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patriciapinho/Desktop/"/>
    </mc:Choice>
  </mc:AlternateContent>
  <xr:revisionPtr revIDLastSave="0" documentId="8_{ACC5A9A5-F337-9B47-9090-A9541FB249C7}" xr6:coauthVersionLast="36" xr6:coauthVersionMax="36" xr10:uidLastSave="{00000000-0000-0000-0000-000000000000}"/>
  <bookViews>
    <workbookView xWindow="0" yWindow="500" windowWidth="28800" windowHeight="13320" xr2:uid="{00000000-000D-0000-FFFF-FFFF00000000}"/>
  </bookViews>
  <sheets>
    <sheet name="description" sheetId="1" r:id="rId1"/>
    <sheet name="database_disaster_events" sheetId="2" r:id="rId2"/>
    <sheet name="database_GDP" sheetId="3" r:id="rId3"/>
    <sheet name="database_SPI_indigenous_people" sheetId="4" r:id="rId4"/>
    <sheet name="calc_loss_econ_growth" sheetId="5" r:id="rId5"/>
    <sheet name="fig 1" sheetId="6" r:id="rId6"/>
    <sheet name="fig 2&amp;3" sheetId="7" r:id="rId7"/>
    <sheet name="fig 4" sheetId="8" r:id="rId8"/>
    <sheet name="fig 5" sheetId="10" r:id="rId9"/>
  </sheets>
  <definedNames>
    <definedName name="_xlnm._FilterDatabase" localSheetId="1" hidden="1">database_disaster_events!$F$1:$F$4793</definedName>
  </definedNames>
  <calcPr calcId="181029"/>
  <extLst>
    <ext uri="GoogleSheetsCustomDataVersion2">
      <go:sheetsCustomData xmlns:go="http://customooxmlschemas.google.com/" r:id="rId13" roundtripDataChecksum="Luzhe8VRRlh2hwb2AWX/ibm7ZxMrt7lcP9UucUlaL+E="/>
    </ext>
  </extLst>
</workbook>
</file>

<file path=xl/calcChain.xml><?xml version="1.0" encoding="utf-8"?>
<calcChain xmlns="http://schemas.openxmlformats.org/spreadsheetml/2006/main">
  <c r="G94" i="7" l="1"/>
  <c r="F94" i="7"/>
  <c r="X67" i="7"/>
  <c r="W67" i="7"/>
  <c r="V67" i="7"/>
  <c r="U67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7" i="7"/>
  <c r="C67" i="7"/>
  <c r="B67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Z65" i="7" s="1"/>
  <c r="D65" i="7"/>
  <c r="C65" i="7"/>
  <c r="B65" i="7"/>
  <c r="X64" i="7"/>
  <c r="W64" i="7"/>
  <c r="V64" i="7"/>
  <c r="U64" i="7"/>
  <c r="T64" i="7"/>
  <c r="S64" i="7"/>
  <c r="R64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B64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B63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Z62" i="7" s="1"/>
  <c r="X61" i="7"/>
  <c r="W61" i="7"/>
  <c r="W66" i="7" s="1"/>
  <c r="V61" i="7"/>
  <c r="U61" i="7"/>
  <c r="U66" i="7" s="1"/>
  <c r="T61" i="7"/>
  <c r="S61" i="7"/>
  <c r="R61" i="7"/>
  <c r="Q61" i="7"/>
  <c r="Q66" i="7" s="1"/>
  <c r="P61" i="7"/>
  <c r="P66" i="7" s="1"/>
  <c r="O61" i="7"/>
  <c r="N61" i="7"/>
  <c r="M61" i="7"/>
  <c r="M66" i="7" s="1"/>
  <c r="L61" i="7"/>
  <c r="K61" i="7"/>
  <c r="K66" i="7" s="1"/>
  <c r="J61" i="7"/>
  <c r="I61" i="7"/>
  <c r="I66" i="7" s="1"/>
  <c r="H61" i="7"/>
  <c r="G61" i="7"/>
  <c r="F61" i="7"/>
  <c r="E61" i="7"/>
  <c r="E66" i="7" s="1"/>
  <c r="D61" i="7"/>
  <c r="D66" i="7" s="1"/>
  <c r="C61" i="7"/>
  <c r="B61" i="7"/>
  <c r="K24" i="7"/>
  <c r="Y13" i="6"/>
  <c r="X13" i="6"/>
  <c r="W13" i="6"/>
  <c r="W17" i="6" s="1"/>
  <c r="V13" i="6"/>
  <c r="V17" i="6" s="1"/>
  <c r="U13" i="6"/>
  <c r="Y12" i="6"/>
  <c r="X12" i="6"/>
  <c r="W12" i="6"/>
  <c r="V12" i="6"/>
  <c r="U12" i="6"/>
  <c r="Y11" i="6"/>
  <c r="X11" i="6"/>
  <c r="W11" i="6"/>
  <c r="V11" i="6"/>
  <c r="U11" i="6"/>
  <c r="AA6" i="6"/>
  <c r="AB6" i="6" s="1"/>
  <c r="AA5" i="6"/>
  <c r="AB5" i="6" s="1"/>
  <c r="AA4" i="6"/>
  <c r="AB4" i="6" s="1"/>
  <c r="AA3" i="6"/>
  <c r="AB3" i="6" s="1"/>
  <c r="AA2" i="6"/>
  <c r="AB2" i="6" s="1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9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2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U773" i="3"/>
  <c r="U772" i="3"/>
  <c r="U771" i="3"/>
  <c r="U770" i="3"/>
  <c r="U769" i="3"/>
  <c r="U768" i="3"/>
  <c r="U767" i="3"/>
  <c r="U766" i="3"/>
  <c r="U765" i="3"/>
  <c r="U764" i="3"/>
  <c r="U763" i="3"/>
  <c r="U762" i="3"/>
  <c r="U761" i="3"/>
  <c r="U760" i="3"/>
  <c r="U759" i="3"/>
  <c r="U758" i="3"/>
  <c r="U757" i="3"/>
  <c r="U756" i="3"/>
  <c r="U755" i="3"/>
  <c r="U754" i="3"/>
  <c r="U753" i="3"/>
  <c r="U752" i="3"/>
  <c r="U751" i="3"/>
  <c r="U750" i="3"/>
  <c r="U749" i="3"/>
  <c r="U748" i="3"/>
  <c r="U747" i="3"/>
  <c r="U746" i="3"/>
  <c r="U745" i="3"/>
  <c r="U744" i="3"/>
  <c r="U743" i="3"/>
  <c r="U742" i="3"/>
  <c r="U741" i="3"/>
  <c r="U740" i="3"/>
  <c r="U739" i="3"/>
  <c r="U738" i="3"/>
  <c r="U737" i="3"/>
  <c r="U736" i="3"/>
  <c r="U735" i="3"/>
  <c r="U734" i="3"/>
  <c r="U733" i="3"/>
  <c r="U732" i="3"/>
  <c r="U731" i="3"/>
  <c r="U730" i="3"/>
  <c r="U729" i="3"/>
  <c r="U728" i="3"/>
  <c r="U727" i="3"/>
  <c r="U726" i="3"/>
  <c r="U725" i="3"/>
  <c r="U724" i="3"/>
  <c r="U723" i="3"/>
  <c r="U722" i="3"/>
  <c r="U721" i="3"/>
  <c r="U720" i="3"/>
  <c r="U719" i="3"/>
  <c r="U718" i="3"/>
  <c r="U717" i="3"/>
  <c r="U716" i="3"/>
  <c r="U715" i="3"/>
  <c r="U714" i="3"/>
  <c r="U713" i="3"/>
  <c r="U712" i="3"/>
  <c r="U711" i="3"/>
  <c r="U710" i="3"/>
  <c r="U709" i="3"/>
  <c r="U708" i="3"/>
  <c r="U707" i="3"/>
  <c r="U706" i="3"/>
  <c r="U705" i="3"/>
  <c r="U704" i="3"/>
  <c r="U703" i="3"/>
  <c r="U702" i="3"/>
  <c r="U701" i="3"/>
  <c r="U700" i="3"/>
  <c r="U699" i="3"/>
  <c r="U698" i="3"/>
  <c r="U697" i="3"/>
  <c r="U696" i="3"/>
  <c r="U695" i="3"/>
  <c r="U694" i="3"/>
  <c r="U693" i="3"/>
  <c r="U692" i="3"/>
  <c r="U691" i="3"/>
  <c r="U690" i="3"/>
  <c r="U689" i="3"/>
  <c r="U688" i="3"/>
  <c r="U687" i="3"/>
  <c r="U686" i="3"/>
  <c r="U685" i="3"/>
  <c r="U684" i="3"/>
  <c r="U683" i="3"/>
  <c r="U682" i="3"/>
  <c r="U681" i="3"/>
  <c r="U680" i="3"/>
  <c r="U679" i="3"/>
  <c r="U678" i="3"/>
  <c r="U677" i="3"/>
  <c r="U676" i="3"/>
  <c r="U675" i="3"/>
  <c r="U674" i="3"/>
  <c r="U673" i="3"/>
  <c r="U672" i="3"/>
  <c r="U671" i="3"/>
  <c r="U670" i="3"/>
  <c r="U669" i="3"/>
  <c r="U668" i="3"/>
  <c r="U667" i="3"/>
  <c r="U666" i="3"/>
  <c r="U665" i="3"/>
  <c r="U664" i="3"/>
  <c r="U663" i="3"/>
  <c r="U662" i="3"/>
  <c r="U661" i="3"/>
  <c r="U660" i="3"/>
  <c r="U659" i="3"/>
  <c r="U658" i="3"/>
  <c r="U657" i="3"/>
  <c r="U656" i="3"/>
  <c r="U655" i="3"/>
  <c r="U654" i="3"/>
  <c r="U653" i="3"/>
  <c r="U652" i="3"/>
  <c r="U651" i="3"/>
  <c r="U650" i="3"/>
  <c r="U649" i="3"/>
  <c r="U648" i="3"/>
  <c r="U647" i="3"/>
  <c r="U646" i="3"/>
  <c r="U645" i="3"/>
  <c r="U644" i="3"/>
  <c r="U643" i="3"/>
  <c r="U642" i="3"/>
  <c r="U641" i="3"/>
  <c r="U640" i="3"/>
  <c r="U639" i="3"/>
  <c r="U638" i="3"/>
  <c r="U637" i="3"/>
  <c r="U636" i="3"/>
  <c r="U635" i="3"/>
  <c r="U634" i="3"/>
  <c r="U633" i="3"/>
  <c r="U632" i="3"/>
  <c r="U631" i="3"/>
  <c r="U630" i="3"/>
  <c r="U629" i="3"/>
  <c r="U628" i="3"/>
  <c r="U627" i="3"/>
  <c r="U626" i="3"/>
  <c r="U625" i="3"/>
  <c r="U624" i="3"/>
  <c r="U623" i="3"/>
  <c r="U622" i="3"/>
  <c r="U621" i="3"/>
  <c r="U620" i="3"/>
  <c r="U619" i="3"/>
  <c r="U618" i="3"/>
  <c r="U617" i="3"/>
  <c r="U616" i="3"/>
  <c r="U615" i="3"/>
  <c r="U614" i="3"/>
  <c r="U613" i="3"/>
  <c r="U612" i="3"/>
  <c r="U611" i="3"/>
  <c r="U610" i="3"/>
  <c r="U609" i="3"/>
  <c r="U608" i="3"/>
  <c r="U607" i="3"/>
  <c r="U606" i="3"/>
  <c r="U605" i="3"/>
  <c r="U604" i="3"/>
  <c r="U603" i="3"/>
  <c r="U602" i="3"/>
  <c r="U601" i="3"/>
  <c r="U600" i="3"/>
  <c r="U599" i="3"/>
  <c r="U598" i="3"/>
  <c r="U597" i="3"/>
  <c r="U596" i="3"/>
  <c r="U595" i="3"/>
  <c r="U594" i="3"/>
  <c r="U593" i="3"/>
  <c r="U592" i="3"/>
  <c r="U591" i="3"/>
  <c r="U590" i="3"/>
  <c r="U589" i="3"/>
  <c r="U588" i="3"/>
  <c r="U587" i="3"/>
  <c r="U586" i="3"/>
  <c r="U585" i="3"/>
  <c r="U584" i="3"/>
  <c r="U583" i="3"/>
  <c r="U582" i="3"/>
  <c r="U581" i="3"/>
  <c r="U580" i="3"/>
  <c r="U579" i="3"/>
  <c r="U578" i="3"/>
  <c r="U577" i="3"/>
  <c r="U576" i="3"/>
  <c r="U575" i="3"/>
  <c r="U574" i="3"/>
  <c r="U573" i="3"/>
  <c r="U572" i="3"/>
  <c r="U571" i="3"/>
  <c r="U570" i="3"/>
  <c r="U569" i="3"/>
  <c r="U568" i="3"/>
  <c r="U567" i="3"/>
  <c r="U566" i="3"/>
  <c r="U565" i="3"/>
  <c r="U564" i="3"/>
  <c r="U563" i="3"/>
  <c r="U562" i="3"/>
  <c r="U561" i="3"/>
  <c r="U560" i="3"/>
  <c r="U559" i="3"/>
  <c r="U558" i="3"/>
  <c r="U557" i="3"/>
  <c r="U556" i="3"/>
  <c r="U555" i="3"/>
  <c r="U554" i="3"/>
  <c r="U553" i="3"/>
  <c r="U552" i="3"/>
  <c r="U551" i="3"/>
  <c r="U550" i="3"/>
  <c r="U549" i="3"/>
  <c r="U548" i="3"/>
  <c r="U547" i="3"/>
  <c r="U546" i="3"/>
  <c r="U545" i="3"/>
  <c r="U544" i="3"/>
  <c r="U543" i="3"/>
  <c r="U542" i="3"/>
  <c r="U541" i="3"/>
  <c r="U540" i="3"/>
  <c r="U539" i="3"/>
  <c r="U538" i="3"/>
  <c r="U537" i="3"/>
  <c r="U536" i="3"/>
  <c r="U535" i="3"/>
  <c r="U534" i="3"/>
  <c r="U533" i="3"/>
  <c r="U532" i="3"/>
  <c r="U531" i="3"/>
  <c r="U530" i="3"/>
  <c r="U529" i="3"/>
  <c r="U528" i="3"/>
  <c r="U527" i="3"/>
  <c r="U526" i="3"/>
  <c r="U525" i="3"/>
  <c r="U524" i="3"/>
  <c r="U523" i="3"/>
  <c r="U522" i="3"/>
  <c r="U521" i="3"/>
  <c r="U520" i="3"/>
  <c r="U519" i="3"/>
  <c r="U518" i="3"/>
  <c r="U517" i="3"/>
  <c r="U516" i="3"/>
  <c r="U515" i="3"/>
  <c r="U514" i="3"/>
  <c r="U513" i="3"/>
  <c r="U512" i="3"/>
  <c r="U511" i="3"/>
  <c r="U510" i="3"/>
  <c r="U509" i="3"/>
  <c r="U508" i="3"/>
  <c r="U507" i="3"/>
  <c r="U506" i="3"/>
  <c r="U505" i="3"/>
  <c r="U504" i="3"/>
  <c r="U503" i="3"/>
  <c r="U502" i="3"/>
  <c r="U501" i="3"/>
  <c r="U500" i="3"/>
  <c r="U499" i="3"/>
  <c r="U498" i="3"/>
  <c r="U497" i="3"/>
  <c r="U496" i="3"/>
  <c r="U495" i="3"/>
  <c r="U494" i="3"/>
  <c r="U493" i="3"/>
  <c r="U492" i="3"/>
  <c r="U491" i="3"/>
  <c r="U490" i="3"/>
  <c r="U489" i="3"/>
  <c r="U488" i="3"/>
  <c r="U487" i="3"/>
  <c r="U486" i="3"/>
  <c r="U485" i="3"/>
  <c r="U484" i="3"/>
  <c r="U483" i="3"/>
  <c r="U482" i="3"/>
  <c r="U481" i="3"/>
  <c r="U480" i="3"/>
  <c r="U479" i="3"/>
  <c r="U478" i="3"/>
  <c r="U477" i="3"/>
  <c r="U476" i="3"/>
  <c r="U475" i="3"/>
  <c r="U474" i="3"/>
  <c r="U473" i="3"/>
  <c r="U472" i="3"/>
  <c r="U471" i="3"/>
  <c r="U470" i="3"/>
  <c r="U469" i="3"/>
  <c r="U468" i="3"/>
  <c r="U467" i="3"/>
  <c r="U466" i="3"/>
  <c r="U465" i="3"/>
  <c r="U464" i="3"/>
  <c r="U463" i="3"/>
  <c r="U462" i="3"/>
  <c r="U461" i="3"/>
  <c r="U460" i="3"/>
  <c r="U459" i="3"/>
  <c r="U458" i="3"/>
  <c r="U457" i="3"/>
  <c r="U456" i="3"/>
  <c r="U455" i="3"/>
  <c r="U454" i="3"/>
  <c r="U453" i="3"/>
  <c r="U452" i="3"/>
  <c r="U451" i="3"/>
  <c r="U450" i="3"/>
  <c r="U449" i="3"/>
  <c r="U448" i="3"/>
  <c r="U447" i="3"/>
  <c r="U446" i="3"/>
  <c r="U445" i="3"/>
  <c r="U444" i="3"/>
  <c r="U443" i="3"/>
  <c r="U442" i="3"/>
  <c r="U441" i="3"/>
  <c r="U440" i="3"/>
  <c r="U439" i="3"/>
  <c r="U438" i="3"/>
  <c r="U437" i="3"/>
  <c r="U436" i="3"/>
  <c r="U435" i="3"/>
  <c r="U434" i="3"/>
  <c r="U433" i="3"/>
  <c r="U432" i="3"/>
  <c r="U431" i="3"/>
  <c r="U430" i="3"/>
  <c r="U429" i="3"/>
  <c r="U428" i="3"/>
  <c r="U427" i="3"/>
  <c r="U426" i="3"/>
  <c r="U425" i="3"/>
  <c r="U424" i="3"/>
  <c r="U423" i="3"/>
  <c r="U422" i="3"/>
  <c r="U421" i="3"/>
  <c r="U420" i="3"/>
  <c r="U419" i="3"/>
  <c r="U418" i="3"/>
  <c r="U417" i="3"/>
  <c r="U416" i="3"/>
  <c r="U415" i="3"/>
  <c r="U414" i="3"/>
  <c r="U413" i="3"/>
  <c r="U412" i="3"/>
  <c r="U411" i="3"/>
  <c r="U410" i="3"/>
  <c r="U409" i="3"/>
  <c r="U408" i="3"/>
  <c r="U407" i="3"/>
  <c r="U406" i="3"/>
  <c r="U405" i="3"/>
  <c r="U404" i="3"/>
  <c r="U403" i="3"/>
  <c r="U402" i="3"/>
  <c r="U401" i="3"/>
  <c r="U400" i="3"/>
  <c r="U399" i="3"/>
  <c r="U398" i="3"/>
  <c r="U397" i="3"/>
  <c r="U396" i="3"/>
  <c r="U395" i="3"/>
  <c r="U394" i="3"/>
  <c r="U393" i="3"/>
  <c r="U392" i="3"/>
  <c r="U391" i="3"/>
  <c r="U390" i="3"/>
  <c r="U389" i="3"/>
  <c r="U388" i="3"/>
  <c r="U387" i="3"/>
  <c r="U386" i="3"/>
  <c r="U385" i="3"/>
  <c r="U384" i="3"/>
  <c r="U383" i="3"/>
  <c r="U382" i="3"/>
  <c r="U381" i="3"/>
  <c r="U380" i="3"/>
  <c r="U379" i="3"/>
  <c r="U378" i="3"/>
  <c r="U377" i="3"/>
  <c r="U376" i="3"/>
  <c r="U375" i="3"/>
  <c r="U374" i="3"/>
  <c r="U373" i="3"/>
  <c r="U372" i="3"/>
  <c r="U371" i="3"/>
  <c r="U370" i="3"/>
  <c r="U369" i="3"/>
  <c r="U368" i="3"/>
  <c r="U367" i="3"/>
  <c r="U366" i="3"/>
  <c r="U365" i="3"/>
  <c r="U364" i="3"/>
  <c r="U363" i="3"/>
  <c r="U362" i="3"/>
  <c r="U361" i="3"/>
  <c r="U360" i="3"/>
  <c r="U359" i="3"/>
  <c r="U358" i="3"/>
  <c r="U357" i="3"/>
  <c r="U356" i="3"/>
  <c r="U355" i="3"/>
  <c r="U354" i="3"/>
  <c r="U353" i="3"/>
  <c r="U352" i="3"/>
  <c r="U351" i="3"/>
  <c r="U350" i="3"/>
  <c r="U349" i="3"/>
  <c r="U348" i="3"/>
  <c r="U347" i="3"/>
  <c r="U346" i="3"/>
  <c r="U345" i="3"/>
  <c r="U344" i="3"/>
  <c r="U343" i="3"/>
  <c r="U342" i="3"/>
  <c r="U341" i="3"/>
  <c r="U340" i="3"/>
  <c r="U339" i="3"/>
  <c r="U338" i="3"/>
  <c r="U337" i="3"/>
  <c r="U336" i="3"/>
  <c r="U335" i="3"/>
  <c r="U334" i="3"/>
  <c r="U333" i="3"/>
  <c r="U332" i="3"/>
  <c r="U331" i="3"/>
  <c r="U330" i="3"/>
  <c r="U329" i="3"/>
  <c r="U328" i="3"/>
  <c r="U327" i="3"/>
  <c r="U326" i="3"/>
  <c r="U325" i="3"/>
  <c r="U324" i="3"/>
  <c r="U323" i="3"/>
  <c r="U322" i="3"/>
  <c r="U321" i="3"/>
  <c r="U320" i="3"/>
  <c r="U319" i="3"/>
  <c r="U318" i="3"/>
  <c r="U317" i="3"/>
  <c r="U316" i="3"/>
  <c r="U315" i="3"/>
  <c r="U314" i="3"/>
  <c r="U313" i="3"/>
  <c r="U312" i="3"/>
  <c r="U311" i="3"/>
  <c r="U310" i="3"/>
  <c r="U309" i="3"/>
  <c r="U308" i="3"/>
  <c r="U307" i="3"/>
  <c r="U306" i="3"/>
  <c r="U305" i="3"/>
  <c r="U304" i="3"/>
  <c r="U303" i="3"/>
  <c r="U302" i="3"/>
  <c r="U301" i="3"/>
  <c r="U300" i="3"/>
  <c r="U299" i="3"/>
  <c r="U298" i="3"/>
  <c r="U297" i="3"/>
  <c r="U296" i="3"/>
  <c r="U295" i="3"/>
  <c r="U294" i="3"/>
  <c r="U293" i="3"/>
  <c r="U292" i="3"/>
  <c r="U291" i="3"/>
  <c r="U290" i="3"/>
  <c r="U289" i="3"/>
  <c r="U288" i="3"/>
  <c r="U287" i="3"/>
  <c r="U286" i="3"/>
  <c r="U285" i="3"/>
  <c r="U284" i="3"/>
  <c r="U283" i="3"/>
  <c r="U282" i="3"/>
  <c r="U281" i="3"/>
  <c r="U280" i="3"/>
  <c r="U279" i="3"/>
  <c r="U278" i="3"/>
  <c r="U277" i="3"/>
  <c r="U276" i="3"/>
  <c r="U275" i="3"/>
  <c r="U274" i="3"/>
  <c r="U273" i="3"/>
  <c r="U272" i="3"/>
  <c r="U271" i="3"/>
  <c r="U270" i="3"/>
  <c r="U269" i="3"/>
  <c r="U268" i="3"/>
  <c r="U267" i="3"/>
  <c r="U266" i="3"/>
  <c r="U265" i="3"/>
  <c r="U264" i="3"/>
  <c r="U263" i="3"/>
  <c r="U262" i="3"/>
  <c r="U261" i="3"/>
  <c r="U260" i="3"/>
  <c r="U259" i="3"/>
  <c r="U258" i="3"/>
  <c r="U257" i="3"/>
  <c r="U256" i="3"/>
  <c r="U255" i="3"/>
  <c r="U254" i="3"/>
  <c r="U253" i="3"/>
  <c r="U252" i="3"/>
  <c r="U251" i="3"/>
  <c r="U250" i="3"/>
  <c r="U249" i="3"/>
  <c r="U248" i="3"/>
  <c r="U247" i="3"/>
  <c r="U246" i="3"/>
  <c r="U245" i="3"/>
  <c r="U244" i="3"/>
  <c r="U243" i="3"/>
  <c r="U242" i="3"/>
  <c r="U241" i="3"/>
  <c r="U240" i="3"/>
  <c r="U239" i="3"/>
  <c r="U238" i="3"/>
  <c r="U237" i="3"/>
  <c r="U236" i="3"/>
  <c r="U235" i="3"/>
  <c r="U234" i="3"/>
  <c r="U233" i="3"/>
  <c r="U232" i="3"/>
  <c r="U231" i="3"/>
  <c r="U230" i="3"/>
  <c r="U229" i="3"/>
  <c r="U228" i="3"/>
  <c r="U227" i="3"/>
  <c r="U226" i="3"/>
  <c r="U225" i="3"/>
  <c r="U224" i="3"/>
  <c r="U223" i="3"/>
  <c r="U222" i="3"/>
  <c r="U221" i="3"/>
  <c r="U220" i="3"/>
  <c r="U219" i="3"/>
  <c r="U218" i="3"/>
  <c r="U217" i="3"/>
  <c r="U216" i="3"/>
  <c r="U215" i="3"/>
  <c r="U214" i="3"/>
  <c r="U213" i="3"/>
  <c r="U212" i="3"/>
  <c r="U211" i="3"/>
  <c r="U210" i="3"/>
  <c r="U209" i="3"/>
  <c r="U208" i="3"/>
  <c r="U207" i="3"/>
  <c r="U206" i="3"/>
  <c r="U205" i="3"/>
  <c r="U204" i="3"/>
  <c r="U203" i="3"/>
  <c r="U202" i="3"/>
  <c r="U201" i="3"/>
  <c r="U200" i="3"/>
  <c r="U199" i="3"/>
  <c r="U198" i="3"/>
  <c r="U197" i="3"/>
  <c r="U196" i="3"/>
  <c r="U195" i="3"/>
  <c r="U194" i="3"/>
  <c r="U193" i="3"/>
  <c r="U192" i="3"/>
  <c r="U191" i="3"/>
  <c r="U190" i="3"/>
  <c r="U189" i="3"/>
  <c r="U188" i="3"/>
  <c r="U187" i="3"/>
  <c r="U186" i="3"/>
  <c r="U185" i="3"/>
  <c r="U184" i="3"/>
  <c r="U183" i="3"/>
  <c r="U182" i="3"/>
  <c r="U181" i="3"/>
  <c r="U180" i="3"/>
  <c r="U179" i="3"/>
  <c r="U178" i="3"/>
  <c r="U177" i="3"/>
  <c r="U176" i="3"/>
  <c r="U175" i="3"/>
  <c r="U174" i="3"/>
  <c r="U173" i="3"/>
  <c r="U172" i="3"/>
  <c r="U171" i="3"/>
  <c r="U170" i="3"/>
  <c r="U169" i="3"/>
  <c r="U168" i="3"/>
  <c r="U167" i="3"/>
  <c r="U166" i="3"/>
  <c r="U165" i="3"/>
  <c r="U164" i="3"/>
  <c r="U163" i="3"/>
  <c r="U162" i="3"/>
  <c r="U161" i="3"/>
  <c r="U160" i="3"/>
  <c r="U159" i="3"/>
  <c r="U158" i="3"/>
  <c r="U157" i="3"/>
  <c r="U156" i="3"/>
  <c r="U155" i="3"/>
  <c r="U154" i="3"/>
  <c r="U153" i="3"/>
  <c r="U152" i="3"/>
  <c r="U151" i="3"/>
  <c r="U150" i="3"/>
  <c r="U149" i="3"/>
  <c r="U148" i="3"/>
  <c r="U147" i="3"/>
  <c r="U146" i="3"/>
  <c r="U145" i="3"/>
  <c r="U144" i="3"/>
  <c r="U143" i="3"/>
  <c r="U142" i="3"/>
  <c r="U141" i="3"/>
  <c r="U140" i="3"/>
  <c r="U139" i="3"/>
  <c r="U138" i="3"/>
  <c r="U137" i="3"/>
  <c r="U136" i="3"/>
  <c r="U135" i="3"/>
  <c r="U134" i="3"/>
  <c r="U133" i="3"/>
  <c r="U132" i="3"/>
  <c r="U131" i="3"/>
  <c r="U130" i="3"/>
  <c r="U129" i="3"/>
  <c r="U128" i="3"/>
  <c r="U127" i="3"/>
  <c r="U126" i="3"/>
  <c r="U125" i="3"/>
  <c r="U124" i="3"/>
  <c r="U123" i="3"/>
  <c r="U122" i="3"/>
  <c r="U121" i="3"/>
  <c r="U120" i="3"/>
  <c r="U119" i="3"/>
  <c r="U118" i="3"/>
  <c r="U117" i="3"/>
  <c r="U116" i="3"/>
  <c r="U115" i="3"/>
  <c r="U114" i="3"/>
  <c r="U113" i="3"/>
  <c r="U112" i="3"/>
  <c r="U111" i="3"/>
  <c r="U110" i="3"/>
  <c r="U109" i="3"/>
  <c r="U108" i="3"/>
  <c r="U107" i="3"/>
  <c r="U106" i="3"/>
  <c r="U105" i="3"/>
  <c r="U104" i="3"/>
  <c r="U103" i="3"/>
  <c r="U102" i="3"/>
  <c r="U101" i="3"/>
  <c r="U100" i="3"/>
  <c r="U99" i="3"/>
  <c r="U98" i="3"/>
  <c r="U97" i="3"/>
  <c r="U96" i="3"/>
  <c r="U95" i="3"/>
  <c r="U94" i="3"/>
  <c r="U93" i="3"/>
  <c r="U92" i="3"/>
  <c r="U91" i="3"/>
  <c r="U90" i="3"/>
  <c r="U89" i="3"/>
  <c r="U88" i="3"/>
  <c r="U87" i="3"/>
  <c r="U86" i="3"/>
  <c r="U85" i="3"/>
  <c r="U84" i="3"/>
  <c r="U83" i="3"/>
  <c r="U82" i="3"/>
  <c r="U81" i="3"/>
  <c r="U80" i="3"/>
  <c r="U79" i="3"/>
  <c r="U78" i="3"/>
  <c r="U77" i="3"/>
  <c r="U76" i="3"/>
  <c r="U75" i="3"/>
  <c r="U74" i="3"/>
  <c r="U73" i="3"/>
  <c r="U72" i="3"/>
  <c r="U71" i="3"/>
  <c r="U70" i="3"/>
  <c r="U69" i="3"/>
  <c r="U68" i="3"/>
  <c r="U67" i="3"/>
  <c r="U66" i="3"/>
  <c r="U65" i="3"/>
  <c r="U64" i="3"/>
  <c r="U63" i="3"/>
  <c r="U62" i="3"/>
  <c r="U61" i="3"/>
  <c r="U60" i="3"/>
  <c r="U59" i="3"/>
  <c r="U58" i="3"/>
  <c r="U57" i="3"/>
  <c r="U56" i="3"/>
  <c r="U55" i="3"/>
  <c r="U54" i="3"/>
  <c r="U53" i="3"/>
  <c r="U5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U5" i="3"/>
  <c r="U4" i="3"/>
  <c r="U3" i="3"/>
  <c r="U2" i="3"/>
  <c r="H4793" i="2"/>
  <c r="H4792" i="2"/>
  <c r="H4791" i="2"/>
  <c r="H4790" i="2"/>
  <c r="H4789" i="2"/>
  <c r="H4788" i="2"/>
  <c r="H4787" i="2"/>
  <c r="H4786" i="2"/>
  <c r="H4785" i="2"/>
  <c r="H4784" i="2"/>
  <c r="H4783" i="2"/>
  <c r="H4782" i="2"/>
  <c r="H4781" i="2"/>
  <c r="H4780" i="2"/>
  <c r="H4779" i="2"/>
  <c r="H4778" i="2"/>
  <c r="H4777" i="2"/>
  <c r="H4776" i="2"/>
  <c r="H4775" i="2"/>
  <c r="H4774" i="2"/>
  <c r="H4773" i="2"/>
  <c r="H4772" i="2"/>
  <c r="H4771" i="2"/>
  <c r="H4770" i="2"/>
  <c r="H4769" i="2"/>
  <c r="H4768" i="2"/>
  <c r="H4767" i="2"/>
  <c r="H4766" i="2"/>
  <c r="H4765" i="2"/>
  <c r="H4764" i="2"/>
  <c r="H4763" i="2"/>
  <c r="H4762" i="2"/>
  <c r="H4761" i="2"/>
  <c r="H4760" i="2"/>
  <c r="H4759" i="2"/>
  <c r="H4758" i="2"/>
  <c r="H4757" i="2"/>
  <c r="H4756" i="2"/>
  <c r="H4755" i="2"/>
  <c r="H4754" i="2"/>
  <c r="H4753" i="2"/>
  <c r="H4752" i="2"/>
  <c r="H4751" i="2"/>
  <c r="H4750" i="2"/>
  <c r="H4749" i="2"/>
  <c r="H4748" i="2"/>
  <c r="H4747" i="2"/>
  <c r="H4746" i="2"/>
  <c r="H4745" i="2"/>
  <c r="H4744" i="2"/>
  <c r="H4743" i="2"/>
  <c r="H4742" i="2"/>
  <c r="H4741" i="2"/>
  <c r="H4740" i="2"/>
  <c r="H4739" i="2"/>
  <c r="H4738" i="2"/>
  <c r="H4737" i="2"/>
  <c r="H4736" i="2"/>
  <c r="H4735" i="2"/>
  <c r="H4734" i="2"/>
  <c r="H4733" i="2"/>
  <c r="H4732" i="2"/>
  <c r="H4731" i="2"/>
  <c r="H4730" i="2"/>
  <c r="H4729" i="2"/>
  <c r="H4728" i="2"/>
  <c r="H4727" i="2"/>
  <c r="H4726" i="2"/>
  <c r="H4725" i="2"/>
  <c r="H4724" i="2"/>
  <c r="H4723" i="2"/>
  <c r="H4722" i="2"/>
  <c r="H4721" i="2"/>
  <c r="H4720" i="2"/>
  <c r="H4719" i="2"/>
  <c r="H4718" i="2"/>
  <c r="H4717" i="2"/>
  <c r="H4716" i="2"/>
  <c r="H4715" i="2"/>
  <c r="H4714" i="2"/>
  <c r="H4713" i="2"/>
  <c r="H4712" i="2"/>
  <c r="H4711" i="2"/>
  <c r="H4710" i="2"/>
  <c r="H4709" i="2"/>
  <c r="H4708" i="2"/>
  <c r="H4707" i="2"/>
  <c r="H4706" i="2"/>
  <c r="H4705" i="2"/>
  <c r="H4704" i="2"/>
  <c r="H4703" i="2"/>
  <c r="H4702" i="2"/>
  <c r="H4701" i="2"/>
  <c r="H4700" i="2"/>
  <c r="H4699" i="2"/>
  <c r="H4698" i="2"/>
  <c r="H4697" i="2"/>
  <c r="H4696" i="2"/>
  <c r="H4695" i="2"/>
  <c r="H4694" i="2"/>
  <c r="H4693" i="2"/>
  <c r="H4692" i="2"/>
  <c r="H4691" i="2"/>
  <c r="H4690" i="2"/>
  <c r="H4689" i="2"/>
  <c r="H4688" i="2"/>
  <c r="H4687" i="2"/>
  <c r="H4686" i="2"/>
  <c r="H4685" i="2"/>
  <c r="H4684" i="2"/>
  <c r="H4683" i="2"/>
  <c r="H4682" i="2"/>
  <c r="H4681" i="2"/>
  <c r="H4680" i="2"/>
  <c r="H4679" i="2"/>
  <c r="H4678" i="2"/>
  <c r="H4677" i="2"/>
  <c r="H4676" i="2"/>
  <c r="H4675" i="2"/>
  <c r="H4674" i="2"/>
  <c r="H4673" i="2"/>
  <c r="H4672" i="2"/>
  <c r="H4671" i="2"/>
  <c r="H4670" i="2"/>
  <c r="H4669" i="2"/>
  <c r="H4668" i="2"/>
  <c r="H4667" i="2"/>
  <c r="H4666" i="2"/>
  <c r="H4665" i="2"/>
  <c r="H4664" i="2"/>
  <c r="H4663" i="2"/>
  <c r="H4662" i="2"/>
  <c r="H4661" i="2"/>
  <c r="H4660" i="2"/>
  <c r="H4659" i="2"/>
  <c r="H4658" i="2"/>
  <c r="H4657" i="2"/>
  <c r="H4656" i="2"/>
  <c r="H4655" i="2"/>
  <c r="H4654" i="2"/>
  <c r="H4653" i="2"/>
  <c r="H4652" i="2"/>
  <c r="H4651" i="2"/>
  <c r="H4650" i="2"/>
  <c r="H4649" i="2"/>
  <c r="H4648" i="2"/>
  <c r="H4647" i="2"/>
  <c r="H4646" i="2"/>
  <c r="H4645" i="2"/>
  <c r="H4644" i="2"/>
  <c r="H4643" i="2"/>
  <c r="H4642" i="2"/>
  <c r="H4641" i="2"/>
  <c r="H4640" i="2"/>
  <c r="H4639" i="2"/>
  <c r="H4638" i="2"/>
  <c r="H4637" i="2"/>
  <c r="H4636" i="2"/>
  <c r="H4635" i="2"/>
  <c r="H4634" i="2"/>
  <c r="H4633" i="2"/>
  <c r="H4632" i="2"/>
  <c r="H4631" i="2"/>
  <c r="H4630" i="2"/>
  <c r="H4629" i="2"/>
  <c r="H4628" i="2"/>
  <c r="H4627" i="2"/>
  <c r="H4626" i="2"/>
  <c r="H4625" i="2"/>
  <c r="H4624" i="2"/>
  <c r="H4623" i="2"/>
  <c r="H4622" i="2"/>
  <c r="H4621" i="2"/>
  <c r="H4620" i="2"/>
  <c r="H4619" i="2"/>
  <c r="H4618" i="2"/>
  <c r="H4617" i="2"/>
  <c r="H4616" i="2"/>
  <c r="H4615" i="2"/>
  <c r="H4614" i="2"/>
  <c r="H4613" i="2"/>
  <c r="H4612" i="2"/>
  <c r="H4611" i="2"/>
  <c r="H4610" i="2"/>
  <c r="H4609" i="2"/>
  <c r="H4608" i="2"/>
  <c r="H4607" i="2"/>
  <c r="H4606" i="2"/>
  <c r="H4605" i="2"/>
  <c r="H4604" i="2"/>
  <c r="H4603" i="2"/>
  <c r="H4602" i="2"/>
  <c r="H4601" i="2"/>
  <c r="H4600" i="2"/>
  <c r="H4599" i="2"/>
  <c r="H4598" i="2"/>
  <c r="H4597" i="2"/>
  <c r="H4596" i="2"/>
  <c r="H4595" i="2"/>
  <c r="H4594" i="2"/>
  <c r="H4593" i="2"/>
  <c r="H4592" i="2"/>
  <c r="H4591" i="2"/>
  <c r="H4590" i="2"/>
  <c r="H4589" i="2"/>
  <c r="H4588" i="2"/>
  <c r="H4587" i="2"/>
  <c r="H4586" i="2"/>
  <c r="H4585" i="2"/>
  <c r="H4584" i="2"/>
  <c r="H4583" i="2"/>
  <c r="H4582" i="2"/>
  <c r="H4581" i="2"/>
  <c r="H4580" i="2"/>
  <c r="H4579" i="2"/>
  <c r="H4578" i="2"/>
  <c r="H4577" i="2"/>
  <c r="H4576" i="2"/>
  <c r="H4575" i="2"/>
  <c r="H4574" i="2"/>
  <c r="H4573" i="2"/>
  <c r="H4572" i="2"/>
  <c r="H4571" i="2"/>
  <c r="H4570" i="2"/>
  <c r="H4569" i="2"/>
  <c r="H4568" i="2"/>
  <c r="H4567" i="2"/>
  <c r="H4566" i="2"/>
  <c r="H4565" i="2"/>
  <c r="H4564" i="2"/>
  <c r="H4563" i="2"/>
  <c r="H4562" i="2"/>
  <c r="H4561" i="2"/>
  <c r="H4560" i="2"/>
  <c r="H4559" i="2"/>
  <c r="H4558" i="2"/>
  <c r="H4557" i="2"/>
  <c r="H4556" i="2"/>
  <c r="H4555" i="2"/>
  <c r="H4554" i="2"/>
  <c r="H4553" i="2"/>
  <c r="H4552" i="2"/>
  <c r="H4551" i="2"/>
  <c r="H4550" i="2"/>
  <c r="H4549" i="2"/>
  <c r="H4548" i="2"/>
  <c r="H4547" i="2"/>
  <c r="H4546" i="2"/>
  <c r="H4545" i="2"/>
  <c r="H4544" i="2"/>
  <c r="H4543" i="2"/>
  <c r="H4542" i="2"/>
  <c r="H4541" i="2"/>
  <c r="H4540" i="2"/>
  <c r="H4539" i="2"/>
  <c r="H4538" i="2"/>
  <c r="H4537" i="2"/>
  <c r="H4536" i="2"/>
  <c r="H4535" i="2"/>
  <c r="H4534" i="2"/>
  <c r="H4533" i="2"/>
  <c r="H4532" i="2"/>
  <c r="H4531" i="2"/>
  <c r="H4530" i="2"/>
  <c r="H4529" i="2"/>
  <c r="H4528" i="2"/>
  <c r="H4527" i="2"/>
  <c r="H4526" i="2"/>
  <c r="H4525" i="2"/>
  <c r="H4524" i="2"/>
  <c r="H4523" i="2"/>
  <c r="H4522" i="2"/>
  <c r="H4521" i="2"/>
  <c r="H4520" i="2"/>
  <c r="H4519" i="2"/>
  <c r="H4518" i="2"/>
  <c r="H4517" i="2"/>
  <c r="H4516" i="2"/>
  <c r="H4515" i="2"/>
  <c r="H4514" i="2"/>
  <c r="H4513" i="2"/>
  <c r="H4512" i="2"/>
  <c r="H4511" i="2"/>
  <c r="H4510" i="2"/>
  <c r="H4509" i="2"/>
  <c r="H4508" i="2"/>
  <c r="H4507" i="2"/>
  <c r="H4506" i="2"/>
  <c r="H4505" i="2"/>
  <c r="H4504" i="2"/>
  <c r="H4503" i="2"/>
  <c r="H4502" i="2"/>
  <c r="H4501" i="2"/>
  <c r="H4500" i="2"/>
  <c r="H4499" i="2"/>
  <c r="H4498" i="2"/>
  <c r="H4497" i="2"/>
  <c r="H4496" i="2"/>
  <c r="H4495" i="2"/>
  <c r="H4494" i="2"/>
  <c r="H4493" i="2"/>
  <c r="H4492" i="2"/>
  <c r="H4491" i="2"/>
  <c r="H4490" i="2"/>
  <c r="H4489" i="2"/>
  <c r="H4488" i="2"/>
  <c r="H4487" i="2"/>
  <c r="H4486" i="2"/>
  <c r="H4485" i="2"/>
  <c r="H4484" i="2"/>
  <c r="H4483" i="2"/>
  <c r="H4482" i="2"/>
  <c r="H4481" i="2"/>
  <c r="H4480" i="2"/>
  <c r="H4479" i="2"/>
  <c r="H4478" i="2"/>
  <c r="H4477" i="2"/>
  <c r="H4476" i="2"/>
  <c r="H4475" i="2"/>
  <c r="H4474" i="2"/>
  <c r="H4473" i="2"/>
  <c r="H4472" i="2"/>
  <c r="H4471" i="2"/>
  <c r="H4470" i="2"/>
  <c r="H4469" i="2"/>
  <c r="H4468" i="2"/>
  <c r="H4467" i="2"/>
  <c r="H4466" i="2"/>
  <c r="H4465" i="2"/>
  <c r="H4464" i="2"/>
  <c r="H4463" i="2"/>
  <c r="H4462" i="2"/>
  <c r="H4461" i="2"/>
  <c r="H4460" i="2"/>
  <c r="H4459" i="2"/>
  <c r="H4458" i="2"/>
  <c r="H4457" i="2"/>
  <c r="H4456" i="2"/>
  <c r="H4455" i="2"/>
  <c r="H4454" i="2"/>
  <c r="H4453" i="2"/>
  <c r="H4452" i="2"/>
  <c r="H4451" i="2"/>
  <c r="H4450" i="2"/>
  <c r="H4449" i="2"/>
  <c r="H4448" i="2"/>
  <c r="H4447" i="2"/>
  <c r="H4446" i="2"/>
  <c r="H4445" i="2"/>
  <c r="H4444" i="2"/>
  <c r="H4443" i="2"/>
  <c r="H4442" i="2"/>
  <c r="H4441" i="2"/>
  <c r="H4440" i="2"/>
  <c r="H4439" i="2"/>
  <c r="H4438" i="2"/>
  <c r="H4437" i="2"/>
  <c r="H4436" i="2"/>
  <c r="H4435" i="2"/>
  <c r="H4434" i="2"/>
  <c r="H4433" i="2"/>
  <c r="H4432" i="2"/>
  <c r="H4431" i="2"/>
  <c r="H4430" i="2"/>
  <c r="H4429" i="2"/>
  <c r="H4428" i="2"/>
  <c r="H4427" i="2"/>
  <c r="H4426" i="2"/>
  <c r="H4425" i="2"/>
  <c r="H4424" i="2"/>
  <c r="H4423" i="2"/>
  <c r="H4422" i="2"/>
  <c r="H4421" i="2"/>
  <c r="H4420" i="2"/>
  <c r="H4419" i="2"/>
  <c r="H4418" i="2"/>
  <c r="H4417" i="2"/>
  <c r="H4416" i="2"/>
  <c r="H4415" i="2"/>
  <c r="H4414" i="2"/>
  <c r="H4413" i="2"/>
  <c r="H4412" i="2"/>
  <c r="H4411" i="2"/>
  <c r="H4410" i="2"/>
  <c r="H4409" i="2"/>
  <c r="H4408" i="2"/>
  <c r="H4407" i="2"/>
  <c r="H4406" i="2"/>
  <c r="H4405" i="2"/>
  <c r="H4404" i="2"/>
  <c r="H4403" i="2"/>
  <c r="H4402" i="2"/>
  <c r="H4401" i="2"/>
  <c r="H4400" i="2"/>
  <c r="H4399" i="2"/>
  <c r="H4398" i="2"/>
  <c r="H4397" i="2"/>
  <c r="H4396" i="2"/>
  <c r="H4395" i="2"/>
  <c r="H4394" i="2"/>
  <c r="H4393" i="2"/>
  <c r="H4392" i="2"/>
  <c r="H4391" i="2"/>
  <c r="H4390" i="2"/>
  <c r="H4389" i="2"/>
  <c r="H4388" i="2"/>
  <c r="H4387" i="2"/>
  <c r="H4386" i="2"/>
  <c r="H4385" i="2"/>
  <c r="H4384" i="2"/>
  <c r="H4383" i="2"/>
  <c r="H4382" i="2"/>
  <c r="H4381" i="2"/>
  <c r="H4380" i="2"/>
  <c r="H4379" i="2"/>
  <c r="H4378" i="2"/>
  <c r="H4377" i="2"/>
  <c r="H4376" i="2"/>
  <c r="H4375" i="2"/>
  <c r="H4374" i="2"/>
  <c r="H4373" i="2"/>
  <c r="H4372" i="2"/>
  <c r="H4371" i="2"/>
  <c r="H4370" i="2"/>
  <c r="H4369" i="2"/>
  <c r="H4368" i="2"/>
  <c r="H4367" i="2"/>
  <c r="H4366" i="2"/>
  <c r="H4365" i="2"/>
  <c r="H4364" i="2"/>
  <c r="H4363" i="2"/>
  <c r="H4362" i="2"/>
  <c r="H4361" i="2"/>
  <c r="H4360" i="2"/>
  <c r="H4359" i="2"/>
  <c r="H4358" i="2"/>
  <c r="H4357" i="2"/>
  <c r="H4356" i="2"/>
  <c r="H4355" i="2"/>
  <c r="H4354" i="2"/>
  <c r="H4353" i="2"/>
  <c r="H4352" i="2"/>
  <c r="H4351" i="2"/>
  <c r="H4350" i="2"/>
  <c r="H4349" i="2"/>
  <c r="H4348" i="2"/>
  <c r="H4347" i="2"/>
  <c r="H4346" i="2"/>
  <c r="H4345" i="2"/>
  <c r="H4344" i="2"/>
  <c r="H4343" i="2"/>
  <c r="H4342" i="2"/>
  <c r="H4341" i="2"/>
  <c r="H4340" i="2"/>
  <c r="H4339" i="2"/>
  <c r="H4338" i="2"/>
  <c r="H4337" i="2"/>
  <c r="H4336" i="2"/>
  <c r="H4335" i="2"/>
  <c r="H4334" i="2"/>
  <c r="H4333" i="2"/>
  <c r="H4332" i="2"/>
  <c r="H4331" i="2"/>
  <c r="H4330" i="2"/>
  <c r="H4329" i="2"/>
  <c r="H4328" i="2"/>
  <c r="H4327" i="2"/>
  <c r="H4326" i="2"/>
  <c r="H4325" i="2"/>
  <c r="H4324" i="2"/>
  <c r="H4323" i="2"/>
  <c r="H4322" i="2"/>
  <c r="H4321" i="2"/>
  <c r="H4320" i="2"/>
  <c r="H4319" i="2"/>
  <c r="H4318" i="2"/>
  <c r="H4317" i="2"/>
  <c r="H4316" i="2"/>
  <c r="H4315" i="2"/>
  <c r="H4314" i="2"/>
  <c r="H4313" i="2"/>
  <c r="H4312" i="2"/>
  <c r="H4311" i="2"/>
  <c r="H4310" i="2"/>
  <c r="H4309" i="2"/>
  <c r="H4308" i="2"/>
  <c r="H4307" i="2"/>
  <c r="H4306" i="2"/>
  <c r="H4305" i="2"/>
  <c r="H4304" i="2"/>
  <c r="H4303" i="2"/>
  <c r="H4302" i="2"/>
  <c r="H4301" i="2"/>
  <c r="H4300" i="2"/>
  <c r="H4299" i="2"/>
  <c r="H4298" i="2"/>
  <c r="H4297" i="2"/>
  <c r="H4296" i="2"/>
  <c r="H4295" i="2"/>
  <c r="H4294" i="2"/>
  <c r="H4293" i="2"/>
  <c r="H4292" i="2"/>
  <c r="H4291" i="2"/>
  <c r="H4290" i="2"/>
  <c r="H4289" i="2"/>
  <c r="H4288" i="2"/>
  <c r="H4287" i="2"/>
  <c r="H4286" i="2"/>
  <c r="H4285" i="2"/>
  <c r="H4284" i="2"/>
  <c r="H4283" i="2"/>
  <c r="H4282" i="2"/>
  <c r="H4281" i="2"/>
  <c r="H4280" i="2"/>
  <c r="H4279" i="2"/>
  <c r="H4278" i="2"/>
  <c r="H4277" i="2"/>
  <c r="H4276" i="2"/>
  <c r="H4275" i="2"/>
  <c r="H4274" i="2"/>
  <c r="H4273" i="2"/>
  <c r="H4272" i="2"/>
  <c r="H4271" i="2"/>
  <c r="H4270" i="2"/>
  <c r="H4269" i="2"/>
  <c r="H4268" i="2"/>
  <c r="H4267" i="2"/>
  <c r="H4266" i="2"/>
  <c r="H4265" i="2"/>
  <c r="H4264" i="2"/>
  <c r="H4263" i="2"/>
  <c r="H4262" i="2"/>
  <c r="H4261" i="2"/>
  <c r="H4260" i="2"/>
  <c r="H4259" i="2"/>
  <c r="H4258" i="2"/>
  <c r="H4257" i="2"/>
  <c r="H4256" i="2"/>
  <c r="H4255" i="2"/>
  <c r="H4254" i="2"/>
  <c r="H4253" i="2"/>
  <c r="H4252" i="2"/>
  <c r="H4251" i="2"/>
  <c r="H4250" i="2"/>
  <c r="H4249" i="2"/>
  <c r="H4248" i="2"/>
  <c r="H4247" i="2"/>
  <c r="H4246" i="2"/>
  <c r="H4245" i="2"/>
  <c r="H4244" i="2"/>
  <c r="H4243" i="2"/>
  <c r="H4242" i="2"/>
  <c r="H4241" i="2"/>
  <c r="H4240" i="2"/>
  <c r="H4239" i="2"/>
  <c r="H4238" i="2"/>
  <c r="H4237" i="2"/>
  <c r="H4236" i="2"/>
  <c r="H4235" i="2"/>
  <c r="H4234" i="2"/>
  <c r="H4233" i="2"/>
  <c r="H4232" i="2"/>
  <c r="H4231" i="2"/>
  <c r="H4230" i="2"/>
  <c r="H4229" i="2"/>
  <c r="H4228" i="2"/>
  <c r="H4227" i="2"/>
  <c r="H4226" i="2"/>
  <c r="H4225" i="2"/>
  <c r="H4224" i="2"/>
  <c r="H4223" i="2"/>
  <c r="H4222" i="2"/>
  <c r="H4221" i="2"/>
  <c r="H4220" i="2"/>
  <c r="H4219" i="2"/>
  <c r="H4218" i="2"/>
  <c r="H4217" i="2"/>
  <c r="H4216" i="2"/>
  <c r="H4215" i="2"/>
  <c r="H4214" i="2"/>
  <c r="H4213" i="2"/>
  <c r="H4212" i="2"/>
  <c r="H4211" i="2"/>
  <c r="H4210" i="2"/>
  <c r="H4209" i="2"/>
  <c r="H4208" i="2"/>
  <c r="H4207" i="2"/>
  <c r="H4206" i="2"/>
  <c r="H4205" i="2"/>
  <c r="H4204" i="2"/>
  <c r="H4203" i="2"/>
  <c r="H4202" i="2"/>
  <c r="H4201" i="2"/>
  <c r="H4200" i="2"/>
  <c r="H4199" i="2"/>
  <c r="H4198" i="2"/>
  <c r="H4197" i="2"/>
  <c r="H4196" i="2"/>
  <c r="H4195" i="2"/>
  <c r="H4194" i="2"/>
  <c r="H4193" i="2"/>
  <c r="H4192" i="2"/>
  <c r="H4191" i="2"/>
  <c r="H4190" i="2"/>
  <c r="H4189" i="2"/>
  <c r="H4188" i="2"/>
  <c r="H4187" i="2"/>
  <c r="H4186" i="2"/>
  <c r="H4185" i="2"/>
  <c r="H4184" i="2"/>
  <c r="H4183" i="2"/>
  <c r="H4182" i="2"/>
  <c r="H4181" i="2"/>
  <c r="H4180" i="2"/>
  <c r="H4179" i="2"/>
  <c r="H4178" i="2"/>
  <c r="H4177" i="2"/>
  <c r="H4176" i="2"/>
  <c r="H4175" i="2"/>
  <c r="H4174" i="2"/>
  <c r="H4173" i="2"/>
  <c r="H4172" i="2"/>
  <c r="H4171" i="2"/>
  <c r="H4170" i="2"/>
  <c r="H4169" i="2"/>
  <c r="H4168" i="2"/>
  <c r="H4167" i="2"/>
  <c r="H4166" i="2"/>
  <c r="H4165" i="2"/>
  <c r="H4164" i="2"/>
  <c r="H4163" i="2"/>
  <c r="H4162" i="2"/>
  <c r="H4161" i="2"/>
  <c r="H4160" i="2"/>
  <c r="H4159" i="2"/>
  <c r="H4158" i="2"/>
  <c r="H4157" i="2"/>
  <c r="H4156" i="2"/>
  <c r="H4155" i="2"/>
  <c r="H4154" i="2"/>
  <c r="H4153" i="2"/>
  <c r="H4152" i="2"/>
  <c r="H4151" i="2"/>
  <c r="H4150" i="2"/>
  <c r="H4149" i="2"/>
  <c r="H4148" i="2"/>
  <c r="H4147" i="2"/>
  <c r="H4146" i="2"/>
  <c r="H4145" i="2"/>
  <c r="H4144" i="2"/>
  <c r="H4143" i="2"/>
  <c r="H4142" i="2"/>
  <c r="H4141" i="2"/>
  <c r="H4140" i="2"/>
  <c r="H4139" i="2"/>
  <c r="H4138" i="2"/>
  <c r="H4137" i="2"/>
  <c r="H4136" i="2"/>
  <c r="H4135" i="2"/>
  <c r="H4134" i="2"/>
  <c r="H4133" i="2"/>
  <c r="H4132" i="2"/>
  <c r="H4131" i="2"/>
  <c r="H4130" i="2"/>
  <c r="H4129" i="2"/>
  <c r="H4128" i="2"/>
  <c r="H4127" i="2"/>
  <c r="H4126" i="2"/>
  <c r="H4125" i="2"/>
  <c r="H4124" i="2"/>
  <c r="H4123" i="2"/>
  <c r="H4122" i="2"/>
  <c r="H4121" i="2"/>
  <c r="H4120" i="2"/>
  <c r="H4119" i="2"/>
  <c r="H4118" i="2"/>
  <c r="H4117" i="2"/>
  <c r="H4116" i="2"/>
  <c r="H4115" i="2"/>
  <c r="H4114" i="2"/>
  <c r="H4113" i="2"/>
  <c r="H4112" i="2"/>
  <c r="H4111" i="2"/>
  <c r="H4110" i="2"/>
  <c r="H4109" i="2"/>
  <c r="H4108" i="2"/>
  <c r="H4107" i="2"/>
  <c r="H4106" i="2"/>
  <c r="H4105" i="2"/>
  <c r="H4104" i="2"/>
  <c r="H4103" i="2"/>
  <c r="H4102" i="2"/>
  <c r="H4101" i="2"/>
  <c r="H4100" i="2"/>
  <c r="H4099" i="2"/>
  <c r="H4098" i="2"/>
  <c r="H4097" i="2"/>
  <c r="H4096" i="2"/>
  <c r="H4095" i="2"/>
  <c r="H4094" i="2"/>
  <c r="H4093" i="2"/>
  <c r="H4092" i="2"/>
  <c r="H4091" i="2"/>
  <c r="H4090" i="2"/>
  <c r="H4089" i="2"/>
  <c r="H4088" i="2"/>
  <c r="H4087" i="2"/>
  <c r="H4086" i="2"/>
  <c r="H4085" i="2"/>
  <c r="H4084" i="2"/>
  <c r="H4083" i="2"/>
  <c r="H4082" i="2"/>
  <c r="H4081" i="2"/>
  <c r="H4080" i="2"/>
  <c r="H4079" i="2"/>
  <c r="H4078" i="2"/>
  <c r="H4077" i="2"/>
  <c r="H4076" i="2"/>
  <c r="H4075" i="2"/>
  <c r="H4074" i="2"/>
  <c r="H4073" i="2"/>
  <c r="H4072" i="2"/>
  <c r="H4071" i="2"/>
  <c r="H4070" i="2"/>
  <c r="H4069" i="2"/>
  <c r="H4068" i="2"/>
  <c r="H4067" i="2"/>
  <c r="H4066" i="2"/>
  <c r="H4065" i="2"/>
  <c r="H4064" i="2"/>
  <c r="H4063" i="2"/>
  <c r="H4062" i="2"/>
  <c r="H4061" i="2"/>
  <c r="H4060" i="2"/>
  <c r="H4059" i="2"/>
  <c r="H4058" i="2"/>
  <c r="H4057" i="2"/>
  <c r="H4056" i="2"/>
  <c r="H4055" i="2"/>
  <c r="H4054" i="2"/>
  <c r="H4053" i="2"/>
  <c r="H4052" i="2"/>
  <c r="H4051" i="2"/>
  <c r="H4050" i="2"/>
  <c r="H4049" i="2"/>
  <c r="H4048" i="2"/>
  <c r="H4047" i="2"/>
  <c r="H4046" i="2"/>
  <c r="H4045" i="2"/>
  <c r="H4044" i="2"/>
  <c r="H4043" i="2"/>
  <c r="H4042" i="2"/>
  <c r="H4041" i="2"/>
  <c r="H4040" i="2"/>
  <c r="H4039" i="2"/>
  <c r="H4038" i="2"/>
  <c r="H4037" i="2"/>
  <c r="H4036" i="2"/>
  <c r="H4035" i="2"/>
  <c r="H4034" i="2"/>
  <c r="H4033" i="2"/>
  <c r="H4032" i="2"/>
  <c r="H4031" i="2"/>
  <c r="H4030" i="2"/>
  <c r="H4029" i="2"/>
  <c r="H4028" i="2"/>
  <c r="H4027" i="2"/>
  <c r="H4026" i="2"/>
  <c r="H4025" i="2"/>
  <c r="H4024" i="2"/>
  <c r="H4023" i="2"/>
  <c r="H4022" i="2"/>
  <c r="H4021" i="2"/>
  <c r="H4020" i="2"/>
  <c r="H4019" i="2"/>
  <c r="H4018" i="2"/>
  <c r="H4017" i="2"/>
  <c r="H4016" i="2"/>
  <c r="H4015" i="2"/>
  <c r="H4014" i="2"/>
  <c r="H4013" i="2"/>
  <c r="H4012" i="2"/>
  <c r="H4011" i="2"/>
  <c r="H4010" i="2"/>
  <c r="H4009" i="2"/>
  <c r="H4008" i="2"/>
  <c r="H4007" i="2"/>
  <c r="H4006" i="2"/>
  <c r="H4005" i="2"/>
  <c r="H4004" i="2"/>
  <c r="H4003" i="2"/>
  <c r="H4002" i="2"/>
  <c r="H4001" i="2"/>
  <c r="H4000" i="2"/>
  <c r="H3999" i="2"/>
  <c r="H3998" i="2"/>
  <c r="H3997" i="2"/>
  <c r="H3996" i="2"/>
  <c r="H3995" i="2"/>
  <c r="H3994" i="2"/>
  <c r="H3993" i="2"/>
  <c r="H3992" i="2"/>
  <c r="H3991" i="2"/>
  <c r="H3990" i="2"/>
  <c r="H3989" i="2"/>
  <c r="H3988" i="2"/>
  <c r="H3987" i="2"/>
  <c r="H3986" i="2"/>
  <c r="H3985" i="2"/>
  <c r="H3984" i="2"/>
  <c r="H3983" i="2"/>
  <c r="H3982" i="2"/>
  <c r="H3981" i="2"/>
  <c r="H3980" i="2"/>
  <c r="H3979" i="2"/>
  <c r="H3978" i="2"/>
  <c r="H3977" i="2"/>
  <c r="H3976" i="2"/>
  <c r="H3975" i="2"/>
  <c r="H3974" i="2"/>
  <c r="H3973" i="2"/>
  <c r="H3972" i="2"/>
  <c r="H3971" i="2"/>
  <c r="H3970" i="2"/>
  <c r="H3969" i="2"/>
  <c r="H3968" i="2"/>
  <c r="H3967" i="2"/>
  <c r="H3966" i="2"/>
  <c r="H3965" i="2"/>
  <c r="H3964" i="2"/>
  <c r="H3963" i="2"/>
  <c r="H3962" i="2"/>
  <c r="H3961" i="2"/>
  <c r="H3960" i="2"/>
  <c r="H3959" i="2"/>
  <c r="H3958" i="2"/>
  <c r="H3957" i="2"/>
  <c r="H3956" i="2"/>
  <c r="H3955" i="2"/>
  <c r="H3954" i="2"/>
  <c r="H3953" i="2"/>
  <c r="H3952" i="2"/>
  <c r="H3951" i="2"/>
  <c r="H3950" i="2"/>
  <c r="H3949" i="2"/>
  <c r="H3948" i="2"/>
  <c r="H3947" i="2"/>
  <c r="H3946" i="2"/>
  <c r="H3945" i="2"/>
  <c r="H3944" i="2"/>
  <c r="H3943" i="2"/>
  <c r="H3942" i="2"/>
  <c r="H3941" i="2"/>
  <c r="H3940" i="2"/>
  <c r="H3939" i="2"/>
  <c r="H3938" i="2"/>
  <c r="H3937" i="2"/>
  <c r="H3936" i="2"/>
  <c r="H3935" i="2"/>
  <c r="H3934" i="2"/>
  <c r="H3933" i="2"/>
  <c r="H3932" i="2"/>
  <c r="H3931" i="2"/>
  <c r="H3930" i="2"/>
  <c r="H3929" i="2"/>
  <c r="H3928" i="2"/>
  <c r="H3927" i="2"/>
  <c r="H3926" i="2"/>
  <c r="H3925" i="2"/>
  <c r="H3924" i="2"/>
  <c r="H3923" i="2"/>
  <c r="H3922" i="2"/>
  <c r="H3921" i="2"/>
  <c r="H3920" i="2"/>
  <c r="H3919" i="2"/>
  <c r="H3918" i="2"/>
  <c r="H3917" i="2"/>
  <c r="H3916" i="2"/>
  <c r="H3915" i="2"/>
  <c r="H3914" i="2"/>
  <c r="H3913" i="2"/>
  <c r="H3912" i="2"/>
  <c r="H3911" i="2"/>
  <c r="H3910" i="2"/>
  <c r="H3909" i="2"/>
  <c r="H3908" i="2"/>
  <c r="H3907" i="2"/>
  <c r="H3906" i="2"/>
  <c r="H3905" i="2"/>
  <c r="H3904" i="2"/>
  <c r="H3903" i="2"/>
  <c r="H3902" i="2"/>
  <c r="H3901" i="2"/>
  <c r="H3900" i="2"/>
  <c r="H3899" i="2"/>
  <c r="H3898" i="2"/>
  <c r="H3897" i="2"/>
  <c r="H3896" i="2"/>
  <c r="H3895" i="2"/>
  <c r="H3894" i="2"/>
  <c r="H3893" i="2"/>
  <c r="H3892" i="2"/>
  <c r="H3891" i="2"/>
  <c r="H3890" i="2"/>
  <c r="H3889" i="2"/>
  <c r="H3888" i="2"/>
  <c r="H3887" i="2"/>
  <c r="H3886" i="2"/>
  <c r="H3885" i="2"/>
  <c r="H3884" i="2"/>
  <c r="H3883" i="2"/>
  <c r="H3882" i="2"/>
  <c r="H3881" i="2"/>
  <c r="H3880" i="2"/>
  <c r="H3879" i="2"/>
  <c r="H3878" i="2"/>
  <c r="H3877" i="2"/>
  <c r="H3876" i="2"/>
  <c r="H3875" i="2"/>
  <c r="H3874" i="2"/>
  <c r="H3873" i="2"/>
  <c r="H3872" i="2"/>
  <c r="H3871" i="2"/>
  <c r="H3870" i="2"/>
  <c r="H3869" i="2"/>
  <c r="H3868" i="2"/>
  <c r="H3867" i="2"/>
  <c r="H3866" i="2"/>
  <c r="H3865" i="2"/>
  <c r="H3864" i="2"/>
  <c r="H3863" i="2"/>
  <c r="H3862" i="2"/>
  <c r="H3861" i="2"/>
  <c r="H3860" i="2"/>
  <c r="H3859" i="2"/>
  <c r="H3858" i="2"/>
  <c r="H3857" i="2"/>
  <c r="H3856" i="2"/>
  <c r="H3855" i="2"/>
  <c r="H3854" i="2"/>
  <c r="H3853" i="2"/>
  <c r="H3852" i="2"/>
  <c r="H3851" i="2"/>
  <c r="H3850" i="2"/>
  <c r="H3849" i="2"/>
  <c r="H3848" i="2"/>
  <c r="H3847" i="2"/>
  <c r="H3846" i="2"/>
  <c r="H3845" i="2"/>
  <c r="H3844" i="2"/>
  <c r="H3843" i="2"/>
  <c r="H3842" i="2"/>
  <c r="H3841" i="2"/>
  <c r="H3840" i="2"/>
  <c r="H3839" i="2"/>
  <c r="H3838" i="2"/>
  <c r="H3837" i="2"/>
  <c r="H3836" i="2"/>
  <c r="H3835" i="2"/>
  <c r="H3834" i="2"/>
  <c r="H3833" i="2"/>
  <c r="H3832" i="2"/>
  <c r="H3831" i="2"/>
  <c r="H3830" i="2"/>
  <c r="H3829" i="2"/>
  <c r="H3828" i="2"/>
  <c r="H3827" i="2"/>
  <c r="H3826" i="2"/>
  <c r="H3825" i="2"/>
  <c r="H3824" i="2"/>
  <c r="H3823" i="2"/>
  <c r="H3822" i="2"/>
  <c r="H3821" i="2"/>
  <c r="H3820" i="2"/>
  <c r="H3819" i="2"/>
  <c r="H3818" i="2"/>
  <c r="H3817" i="2"/>
  <c r="H3816" i="2"/>
  <c r="H3815" i="2"/>
  <c r="H3814" i="2"/>
  <c r="H3813" i="2"/>
  <c r="H3812" i="2"/>
  <c r="H3811" i="2"/>
  <c r="H3810" i="2"/>
  <c r="H3809" i="2"/>
  <c r="H3808" i="2"/>
  <c r="H3807" i="2"/>
  <c r="H3806" i="2"/>
  <c r="H3805" i="2"/>
  <c r="H3804" i="2"/>
  <c r="H3803" i="2"/>
  <c r="H3802" i="2"/>
  <c r="H3801" i="2"/>
  <c r="H3800" i="2"/>
  <c r="H3799" i="2"/>
  <c r="H3798" i="2"/>
  <c r="H3797" i="2"/>
  <c r="H3796" i="2"/>
  <c r="H3795" i="2"/>
  <c r="H3794" i="2"/>
  <c r="H3793" i="2"/>
  <c r="H3792" i="2"/>
  <c r="H3791" i="2"/>
  <c r="H3790" i="2"/>
  <c r="H3789" i="2"/>
  <c r="H3788" i="2"/>
  <c r="H3787" i="2"/>
  <c r="H3786" i="2"/>
  <c r="H3785" i="2"/>
  <c r="H3784" i="2"/>
  <c r="H3783" i="2"/>
  <c r="H3782" i="2"/>
  <c r="H3781" i="2"/>
  <c r="H3780" i="2"/>
  <c r="H3779" i="2"/>
  <c r="H3778" i="2"/>
  <c r="H3777" i="2"/>
  <c r="H3776" i="2"/>
  <c r="H3775" i="2"/>
  <c r="H3774" i="2"/>
  <c r="H3773" i="2"/>
  <c r="H3772" i="2"/>
  <c r="H3771" i="2"/>
  <c r="H3770" i="2"/>
  <c r="H3769" i="2"/>
  <c r="H3768" i="2"/>
  <c r="H3767" i="2"/>
  <c r="H3766" i="2"/>
  <c r="H3765" i="2"/>
  <c r="H3764" i="2"/>
  <c r="H3763" i="2"/>
  <c r="H3762" i="2"/>
  <c r="H3761" i="2"/>
  <c r="H3760" i="2"/>
  <c r="H3759" i="2"/>
  <c r="H3758" i="2"/>
  <c r="H3757" i="2"/>
  <c r="H3756" i="2"/>
  <c r="H3755" i="2"/>
  <c r="H3754" i="2"/>
  <c r="H3753" i="2"/>
  <c r="H3752" i="2"/>
  <c r="H3751" i="2"/>
  <c r="H3750" i="2"/>
  <c r="H3749" i="2"/>
  <c r="H3748" i="2"/>
  <c r="H3747" i="2"/>
  <c r="H3746" i="2"/>
  <c r="H3745" i="2"/>
  <c r="H3744" i="2"/>
  <c r="H3743" i="2"/>
  <c r="H3742" i="2"/>
  <c r="H3741" i="2"/>
  <c r="H3740" i="2"/>
  <c r="H3739" i="2"/>
  <c r="H3738" i="2"/>
  <c r="H3737" i="2"/>
  <c r="H3736" i="2"/>
  <c r="H3735" i="2"/>
  <c r="H3734" i="2"/>
  <c r="H3733" i="2"/>
  <c r="H3732" i="2"/>
  <c r="H3731" i="2"/>
  <c r="H3730" i="2"/>
  <c r="H3729" i="2"/>
  <c r="H3728" i="2"/>
  <c r="H3727" i="2"/>
  <c r="H3726" i="2"/>
  <c r="H3725" i="2"/>
  <c r="H3724" i="2"/>
  <c r="H3723" i="2"/>
  <c r="H3722" i="2"/>
  <c r="H3721" i="2"/>
  <c r="H3720" i="2"/>
  <c r="H3719" i="2"/>
  <c r="H3718" i="2"/>
  <c r="H3717" i="2"/>
  <c r="H3716" i="2"/>
  <c r="H3715" i="2"/>
  <c r="H3714" i="2"/>
  <c r="H3713" i="2"/>
  <c r="H3712" i="2"/>
  <c r="H3711" i="2"/>
  <c r="H3710" i="2"/>
  <c r="H3709" i="2"/>
  <c r="H3708" i="2"/>
  <c r="H3707" i="2"/>
  <c r="H3706" i="2"/>
  <c r="H3705" i="2"/>
  <c r="H3704" i="2"/>
  <c r="H3703" i="2"/>
  <c r="H3702" i="2"/>
  <c r="H3701" i="2"/>
  <c r="H3700" i="2"/>
  <c r="H3699" i="2"/>
  <c r="H3698" i="2"/>
  <c r="H3697" i="2"/>
  <c r="H3696" i="2"/>
  <c r="H3695" i="2"/>
  <c r="H3694" i="2"/>
  <c r="H3693" i="2"/>
  <c r="H3692" i="2"/>
  <c r="H3691" i="2"/>
  <c r="H3690" i="2"/>
  <c r="H3689" i="2"/>
  <c r="H3688" i="2"/>
  <c r="H3687" i="2"/>
  <c r="H3686" i="2"/>
  <c r="H3685" i="2"/>
  <c r="H3684" i="2"/>
  <c r="H3683" i="2"/>
  <c r="H3682" i="2"/>
  <c r="H3681" i="2"/>
  <c r="H3680" i="2"/>
  <c r="H3679" i="2"/>
  <c r="H3678" i="2"/>
  <c r="H3677" i="2"/>
  <c r="H3676" i="2"/>
  <c r="H3675" i="2"/>
  <c r="H3674" i="2"/>
  <c r="H3673" i="2"/>
  <c r="H3672" i="2"/>
  <c r="H3671" i="2"/>
  <c r="H3670" i="2"/>
  <c r="H3669" i="2"/>
  <c r="H3668" i="2"/>
  <c r="H3667" i="2"/>
  <c r="H3666" i="2"/>
  <c r="H3665" i="2"/>
  <c r="H3664" i="2"/>
  <c r="H3663" i="2"/>
  <c r="H3662" i="2"/>
  <c r="H3661" i="2"/>
  <c r="H3660" i="2"/>
  <c r="H3659" i="2"/>
  <c r="H3658" i="2"/>
  <c r="H3657" i="2"/>
  <c r="H3656" i="2"/>
  <c r="H3655" i="2"/>
  <c r="H3654" i="2"/>
  <c r="H3653" i="2"/>
  <c r="H3652" i="2"/>
  <c r="H3651" i="2"/>
  <c r="H3650" i="2"/>
  <c r="H3649" i="2"/>
  <c r="H3648" i="2"/>
  <c r="H3647" i="2"/>
  <c r="H3646" i="2"/>
  <c r="H3645" i="2"/>
  <c r="H3644" i="2"/>
  <c r="H3643" i="2"/>
  <c r="H3642" i="2"/>
  <c r="H3641" i="2"/>
  <c r="H3640" i="2"/>
  <c r="H3639" i="2"/>
  <c r="H3638" i="2"/>
  <c r="H3637" i="2"/>
  <c r="H3636" i="2"/>
  <c r="H3635" i="2"/>
  <c r="H3634" i="2"/>
  <c r="H3633" i="2"/>
  <c r="H3632" i="2"/>
  <c r="H3631" i="2"/>
  <c r="H3630" i="2"/>
  <c r="H3629" i="2"/>
  <c r="H3628" i="2"/>
  <c r="H3627" i="2"/>
  <c r="H3626" i="2"/>
  <c r="H3625" i="2"/>
  <c r="H3624" i="2"/>
  <c r="H3623" i="2"/>
  <c r="H3622" i="2"/>
  <c r="H3621" i="2"/>
  <c r="H3620" i="2"/>
  <c r="H3619" i="2"/>
  <c r="H3618" i="2"/>
  <c r="H3617" i="2"/>
  <c r="H3616" i="2"/>
  <c r="H3615" i="2"/>
  <c r="H3614" i="2"/>
  <c r="H3613" i="2"/>
  <c r="H3612" i="2"/>
  <c r="H3611" i="2"/>
  <c r="H3610" i="2"/>
  <c r="H3609" i="2"/>
  <c r="H3608" i="2"/>
  <c r="H3607" i="2"/>
  <c r="H3606" i="2"/>
  <c r="H3605" i="2"/>
  <c r="H3604" i="2"/>
  <c r="H3603" i="2"/>
  <c r="H3602" i="2"/>
  <c r="H3601" i="2"/>
  <c r="H3600" i="2"/>
  <c r="H3599" i="2"/>
  <c r="H3598" i="2"/>
  <c r="H3597" i="2"/>
  <c r="H3596" i="2"/>
  <c r="H3595" i="2"/>
  <c r="H3594" i="2"/>
  <c r="H3593" i="2"/>
  <c r="H3592" i="2"/>
  <c r="H3591" i="2"/>
  <c r="H3590" i="2"/>
  <c r="H3589" i="2"/>
  <c r="H3588" i="2"/>
  <c r="H3587" i="2"/>
  <c r="H3586" i="2"/>
  <c r="H3585" i="2"/>
  <c r="H3584" i="2"/>
  <c r="H3583" i="2"/>
  <c r="H3582" i="2"/>
  <c r="H3581" i="2"/>
  <c r="H3580" i="2"/>
  <c r="H3579" i="2"/>
  <c r="H3578" i="2"/>
  <c r="H3577" i="2"/>
  <c r="H3576" i="2"/>
  <c r="H3575" i="2"/>
  <c r="H3574" i="2"/>
  <c r="H3573" i="2"/>
  <c r="H3572" i="2"/>
  <c r="H3571" i="2"/>
  <c r="H3570" i="2"/>
  <c r="H3569" i="2"/>
  <c r="H3568" i="2"/>
  <c r="H3567" i="2"/>
  <c r="H3566" i="2"/>
  <c r="H3565" i="2"/>
  <c r="H3564" i="2"/>
  <c r="H3563" i="2"/>
  <c r="H3562" i="2"/>
  <c r="H3561" i="2"/>
  <c r="H3560" i="2"/>
  <c r="H3559" i="2"/>
  <c r="H3558" i="2"/>
  <c r="H3557" i="2"/>
  <c r="H3556" i="2"/>
  <c r="H3555" i="2"/>
  <c r="H3554" i="2"/>
  <c r="H3553" i="2"/>
  <c r="H3552" i="2"/>
  <c r="H3551" i="2"/>
  <c r="H3550" i="2"/>
  <c r="H3549" i="2"/>
  <c r="H3548" i="2"/>
  <c r="H3547" i="2"/>
  <c r="H3546" i="2"/>
  <c r="H3545" i="2"/>
  <c r="H3544" i="2"/>
  <c r="H3543" i="2"/>
  <c r="H3542" i="2"/>
  <c r="H3541" i="2"/>
  <c r="H3540" i="2"/>
  <c r="H3539" i="2"/>
  <c r="H3538" i="2"/>
  <c r="H3537" i="2"/>
  <c r="H3536" i="2"/>
  <c r="H3535" i="2"/>
  <c r="H3534" i="2"/>
  <c r="H3533" i="2"/>
  <c r="H3532" i="2"/>
  <c r="H3531" i="2"/>
  <c r="H3530" i="2"/>
  <c r="H3529" i="2"/>
  <c r="H3528" i="2"/>
  <c r="H3527" i="2"/>
  <c r="H3526" i="2"/>
  <c r="H3525" i="2"/>
  <c r="H3524" i="2"/>
  <c r="H3523" i="2"/>
  <c r="H3522" i="2"/>
  <c r="H3521" i="2"/>
  <c r="H3520" i="2"/>
  <c r="H3519" i="2"/>
  <c r="H3518" i="2"/>
  <c r="H3517" i="2"/>
  <c r="H3516" i="2"/>
  <c r="H3515" i="2"/>
  <c r="H3514" i="2"/>
  <c r="H3513" i="2"/>
  <c r="H3512" i="2"/>
  <c r="H3511" i="2"/>
  <c r="H3510" i="2"/>
  <c r="H3509" i="2"/>
  <c r="H3508" i="2"/>
  <c r="H3507" i="2"/>
  <c r="H3506" i="2"/>
  <c r="H3505" i="2"/>
  <c r="H3504" i="2"/>
  <c r="H3503" i="2"/>
  <c r="H3502" i="2"/>
  <c r="H3501" i="2"/>
  <c r="H3500" i="2"/>
  <c r="H3499" i="2"/>
  <c r="H3498" i="2"/>
  <c r="H3497" i="2"/>
  <c r="H3496" i="2"/>
  <c r="H3495" i="2"/>
  <c r="H3494" i="2"/>
  <c r="H3493" i="2"/>
  <c r="H3492" i="2"/>
  <c r="H3491" i="2"/>
  <c r="H3490" i="2"/>
  <c r="H3489" i="2"/>
  <c r="H3488" i="2"/>
  <c r="H3487" i="2"/>
  <c r="H3486" i="2"/>
  <c r="H3485" i="2"/>
  <c r="H3484" i="2"/>
  <c r="H3483" i="2"/>
  <c r="H3482" i="2"/>
  <c r="H3481" i="2"/>
  <c r="H3480" i="2"/>
  <c r="H3479" i="2"/>
  <c r="H3478" i="2"/>
  <c r="H3477" i="2"/>
  <c r="H3476" i="2"/>
  <c r="H3475" i="2"/>
  <c r="H3474" i="2"/>
  <c r="H3473" i="2"/>
  <c r="H3472" i="2"/>
  <c r="H3471" i="2"/>
  <c r="H3470" i="2"/>
  <c r="H3469" i="2"/>
  <c r="H3468" i="2"/>
  <c r="H3467" i="2"/>
  <c r="H3466" i="2"/>
  <c r="H3465" i="2"/>
  <c r="H3464" i="2"/>
  <c r="H3463" i="2"/>
  <c r="H3462" i="2"/>
  <c r="H3461" i="2"/>
  <c r="H3460" i="2"/>
  <c r="H3459" i="2"/>
  <c r="H3458" i="2"/>
  <c r="H3457" i="2"/>
  <c r="H3456" i="2"/>
  <c r="H3455" i="2"/>
  <c r="H3454" i="2"/>
  <c r="H3453" i="2"/>
  <c r="H3452" i="2"/>
  <c r="H3451" i="2"/>
  <c r="H3450" i="2"/>
  <c r="H3449" i="2"/>
  <c r="H3448" i="2"/>
  <c r="H3447" i="2"/>
  <c r="H3446" i="2"/>
  <c r="H3445" i="2"/>
  <c r="H3444" i="2"/>
  <c r="H3443" i="2"/>
  <c r="H3442" i="2"/>
  <c r="H3441" i="2"/>
  <c r="H3440" i="2"/>
  <c r="H3439" i="2"/>
  <c r="H3438" i="2"/>
  <c r="H3437" i="2"/>
  <c r="H3436" i="2"/>
  <c r="H3435" i="2"/>
  <c r="H3434" i="2"/>
  <c r="H3433" i="2"/>
  <c r="H3432" i="2"/>
  <c r="H3431" i="2"/>
  <c r="H3430" i="2"/>
  <c r="H3429" i="2"/>
  <c r="H3428" i="2"/>
  <c r="H3427" i="2"/>
  <c r="H3426" i="2"/>
  <c r="H3425" i="2"/>
  <c r="H3424" i="2"/>
  <c r="H3423" i="2"/>
  <c r="H3422" i="2"/>
  <c r="H3421" i="2"/>
  <c r="H3420" i="2"/>
  <c r="H3419" i="2"/>
  <c r="H3418" i="2"/>
  <c r="H3417" i="2"/>
  <c r="H3416" i="2"/>
  <c r="H3415" i="2"/>
  <c r="H3414" i="2"/>
  <c r="H3413" i="2"/>
  <c r="H3412" i="2"/>
  <c r="H3411" i="2"/>
  <c r="H3410" i="2"/>
  <c r="H3409" i="2"/>
  <c r="H3408" i="2"/>
  <c r="H3407" i="2"/>
  <c r="H3406" i="2"/>
  <c r="H3405" i="2"/>
  <c r="H3404" i="2"/>
  <c r="H3403" i="2"/>
  <c r="H3402" i="2"/>
  <c r="H3401" i="2"/>
  <c r="H3400" i="2"/>
  <c r="H3399" i="2"/>
  <c r="H3398" i="2"/>
  <c r="H3397" i="2"/>
  <c r="H3396" i="2"/>
  <c r="H3395" i="2"/>
  <c r="H3394" i="2"/>
  <c r="H3393" i="2"/>
  <c r="H3392" i="2"/>
  <c r="H3391" i="2"/>
  <c r="H3390" i="2"/>
  <c r="H3389" i="2"/>
  <c r="H3388" i="2"/>
  <c r="H3387" i="2"/>
  <c r="H3386" i="2"/>
  <c r="H3385" i="2"/>
  <c r="H3384" i="2"/>
  <c r="H3383" i="2"/>
  <c r="H3382" i="2"/>
  <c r="H3381" i="2"/>
  <c r="H3380" i="2"/>
  <c r="H3379" i="2"/>
  <c r="H3378" i="2"/>
  <c r="H3377" i="2"/>
  <c r="H3376" i="2"/>
  <c r="H3375" i="2"/>
  <c r="H3374" i="2"/>
  <c r="H3373" i="2"/>
  <c r="H3372" i="2"/>
  <c r="H3371" i="2"/>
  <c r="H3370" i="2"/>
  <c r="H3369" i="2"/>
  <c r="H3368" i="2"/>
  <c r="H3367" i="2"/>
  <c r="H3366" i="2"/>
  <c r="H3365" i="2"/>
  <c r="H3364" i="2"/>
  <c r="H3363" i="2"/>
  <c r="H3362" i="2"/>
  <c r="H3361" i="2"/>
  <c r="H3360" i="2"/>
  <c r="H3359" i="2"/>
  <c r="H3358" i="2"/>
  <c r="H3357" i="2"/>
  <c r="H3356" i="2"/>
  <c r="H3355" i="2"/>
  <c r="H3354" i="2"/>
  <c r="H3353" i="2"/>
  <c r="H3352" i="2"/>
  <c r="H3351" i="2"/>
  <c r="H3350" i="2"/>
  <c r="H3349" i="2"/>
  <c r="H3348" i="2"/>
  <c r="H3347" i="2"/>
  <c r="H3346" i="2"/>
  <c r="H3345" i="2"/>
  <c r="H3344" i="2"/>
  <c r="H3343" i="2"/>
  <c r="H3342" i="2"/>
  <c r="H3341" i="2"/>
  <c r="H3340" i="2"/>
  <c r="H3339" i="2"/>
  <c r="H3338" i="2"/>
  <c r="H3337" i="2"/>
  <c r="H3336" i="2"/>
  <c r="H3335" i="2"/>
  <c r="H3334" i="2"/>
  <c r="H3333" i="2"/>
  <c r="H3332" i="2"/>
  <c r="H3331" i="2"/>
  <c r="H3330" i="2"/>
  <c r="H3329" i="2"/>
  <c r="H3328" i="2"/>
  <c r="H3327" i="2"/>
  <c r="H3326" i="2"/>
  <c r="H3325" i="2"/>
  <c r="H3324" i="2"/>
  <c r="H3323" i="2"/>
  <c r="H3322" i="2"/>
  <c r="H3321" i="2"/>
  <c r="H3320" i="2"/>
  <c r="H3319" i="2"/>
  <c r="H3318" i="2"/>
  <c r="H3317" i="2"/>
  <c r="H3316" i="2"/>
  <c r="H3315" i="2"/>
  <c r="H3314" i="2"/>
  <c r="H3313" i="2"/>
  <c r="H3312" i="2"/>
  <c r="H3311" i="2"/>
  <c r="H3310" i="2"/>
  <c r="H3309" i="2"/>
  <c r="H3308" i="2"/>
  <c r="H3307" i="2"/>
  <c r="H3306" i="2"/>
  <c r="H3305" i="2"/>
  <c r="H3304" i="2"/>
  <c r="H3303" i="2"/>
  <c r="H3302" i="2"/>
  <c r="H3301" i="2"/>
  <c r="H3300" i="2"/>
  <c r="H3299" i="2"/>
  <c r="H3298" i="2"/>
  <c r="H3297" i="2"/>
  <c r="H3296" i="2"/>
  <c r="H3295" i="2"/>
  <c r="H3294" i="2"/>
  <c r="H3293" i="2"/>
  <c r="H3292" i="2"/>
  <c r="H3291" i="2"/>
  <c r="H3290" i="2"/>
  <c r="H3289" i="2"/>
  <c r="H3288" i="2"/>
  <c r="H3287" i="2"/>
  <c r="H3286" i="2"/>
  <c r="H3285" i="2"/>
  <c r="H3284" i="2"/>
  <c r="H3283" i="2"/>
  <c r="H3282" i="2"/>
  <c r="H3281" i="2"/>
  <c r="H3280" i="2"/>
  <c r="H3279" i="2"/>
  <c r="H3278" i="2"/>
  <c r="H3277" i="2"/>
  <c r="H3276" i="2"/>
  <c r="H3275" i="2"/>
  <c r="H3274" i="2"/>
  <c r="H3273" i="2"/>
  <c r="H3272" i="2"/>
  <c r="H3271" i="2"/>
  <c r="H3270" i="2"/>
  <c r="H3269" i="2"/>
  <c r="H3268" i="2"/>
  <c r="H3267" i="2"/>
  <c r="H3266" i="2"/>
  <c r="H3265" i="2"/>
  <c r="H3264" i="2"/>
  <c r="H3263" i="2"/>
  <c r="H3262" i="2"/>
  <c r="H3261" i="2"/>
  <c r="H3260" i="2"/>
  <c r="H3259" i="2"/>
  <c r="H3258" i="2"/>
  <c r="H3257" i="2"/>
  <c r="H3256" i="2"/>
  <c r="H3255" i="2"/>
  <c r="H3254" i="2"/>
  <c r="H3253" i="2"/>
  <c r="H3252" i="2"/>
  <c r="H3251" i="2"/>
  <c r="H3250" i="2"/>
  <c r="H3249" i="2"/>
  <c r="H3248" i="2"/>
  <c r="H3247" i="2"/>
  <c r="H3246" i="2"/>
  <c r="H3245" i="2"/>
  <c r="H3244" i="2"/>
  <c r="H3243" i="2"/>
  <c r="H3242" i="2"/>
  <c r="H3241" i="2"/>
  <c r="H3240" i="2"/>
  <c r="H3239" i="2"/>
  <c r="H3238" i="2"/>
  <c r="H3237" i="2"/>
  <c r="H3236" i="2"/>
  <c r="H3235" i="2"/>
  <c r="H3234" i="2"/>
  <c r="H3233" i="2"/>
  <c r="H3232" i="2"/>
  <c r="H3231" i="2"/>
  <c r="H3230" i="2"/>
  <c r="H3229" i="2"/>
  <c r="H3228" i="2"/>
  <c r="H3227" i="2"/>
  <c r="H3226" i="2"/>
  <c r="H3225" i="2"/>
  <c r="H3224" i="2"/>
  <c r="H3223" i="2"/>
  <c r="H3222" i="2"/>
  <c r="H3221" i="2"/>
  <c r="H3220" i="2"/>
  <c r="H3219" i="2"/>
  <c r="H3218" i="2"/>
  <c r="H3217" i="2"/>
  <c r="H3216" i="2"/>
  <c r="H3215" i="2"/>
  <c r="H3214" i="2"/>
  <c r="H3213" i="2"/>
  <c r="H3212" i="2"/>
  <c r="H3211" i="2"/>
  <c r="H3210" i="2"/>
  <c r="H3209" i="2"/>
  <c r="H3208" i="2"/>
  <c r="H3207" i="2"/>
  <c r="H3206" i="2"/>
  <c r="H3205" i="2"/>
  <c r="H3204" i="2"/>
  <c r="H3203" i="2"/>
  <c r="H3202" i="2"/>
  <c r="H3201" i="2"/>
  <c r="H3200" i="2"/>
  <c r="H3199" i="2"/>
  <c r="H3198" i="2"/>
  <c r="H3197" i="2"/>
  <c r="H3196" i="2"/>
  <c r="H3195" i="2"/>
  <c r="H3194" i="2"/>
  <c r="H3193" i="2"/>
  <c r="H3192" i="2"/>
  <c r="H3191" i="2"/>
  <c r="H3190" i="2"/>
  <c r="H3189" i="2"/>
  <c r="H3188" i="2"/>
  <c r="H3187" i="2"/>
  <c r="H3186" i="2"/>
  <c r="H3185" i="2"/>
  <c r="H3184" i="2"/>
  <c r="H3183" i="2"/>
  <c r="H3182" i="2"/>
  <c r="H3181" i="2"/>
  <c r="H3180" i="2"/>
  <c r="H3179" i="2"/>
  <c r="H3178" i="2"/>
  <c r="H3177" i="2"/>
  <c r="H3176" i="2"/>
  <c r="H3175" i="2"/>
  <c r="H3174" i="2"/>
  <c r="H3173" i="2"/>
  <c r="H3172" i="2"/>
  <c r="H3171" i="2"/>
  <c r="H3170" i="2"/>
  <c r="H3169" i="2"/>
  <c r="H3168" i="2"/>
  <c r="H3167" i="2"/>
  <c r="H3166" i="2"/>
  <c r="H3165" i="2"/>
  <c r="H3164" i="2"/>
  <c r="H3163" i="2"/>
  <c r="H3162" i="2"/>
  <c r="H3161" i="2"/>
  <c r="H3160" i="2"/>
  <c r="H3159" i="2"/>
  <c r="H3158" i="2"/>
  <c r="H3157" i="2"/>
  <c r="H3156" i="2"/>
  <c r="H3155" i="2"/>
  <c r="H3154" i="2"/>
  <c r="H3153" i="2"/>
  <c r="H3152" i="2"/>
  <c r="H3151" i="2"/>
  <c r="H3150" i="2"/>
  <c r="H3149" i="2"/>
  <c r="H3148" i="2"/>
  <c r="H3147" i="2"/>
  <c r="H3146" i="2"/>
  <c r="H3145" i="2"/>
  <c r="H3144" i="2"/>
  <c r="H3143" i="2"/>
  <c r="H3142" i="2"/>
  <c r="H3141" i="2"/>
  <c r="H3140" i="2"/>
  <c r="H3139" i="2"/>
  <c r="H3138" i="2"/>
  <c r="H3137" i="2"/>
  <c r="H3136" i="2"/>
  <c r="H3135" i="2"/>
  <c r="H3134" i="2"/>
  <c r="H3133" i="2"/>
  <c r="H3132" i="2"/>
  <c r="H3131" i="2"/>
  <c r="H3130" i="2"/>
  <c r="H3129" i="2"/>
  <c r="H3128" i="2"/>
  <c r="H3127" i="2"/>
  <c r="H3126" i="2"/>
  <c r="H3125" i="2"/>
  <c r="H3124" i="2"/>
  <c r="H3123" i="2"/>
  <c r="H3122" i="2"/>
  <c r="H3121" i="2"/>
  <c r="H3120" i="2"/>
  <c r="H3119" i="2"/>
  <c r="H3118" i="2"/>
  <c r="H3117" i="2"/>
  <c r="H3116" i="2"/>
  <c r="H3115" i="2"/>
  <c r="H3114" i="2"/>
  <c r="H3113" i="2"/>
  <c r="H3112" i="2"/>
  <c r="H3111" i="2"/>
  <c r="H3110" i="2"/>
  <c r="H3109" i="2"/>
  <c r="H3108" i="2"/>
  <c r="H3107" i="2"/>
  <c r="H3106" i="2"/>
  <c r="H3105" i="2"/>
  <c r="H3104" i="2"/>
  <c r="H3103" i="2"/>
  <c r="H3102" i="2"/>
  <c r="H3101" i="2"/>
  <c r="H3100" i="2"/>
  <c r="H3099" i="2"/>
  <c r="H3098" i="2"/>
  <c r="H3097" i="2"/>
  <c r="H3096" i="2"/>
  <c r="H3095" i="2"/>
  <c r="H3094" i="2"/>
  <c r="H3093" i="2"/>
  <c r="H3092" i="2"/>
  <c r="H3091" i="2"/>
  <c r="H3090" i="2"/>
  <c r="H3089" i="2"/>
  <c r="H3088" i="2"/>
  <c r="H3087" i="2"/>
  <c r="H3086" i="2"/>
  <c r="H3085" i="2"/>
  <c r="H3084" i="2"/>
  <c r="H3083" i="2"/>
  <c r="H3082" i="2"/>
  <c r="H3081" i="2"/>
  <c r="H3080" i="2"/>
  <c r="H3079" i="2"/>
  <c r="H3078" i="2"/>
  <c r="H3077" i="2"/>
  <c r="H3076" i="2"/>
  <c r="H3075" i="2"/>
  <c r="H3074" i="2"/>
  <c r="H3073" i="2"/>
  <c r="H3072" i="2"/>
  <c r="H3071" i="2"/>
  <c r="H3070" i="2"/>
  <c r="H3069" i="2"/>
  <c r="H3068" i="2"/>
  <c r="H3067" i="2"/>
  <c r="H3066" i="2"/>
  <c r="H3065" i="2"/>
  <c r="H3064" i="2"/>
  <c r="H3063" i="2"/>
  <c r="H3062" i="2"/>
  <c r="H3061" i="2"/>
  <c r="H3060" i="2"/>
  <c r="H3059" i="2"/>
  <c r="H3058" i="2"/>
  <c r="H3057" i="2"/>
  <c r="H3056" i="2"/>
  <c r="H3055" i="2"/>
  <c r="H3054" i="2"/>
  <c r="H3053" i="2"/>
  <c r="H3052" i="2"/>
  <c r="H3051" i="2"/>
  <c r="H3050" i="2"/>
  <c r="H3049" i="2"/>
  <c r="H3048" i="2"/>
  <c r="H3047" i="2"/>
  <c r="H3046" i="2"/>
  <c r="H3045" i="2"/>
  <c r="H3044" i="2"/>
  <c r="H3043" i="2"/>
  <c r="H3042" i="2"/>
  <c r="H3041" i="2"/>
  <c r="H3040" i="2"/>
  <c r="H3039" i="2"/>
  <c r="H3038" i="2"/>
  <c r="H3037" i="2"/>
  <c r="H3036" i="2"/>
  <c r="H3035" i="2"/>
  <c r="H3034" i="2"/>
  <c r="H3033" i="2"/>
  <c r="H3032" i="2"/>
  <c r="H3031" i="2"/>
  <c r="H3030" i="2"/>
  <c r="H3029" i="2"/>
  <c r="H3028" i="2"/>
  <c r="H3027" i="2"/>
  <c r="H3026" i="2"/>
  <c r="H3025" i="2"/>
  <c r="H3024" i="2"/>
  <c r="H3023" i="2"/>
  <c r="H3022" i="2"/>
  <c r="H3021" i="2"/>
  <c r="H3020" i="2"/>
  <c r="H3019" i="2"/>
  <c r="H3018" i="2"/>
  <c r="H3017" i="2"/>
  <c r="H3016" i="2"/>
  <c r="H3015" i="2"/>
  <c r="H3014" i="2"/>
  <c r="H3013" i="2"/>
  <c r="H3012" i="2"/>
  <c r="H3011" i="2"/>
  <c r="H3010" i="2"/>
  <c r="H3009" i="2"/>
  <c r="H3008" i="2"/>
  <c r="H3007" i="2"/>
  <c r="H3006" i="2"/>
  <c r="H3005" i="2"/>
  <c r="H3004" i="2"/>
  <c r="H3003" i="2"/>
  <c r="H3002" i="2"/>
  <c r="H3001" i="2"/>
  <c r="H3000" i="2"/>
  <c r="H2999" i="2"/>
  <c r="H2998" i="2"/>
  <c r="H2997" i="2"/>
  <c r="H2996" i="2"/>
  <c r="H2995" i="2"/>
  <c r="H2994" i="2"/>
  <c r="H2993" i="2"/>
  <c r="H2992" i="2"/>
  <c r="H2991" i="2"/>
  <c r="H2990" i="2"/>
  <c r="H2989" i="2"/>
  <c r="H2988" i="2"/>
  <c r="H2987" i="2"/>
  <c r="H2986" i="2"/>
  <c r="H2985" i="2"/>
  <c r="H2984" i="2"/>
  <c r="H2983" i="2"/>
  <c r="H2982" i="2"/>
  <c r="H2981" i="2"/>
  <c r="H2980" i="2"/>
  <c r="H2979" i="2"/>
  <c r="H2978" i="2"/>
  <c r="H2977" i="2"/>
  <c r="H2976" i="2"/>
  <c r="H2975" i="2"/>
  <c r="H2974" i="2"/>
  <c r="H2973" i="2"/>
  <c r="H2972" i="2"/>
  <c r="H2971" i="2"/>
  <c r="H2970" i="2"/>
  <c r="H2969" i="2"/>
  <c r="H2968" i="2"/>
  <c r="H2967" i="2"/>
  <c r="H2966" i="2"/>
  <c r="H2965" i="2"/>
  <c r="H2964" i="2"/>
  <c r="H2963" i="2"/>
  <c r="H2962" i="2"/>
  <c r="H2961" i="2"/>
  <c r="H2960" i="2"/>
  <c r="H2959" i="2"/>
  <c r="H2958" i="2"/>
  <c r="H2957" i="2"/>
  <c r="H2956" i="2"/>
  <c r="H2955" i="2"/>
  <c r="H2954" i="2"/>
  <c r="H2953" i="2"/>
  <c r="H2952" i="2"/>
  <c r="H2951" i="2"/>
  <c r="H2950" i="2"/>
  <c r="H2949" i="2"/>
  <c r="H2948" i="2"/>
  <c r="H2947" i="2"/>
  <c r="H2946" i="2"/>
  <c r="H2945" i="2"/>
  <c r="H2944" i="2"/>
  <c r="H2943" i="2"/>
  <c r="H2942" i="2"/>
  <c r="H2941" i="2"/>
  <c r="H2940" i="2"/>
  <c r="H2939" i="2"/>
  <c r="H2938" i="2"/>
  <c r="H2937" i="2"/>
  <c r="H2936" i="2"/>
  <c r="H2935" i="2"/>
  <c r="H2934" i="2"/>
  <c r="H2933" i="2"/>
  <c r="H2932" i="2"/>
  <c r="H2931" i="2"/>
  <c r="H2930" i="2"/>
  <c r="H2929" i="2"/>
  <c r="H2928" i="2"/>
  <c r="H2927" i="2"/>
  <c r="H2926" i="2"/>
  <c r="H2925" i="2"/>
  <c r="H2924" i="2"/>
  <c r="H2923" i="2"/>
  <c r="H2922" i="2"/>
  <c r="H2921" i="2"/>
  <c r="H2920" i="2"/>
  <c r="H2919" i="2"/>
  <c r="H2918" i="2"/>
  <c r="H2917" i="2"/>
  <c r="H2916" i="2"/>
  <c r="H2915" i="2"/>
  <c r="H2914" i="2"/>
  <c r="H2913" i="2"/>
  <c r="H2912" i="2"/>
  <c r="H2911" i="2"/>
  <c r="H2910" i="2"/>
  <c r="H2909" i="2"/>
  <c r="H2908" i="2"/>
  <c r="H2907" i="2"/>
  <c r="H2906" i="2"/>
  <c r="H2905" i="2"/>
  <c r="H2904" i="2"/>
  <c r="H2903" i="2"/>
  <c r="H2902" i="2"/>
  <c r="H2901" i="2"/>
  <c r="H2900" i="2"/>
  <c r="H2899" i="2"/>
  <c r="H2898" i="2"/>
  <c r="H2897" i="2"/>
  <c r="H2896" i="2"/>
  <c r="H2895" i="2"/>
  <c r="H2894" i="2"/>
  <c r="H2893" i="2"/>
  <c r="H2892" i="2"/>
  <c r="H2891" i="2"/>
  <c r="H2890" i="2"/>
  <c r="H2889" i="2"/>
  <c r="H2888" i="2"/>
  <c r="H2887" i="2"/>
  <c r="H2886" i="2"/>
  <c r="H2885" i="2"/>
  <c r="H2884" i="2"/>
  <c r="H2883" i="2"/>
  <c r="H2882" i="2"/>
  <c r="H2881" i="2"/>
  <c r="H2880" i="2"/>
  <c r="H2879" i="2"/>
  <c r="H2878" i="2"/>
  <c r="H2877" i="2"/>
  <c r="H2876" i="2"/>
  <c r="H2875" i="2"/>
  <c r="H2874" i="2"/>
  <c r="H2873" i="2"/>
  <c r="H2872" i="2"/>
  <c r="H2871" i="2"/>
  <c r="H2870" i="2"/>
  <c r="H2869" i="2"/>
  <c r="H2868" i="2"/>
  <c r="H2867" i="2"/>
  <c r="H2866" i="2"/>
  <c r="H2865" i="2"/>
  <c r="H2864" i="2"/>
  <c r="H2863" i="2"/>
  <c r="H2862" i="2"/>
  <c r="H2861" i="2"/>
  <c r="H2860" i="2"/>
  <c r="H2859" i="2"/>
  <c r="H2858" i="2"/>
  <c r="H2857" i="2"/>
  <c r="H2856" i="2"/>
  <c r="H2855" i="2"/>
  <c r="H2854" i="2"/>
  <c r="H2853" i="2"/>
  <c r="H2852" i="2"/>
  <c r="H2851" i="2"/>
  <c r="H2850" i="2"/>
  <c r="H2849" i="2"/>
  <c r="H2848" i="2"/>
  <c r="H2847" i="2"/>
  <c r="H2846" i="2"/>
  <c r="H2845" i="2"/>
  <c r="H2844" i="2"/>
  <c r="H2843" i="2"/>
  <c r="H2842" i="2"/>
  <c r="H2841" i="2"/>
  <c r="H2840" i="2"/>
  <c r="H2839" i="2"/>
  <c r="H2838" i="2"/>
  <c r="H2837" i="2"/>
  <c r="H2836" i="2"/>
  <c r="H2835" i="2"/>
  <c r="H2834" i="2"/>
  <c r="H2833" i="2"/>
  <c r="H2832" i="2"/>
  <c r="H2831" i="2"/>
  <c r="H2830" i="2"/>
  <c r="H2829" i="2"/>
  <c r="H2828" i="2"/>
  <c r="H2827" i="2"/>
  <c r="H2826" i="2"/>
  <c r="H2825" i="2"/>
  <c r="H2824" i="2"/>
  <c r="H2823" i="2"/>
  <c r="H2822" i="2"/>
  <c r="H2821" i="2"/>
  <c r="H2820" i="2"/>
  <c r="H2819" i="2"/>
  <c r="H2818" i="2"/>
  <c r="H2817" i="2"/>
  <c r="H2816" i="2"/>
  <c r="H2815" i="2"/>
  <c r="H2814" i="2"/>
  <c r="H2813" i="2"/>
  <c r="H2812" i="2"/>
  <c r="H2811" i="2"/>
  <c r="H2810" i="2"/>
  <c r="H2809" i="2"/>
  <c r="H2808" i="2"/>
  <c r="H2807" i="2"/>
  <c r="H2806" i="2"/>
  <c r="H2805" i="2"/>
  <c r="H2804" i="2"/>
  <c r="H2803" i="2"/>
  <c r="H2802" i="2"/>
  <c r="H2801" i="2"/>
  <c r="H2800" i="2"/>
  <c r="H2799" i="2"/>
  <c r="H2798" i="2"/>
  <c r="H2797" i="2"/>
  <c r="H2796" i="2"/>
  <c r="H2795" i="2"/>
  <c r="H2794" i="2"/>
  <c r="H2793" i="2"/>
  <c r="H2792" i="2"/>
  <c r="H2791" i="2"/>
  <c r="H2790" i="2"/>
  <c r="H2789" i="2"/>
  <c r="H2788" i="2"/>
  <c r="H2787" i="2"/>
  <c r="H2786" i="2"/>
  <c r="H2785" i="2"/>
  <c r="H2784" i="2"/>
  <c r="H2783" i="2"/>
  <c r="H2782" i="2"/>
  <c r="H2781" i="2"/>
  <c r="H2780" i="2"/>
  <c r="H2779" i="2"/>
  <c r="H2778" i="2"/>
  <c r="H2777" i="2"/>
  <c r="H2776" i="2"/>
  <c r="H2775" i="2"/>
  <c r="H2774" i="2"/>
  <c r="H2773" i="2"/>
  <c r="H2772" i="2"/>
  <c r="H2771" i="2"/>
  <c r="H2770" i="2"/>
  <c r="H2769" i="2"/>
  <c r="H2768" i="2"/>
  <c r="H2767" i="2"/>
  <c r="H2766" i="2"/>
  <c r="H2765" i="2"/>
  <c r="H2764" i="2"/>
  <c r="H2763" i="2"/>
  <c r="H2762" i="2"/>
  <c r="H2761" i="2"/>
  <c r="H2760" i="2"/>
  <c r="H2759" i="2"/>
  <c r="H2758" i="2"/>
  <c r="H2757" i="2"/>
  <c r="H2756" i="2"/>
  <c r="H2755" i="2"/>
  <c r="H2754" i="2"/>
  <c r="H2753" i="2"/>
  <c r="H2752" i="2"/>
  <c r="H2751" i="2"/>
  <c r="H2750" i="2"/>
  <c r="H2749" i="2"/>
  <c r="H2748" i="2"/>
  <c r="H2747" i="2"/>
  <c r="H2746" i="2"/>
  <c r="H2745" i="2"/>
  <c r="H2744" i="2"/>
  <c r="H2743" i="2"/>
  <c r="H2742" i="2"/>
  <c r="H2741" i="2"/>
  <c r="H2740" i="2"/>
  <c r="H2739" i="2"/>
  <c r="H2738" i="2"/>
  <c r="H2737" i="2"/>
  <c r="H2736" i="2"/>
  <c r="H2735" i="2"/>
  <c r="H2734" i="2"/>
  <c r="H2733" i="2"/>
  <c r="H2732" i="2"/>
  <c r="H2731" i="2"/>
  <c r="H2730" i="2"/>
  <c r="H2729" i="2"/>
  <c r="H2728" i="2"/>
  <c r="H2727" i="2"/>
  <c r="H2726" i="2"/>
  <c r="H2725" i="2"/>
  <c r="H2724" i="2"/>
  <c r="H2723" i="2"/>
  <c r="H2722" i="2"/>
  <c r="H2721" i="2"/>
  <c r="H2720" i="2"/>
  <c r="H2719" i="2"/>
  <c r="H2718" i="2"/>
  <c r="H2717" i="2"/>
  <c r="H2716" i="2"/>
  <c r="H2715" i="2"/>
  <c r="H2714" i="2"/>
  <c r="H2713" i="2"/>
  <c r="H2712" i="2"/>
  <c r="H2711" i="2"/>
  <c r="H2710" i="2"/>
  <c r="H2709" i="2"/>
  <c r="H2708" i="2"/>
  <c r="H2707" i="2"/>
  <c r="H2706" i="2"/>
  <c r="H2705" i="2"/>
  <c r="H2704" i="2"/>
  <c r="H2703" i="2"/>
  <c r="H2702" i="2"/>
  <c r="H2701" i="2"/>
  <c r="H2700" i="2"/>
  <c r="H2699" i="2"/>
  <c r="H2698" i="2"/>
  <c r="H2697" i="2"/>
  <c r="H2696" i="2"/>
  <c r="H2695" i="2"/>
  <c r="H2694" i="2"/>
  <c r="H2693" i="2"/>
  <c r="H2692" i="2"/>
  <c r="H2691" i="2"/>
  <c r="H2690" i="2"/>
  <c r="H2689" i="2"/>
  <c r="H2688" i="2"/>
  <c r="H2687" i="2"/>
  <c r="H2686" i="2"/>
  <c r="H2685" i="2"/>
  <c r="H2684" i="2"/>
  <c r="H2683" i="2"/>
  <c r="H2682" i="2"/>
  <c r="H2681" i="2"/>
  <c r="H2680" i="2"/>
  <c r="H2679" i="2"/>
  <c r="H2678" i="2"/>
  <c r="H2677" i="2"/>
  <c r="H2676" i="2"/>
  <c r="H2675" i="2"/>
  <c r="H2674" i="2"/>
  <c r="H2673" i="2"/>
  <c r="H2672" i="2"/>
  <c r="H2671" i="2"/>
  <c r="H2670" i="2"/>
  <c r="H2669" i="2"/>
  <c r="H2668" i="2"/>
  <c r="H2667" i="2"/>
  <c r="H2666" i="2"/>
  <c r="H2665" i="2"/>
  <c r="H2664" i="2"/>
  <c r="H2663" i="2"/>
  <c r="H2662" i="2"/>
  <c r="H2661" i="2"/>
  <c r="H2660" i="2"/>
  <c r="H2659" i="2"/>
  <c r="H2658" i="2"/>
  <c r="H2657" i="2"/>
  <c r="H2656" i="2"/>
  <c r="H2655" i="2"/>
  <c r="H2654" i="2"/>
  <c r="H2653" i="2"/>
  <c r="H2652" i="2"/>
  <c r="H2651" i="2"/>
  <c r="H2650" i="2"/>
  <c r="H2649" i="2"/>
  <c r="H2648" i="2"/>
  <c r="H2647" i="2"/>
  <c r="H2646" i="2"/>
  <c r="H2645" i="2"/>
  <c r="H2644" i="2"/>
  <c r="H2643" i="2"/>
  <c r="H2642" i="2"/>
  <c r="H2641" i="2"/>
  <c r="H2640" i="2"/>
  <c r="H2639" i="2"/>
  <c r="H2638" i="2"/>
  <c r="H2637" i="2"/>
  <c r="H2636" i="2"/>
  <c r="H2635" i="2"/>
  <c r="H2634" i="2"/>
  <c r="H2633" i="2"/>
  <c r="H2632" i="2"/>
  <c r="H2631" i="2"/>
  <c r="H2630" i="2"/>
  <c r="H2629" i="2"/>
  <c r="H2628" i="2"/>
  <c r="H2627" i="2"/>
  <c r="H2626" i="2"/>
  <c r="H2625" i="2"/>
  <c r="H2624" i="2"/>
  <c r="H2623" i="2"/>
  <c r="H2622" i="2"/>
  <c r="H2621" i="2"/>
  <c r="H2620" i="2"/>
  <c r="H2619" i="2"/>
  <c r="H2618" i="2"/>
  <c r="H2617" i="2"/>
  <c r="H2616" i="2"/>
  <c r="H2615" i="2"/>
  <c r="H2614" i="2"/>
  <c r="H2613" i="2"/>
  <c r="H2612" i="2"/>
  <c r="H2611" i="2"/>
  <c r="H2610" i="2"/>
  <c r="H2609" i="2"/>
  <c r="H2608" i="2"/>
  <c r="H2607" i="2"/>
  <c r="H2606" i="2"/>
  <c r="H2605" i="2"/>
  <c r="H2604" i="2"/>
  <c r="H2603" i="2"/>
  <c r="H2602" i="2"/>
  <c r="H2601" i="2"/>
  <c r="H2600" i="2"/>
  <c r="H2599" i="2"/>
  <c r="H2598" i="2"/>
  <c r="H2597" i="2"/>
  <c r="H2596" i="2"/>
  <c r="H2595" i="2"/>
  <c r="H2594" i="2"/>
  <c r="H2593" i="2"/>
  <c r="H2592" i="2"/>
  <c r="H2591" i="2"/>
  <c r="H2590" i="2"/>
  <c r="H2589" i="2"/>
  <c r="H2588" i="2"/>
  <c r="H2587" i="2"/>
  <c r="H2586" i="2"/>
  <c r="H2585" i="2"/>
  <c r="H2584" i="2"/>
  <c r="H2583" i="2"/>
  <c r="H2582" i="2"/>
  <c r="H2581" i="2"/>
  <c r="H2580" i="2"/>
  <c r="H2579" i="2"/>
  <c r="H2578" i="2"/>
  <c r="H2577" i="2"/>
  <c r="H2576" i="2"/>
  <c r="H2575" i="2"/>
  <c r="H2574" i="2"/>
  <c r="H2573" i="2"/>
  <c r="H2572" i="2"/>
  <c r="H2571" i="2"/>
  <c r="H2570" i="2"/>
  <c r="H2569" i="2"/>
  <c r="H2568" i="2"/>
  <c r="H2567" i="2"/>
  <c r="H2566" i="2"/>
  <c r="H2565" i="2"/>
  <c r="H2564" i="2"/>
  <c r="H2563" i="2"/>
  <c r="H2562" i="2"/>
  <c r="H2561" i="2"/>
  <c r="H2560" i="2"/>
  <c r="H2559" i="2"/>
  <c r="H2558" i="2"/>
  <c r="H2557" i="2"/>
  <c r="H2556" i="2"/>
  <c r="H2555" i="2"/>
  <c r="H2554" i="2"/>
  <c r="H2553" i="2"/>
  <c r="H2552" i="2"/>
  <c r="H2551" i="2"/>
  <c r="H2550" i="2"/>
  <c r="H2549" i="2"/>
  <c r="H2548" i="2"/>
  <c r="H2547" i="2"/>
  <c r="H2546" i="2"/>
  <c r="H2545" i="2"/>
  <c r="H2544" i="2"/>
  <c r="H2543" i="2"/>
  <c r="H2542" i="2"/>
  <c r="H2541" i="2"/>
  <c r="H2540" i="2"/>
  <c r="H2539" i="2"/>
  <c r="H2538" i="2"/>
  <c r="H2537" i="2"/>
  <c r="H2536" i="2"/>
  <c r="H2535" i="2"/>
  <c r="H2534" i="2"/>
  <c r="H2533" i="2"/>
  <c r="H2532" i="2"/>
  <c r="H2531" i="2"/>
  <c r="H2530" i="2"/>
  <c r="H2529" i="2"/>
  <c r="H2528" i="2"/>
  <c r="H2527" i="2"/>
  <c r="H2526" i="2"/>
  <c r="H2525" i="2"/>
  <c r="H2524" i="2"/>
  <c r="H2523" i="2"/>
  <c r="H2522" i="2"/>
  <c r="H2521" i="2"/>
  <c r="H2520" i="2"/>
  <c r="H2519" i="2"/>
  <c r="H2518" i="2"/>
  <c r="H2517" i="2"/>
  <c r="H2516" i="2"/>
  <c r="H2515" i="2"/>
  <c r="H2514" i="2"/>
  <c r="H2513" i="2"/>
  <c r="H2512" i="2"/>
  <c r="H2511" i="2"/>
  <c r="H2510" i="2"/>
  <c r="H2509" i="2"/>
  <c r="H2508" i="2"/>
  <c r="H2507" i="2"/>
  <c r="H2506" i="2"/>
  <c r="H2505" i="2"/>
  <c r="H2504" i="2"/>
  <c r="H2503" i="2"/>
  <c r="H2502" i="2"/>
  <c r="H2501" i="2"/>
  <c r="H2500" i="2"/>
  <c r="H2499" i="2"/>
  <c r="H2498" i="2"/>
  <c r="H2497" i="2"/>
  <c r="H2496" i="2"/>
  <c r="H2495" i="2"/>
  <c r="H2494" i="2"/>
  <c r="H2493" i="2"/>
  <c r="H2492" i="2"/>
  <c r="H2491" i="2"/>
  <c r="H2490" i="2"/>
  <c r="H2489" i="2"/>
  <c r="H2488" i="2"/>
  <c r="H2487" i="2"/>
  <c r="H2486" i="2"/>
  <c r="H2485" i="2"/>
  <c r="H2484" i="2"/>
  <c r="H2483" i="2"/>
  <c r="H2482" i="2"/>
  <c r="H2481" i="2"/>
  <c r="H2480" i="2"/>
  <c r="H2479" i="2"/>
  <c r="H2478" i="2"/>
  <c r="H2477" i="2"/>
  <c r="H2476" i="2"/>
  <c r="H2475" i="2"/>
  <c r="H2474" i="2"/>
  <c r="H2473" i="2"/>
  <c r="H2472" i="2"/>
  <c r="H2471" i="2"/>
  <c r="H2470" i="2"/>
  <c r="H2469" i="2"/>
  <c r="H2468" i="2"/>
  <c r="H2467" i="2"/>
  <c r="H2466" i="2"/>
  <c r="H2465" i="2"/>
  <c r="H2464" i="2"/>
  <c r="H2463" i="2"/>
  <c r="H2462" i="2"/>
  <c r="H2461" i="2"/>
  <c r="H2460" i="2"/>
  <c r="H2459" i="2"/>
  <c r="H2458" i="2"/>
  <c r="H2457" i="2"/>
  <c r="H2456" i="2"/>
  <c r="H2455" i="2"/>
  <c r="H2454" i="2"/>
  <c r="H2453" i="2"/>
  <c r="H2452" i="2"/>
  <c r="H2451" i="2"/>
  <c r="H2450" i="2"/>
  <c r="H2449" i="2"/>
  <c r="H2448" i="2"/>
  <c r="H2447" i="2"/>
  <c r="H2446" i="2"/>
  <c r="H2445" i="2"/>
  <c r="H2444" i="2"/>
  <c r="H2443" i="2"/>
  <c r="H2442" i="2"/>
  <c r="H2441" i="2"/>
  <c r="H2440" i="2"/>
  <c r="H2439" i="2"/>
  <c r="H2438" i="2"/>
  <c r="H2437" i="2"/>
  <c r="H2436" i="2"/>
  <c r="H2435" i="2"/>
  <c r="H2434" i="2"/>
  <c r="H2433" i="2"/>
  <c r="H2432" i="2"/>
  <c r="H2431" i="2"/>
  <c r="H2430" i="2"/>
  <c r="H2429" i="2"/>
  <c r="H2428" i="2"/>
  <c r="H2427" i="2"/>
  <c r="H2426" i="2"/>
  <c r="H2425" i="2"/>
  <c r="H2424" i="2"/>
  <c r="H2423" i="2"/>
  <c r="H2422" i="2"/>
  <c r="H2421" i="2"/>
  <c r="H2420" i="2"/>
  <c r="H2419" i="2"/>
  <c r="H2418" i="2"/>
  <c r="H2417" i="2"/>
  <c r="H2416" i="2"/>
  <c r="H2415" i="2"/>
  <c r="H2414" i="2"/>
  <c r="H2413" i="2"/>
  <c r="H2412" i="2"/>
  <c r="H2411" i="2"/>
  <c r="H2410" i="2"/>
  <c r="H2409" i="2"/>
  <c r="H2408" i="2"/>
  <c r="H2407" i="2"/>
  <c r="H2406" i="2"/>
  <c r="H2405" i="2"/>
  <c r="H2404" i="2"/>
  <c r="H2403" i="2"/>
  <c r="H2402" i="2"/>
  <c r="H2401" i="2"/>
  <c r="H2400" i="2"/>
  <c r="H2399" i="2"/>
  <c r="H2398" i="2"/>
  <c r="H2397" i="2"/>
  <c r="H2396" i="2"/>
  <c r="H2395" i="2"/>
  <c r="H2394" i="2"/>
  <c r="H2393" i="2"/>
  <c r="H2392" i="2"/>
  <c r="H2391" i="2"/>
  <c r="H2390" i="2"/>
  <c r="H2389" i="2"/>
  <c r="H2388" i="2"/>
  <c r="H2387" i="2"/>
  <c r="H2386" i="2"/>
  <c r="H2385" i="2"/>
  <c r="H2384" i="2"/>
  <c r="H2383" i="2"/>
  <c r="H2382" i="2"/>
  <c r="H2381" i="2"/>
  <c r="H2380" i="2"/>
  <c r="H2379" i="2"/>
  <c r="H2378" i="2"/>
  <c r="H2377" i="2"/>
  <c r="H2376" i="2"/>
  <c r="H2375" i="2"/>
  <c r="H2374" i="2"/>
  <c r="H2373" i="2"/>
  <c r="H2372" i="2"/>
  <c r="H2371" i="2"/>
  <c r="H2370" i="2"/>
  <c r="H2369" i="2"/>
  <c r="H2368" i="2"/>
  <c r="H2367" i="2"/>
  <c r="H2366" i="2"/>
  <c r="H2365" i="2"/>
  <c r="H2364" i="2"/>
  <c r="H2363" i="2"/>
  <c r="H2362" i="2"/>
  <c r="H2361" i="2"/>
  <c r="H2360" i="2"/>
  <c r="H2359" i="2"/>
  <c r="H2358" i="2"/>
  <c r="H2357" i="2"/>
  <c r="H2356" i="2"/>
  <c r="H2355" i="2"/>
  <c r="H2354" i="2"/>
  <c r="H2353" i="2"/>
  <c r="H2352" i="2"/>
  <c r="H2351" i="2"/>
  <c r="H2350" i="2"/>
  <c r="H2349" i="2"/>
  <c r="H2348" i="2"/>
  <c r="H2347" i="2"/>
  <c r="H2346" i="2"/>
  <c r="H2345" i="2"/>
  <c r="H2344" i="2"/>
  <c r="H2343" i="2"/>
  <c r="H2342" i="2"/>
  <c r="H2341" i="2"/>
  <c r="H2340" i="2"/>
  <c r="H2339" i="2"/>
  <c r="H2338" i="2"/>
  <c r="H2337" i="2"/>
  <c r="H2336" i="2"/>
  <c r="H2335" i="2"/>
  <c r="H2334" i="2"/>
  <c r="H2333" i="2"/>
  <c r="H2332" i="2"/>
  <c r="H2331" i="2"/>
  <c r="H2330" i="2"/>
  <c r="H2329" i="2"/>
  <c r="H2328" i="2"/>
  <c r="H2327" i="2"/>
  <c r="H2326" i="2"/>
  <c r="H2325" i="2"/>
  <c r="H2324" i="2"/>
  <c r="H2323" i="2"/>
  <c r="H2322" i="2"/>
  <c r="H2321" i="2"/>
  <c r="H2320" i="2"/>
  <c r="H2319" i="2"/>
  <c r="H2318" i="2"/>
  <c r="H2317" i="2"/>
  <c r="H2316" i="2"/>
  <c r="H2315" i="2"/>
  <c r="H2314" i="2"/>
  <c r="H2313" i="2"/>
  <c r="H2312" i="2"/>
  <c r="H2311" i="2"/>
  <c r="H2310" i="2"/>
  <c r="H2309" i="2"/>
  <c r="H2308" i="2"/>
  <c r="H2307" i="2"/>
  <c r="H2306" i="2"/>
  <c r="H2305" i="2"/>
  <c r="H2304" i="2"/>
  <c r="H2303" i="2"/>
  <c r="H2302" i="2"/>
  <c r="H2301" i="2"/>
  <c r="H2300" i="2"/>
  <c r="H2299" i="2"/>
  <c r="H2298" i="2"/>
  <c r="H2297" i="2"/>
  <c r="H2296" i="2"/>
  <c r="H2295" i="2"/>
  <c r="H2294" i="2"/>
  <c r="H2293" i="2"/>
  <c r="H2292" i="2"/>
  <c r="H2291" i="2"/>
  <c r="H2290" i="2"/>
  <c r="H2289" i="2"/>
  <c r="H2288" i="2"/>
  <c r="H2287" i="2"/>
  <c r="H2286" i="2"/>
  <c r="H2285" i="2"/>
  <c r="H2284" i="2"/>
  <c r="H2283" i="2"/>
  <c r="H2282" i="2"/>
  <c r="H2281" i="2"/>
  <c r="H2280" i="2"/>
  <c r="H2279" i="2"/>
  <c r="H2278" i="2"/>
  <c r="H2277" i="2"/>
  <c r="H2276" i="2"/>
  <c r="H2275" i="2"/>
  <c r="H2274" i="2"/>
  <c r="H2273" i="2"/>
  <c r="H2272" i="2"/>
  <c r="H2271" i="2"/>
  <c r="H2270" i="2"/>
  <c r="H2269" i="2"/>
  <c r="H2268" i="2"/>
  <c r="H2267" i="2"/>
  <c r="H2266" i="2"/>
  <c r="H2265" i="2"/>
  <c r="H2264" i="2"/>
  <c r="H2263" i="2"/>
  <c r="H2262" i="2"/>
  <c r="H2261" i="2"/>
  <c r="H2260" i="2"/>
  <c r="H2259" i="2"/>
  <c r="H2258" i="2"/>
  <c r="H2257" i="2"/>
  <c r="H2256" i="2"/>
  <c r="H2255" i="2"/>
  <c r="H2254" i="2"/>
  <c r="H2253" i="2"/>
  <c r="H2252" i="2"/>
  <c r="H2251" i="2"/>
  <c r="H2250" i="2"/>
  <c r="H2249" i="2"/>
  <c r="H2248" i="2"/>
  <c r="H2247" i="2"/>
  <c r="H2246" i="2"/>
  <c r="H2245" i="2"/>
  <c r="H2244" i="2"/>
  <c r="H2243" i="2"/>
  <c r="H2242" i="2"/>
  <c r="H2241" i="2"/>
  <c r="H2240" i="2"/>
  <c r="H2239" i="2"/>
  <c r="H2238" i="2"/>
  <c r="H2237" i="2"/>
  <c r="H2236" i="2"/>
  <c r="H2235" i="2"/>
  <c r="H2234" i="2"/>
  <c r="H2233" i="2"/>
  <c r="H2232" i="2"/>
  <c r="H2231" i="2"/>
  <c r="H2230" i="2"/>
  <c r="H2229" i="2"/>
  <c r="H2228" i="2"/>
  <c r="H2227" i="2"/>
  <c r="H2226" i="2"/>
  <c r="H2225" i="2"/>
  <c r="H2224" i="2"/>
  <c r="H2223" i="2"/>
  <c r="H2222" i="2"/>
  <c r="H2221" i="2"/>
  <c r="H2220" i="2"/>
  <c r="H2219" i="2"/>
  <c r="H2218" i="2"/>
  <c r="H2217" i="2"/>
  <c r="H2216" i="2"/>
  <c r="H2215" i="2"/>
  <c r="H2214" i="2"/>
  <c r="H2213" i="2"/>
  <c r="H2212" i="2"/>
  <c r="H2211" i="2"/>
  <c r="H2210" i="2"/>
  <c r="H2209" i="2"/>
  <c r="H2208" i="2"/>
  <c r="H2207" i="2"/>
  <c r="H2206" i="2"/>
  <c r="H2205" i="2"/>
  <c r="H2204" i="2"/>
  <c r="H2203" i="2"/>
  <c r="H2202" i="2"/>
  <c r="H2201" i="2"/>
  <c r="H2200" i="2"/>
  <c r="H2199" i="2"/>
  <c r="H2198" i="2"/>
  <c r="H2197" i="2"/>
  <c r="H2196" i="2"/>
  <c r="H2195" i="2"/>
  <c r="H2194" i="2"/>
  <c r="H2193" i="2"/>
  <c r="H2192" i="2"/>
  <c r="H2191" i="2"/>
  <c r="H2190" i="2"/>
  <c r="H2189" i="2"/>
  <c r="H2188" i="2"/>
  <c r="H2187" i="2"/>
  <c r="H2186" i="2"/>
  <c r="H2185" i="2"/>
  <c r="H2184" i="2"/>
  <c r="H2183" i="2"/>
  <c r="H2182" i="2"/>
  <c r="H2181" i="2"/>
  <c r="H2180" i="2"/>
  <c r="H2179" i="2"/>
  <c r="H2178" i="2"/>
  <c r="H2177" i="2"/>
  <c r="H2176" i="2"/>
  <c r="H2175" i="2"/>
  <c r="H2174" i="2"/>
  <c r="H2173" i="2"/>
  <c r="H2172" i="2"/>
  <c r="H2171" i="2"/>
  <c r="H2170" i="2"/>
  <c r="H2169" i="2"/>
  <c r="H2168" i="2"/>
  <c r="H2167" i="2"/>
  <c r="H2166" i="2"/>
  <c r="H2165" i="2"/>
  <c r="H2164" i="2"/>
  <c r="H2163" i="2"/>
  <c r="H2162" i="2"/>
  <c r="H2161" i="2"/>
  <c r="H2160" i="2"/>
  <c r="H2159" i="2"/>
  <c r="H2158" i="2"/>
  <c r="H2157" i="2"/>
  <c r="H2156" i="2"/>
  <c r="H2155" i="2"/>
  <c r="H2154" i="2"/>
  <c r="H2153" i="2"/>
  <c r="H2152" i="2"/>
  <c r="H2151" i="2"/>
  <c r="H2150" i="2"/>
  <c r="H2149" i="2"/>
  <c r="H2148" i="2"/>
  <c r="H2147" i="2"/>
  <c r="H2146" i="2"/>
  <c r="H2145" i="2"/>
  <c r="H2144" i="2"/>
  <c r="H2143" i="2"/>
  <c r="H2142" i="2"/>
  <c r="H2141" i="2"/>
  <c r="H2140" i="2"/>
  <c r="H2139" i="2"/>
  <c r="H2138" i="2"/>
  <c r="H2137" i="2"/>
  <c r="H2136" i="2"/>
  <c r="H2135" i="2"/>
  <c r="H2134" i="2"/>
  <c r="H2133" i="2"/>
  <c r="H2132" i="2"/>
  <c r="H2131" i="2"/>
  <c r="H2130" i="2"/>
  <c r="H2129" i="2"/>
  <c r="H2128" i="2"/>
  <c r="H2127" i="2"/>
  <c r="H2126" i="2"/>
  <c r="H2125" i="2"/>
  <c r="H2124" i="2"/>
  <c r="H2123" i="2"/>
  <c r="H2122" i="2"/>
  <c r="H2121" i="2"/>
  <c r="H2120" i="2"/>
  <c r="H2119" i="2"/>
  <c r="H2118" i="2"/>
  <c r="H2117" i="2"/>
  <c r="H2116" i="2"/>
  <c r="H2115" i="2"/>
  <c r="H2114" i="2"/>
  <c r="H2113" i="2"/>
  <c r="H2112" i="2"/>
  <c r="H2111" i="2"/>
  <c r="H2110" i="2"/>
  <c r="H2109" i="2"/>
  <c r="H2108" i="2"/>
  <c r="H2107" i="2"/>
  <c r="H2106" i="2"/>
  <c r="H2105" i="2"/>
  <c r="H2104" i="2"/>
  <c r="H2103" i="2"/>
  <c r="H2102" i="2"/>
  <c r="H2101" i="2"/>
  <c r="H2100" i="2"/>
  <c r="H2099" i="2"/>
  <c r="H2098" i="2"/>
  <c r="H2097" i="2"/>
  <c r="H2096" i="2"/>
  <c r="H2095" i="2"/>
  <c r="H2094" i="2"/>
  <c r="H2093" i="2"/>
  <c r="H2092" i="2"/>
  <c r="H2091" i="2"/>
  <c r="H2090" i="2"/>
  <c r="H2089" i="2"/>
  <c r="H2088" i="2"/>
  <c r="H2087" i="2"/>
  <c r="H2086" i="2"/>
  <c r="H2085" i="2"/>
  <c r="H2084" i="2"/>
  <c r="H2083" i="2"/>
  <c r="H2082" i="2"/>
  <c r="H2081" i="2"/>
  <c r="H2080" i="2"/>
  <c r="H2079" i="2"/>
  <c r="H2078" i="2"/>
  <c r="H2077" i="2"/>
  <c r="H2076" i="2"/>
  <c r="H2075" i="2"/>
  <c r="H2074" i="2"/>
  <c r="H2073" i="2"/>
  <c r="H2072" i="2"/>
  <c r="H2071" i="2"/>
  <c r="H2070" i="2"/>
  <c r="H2069" i="2"/>
  <c r="H2068" i="2"/>
  <c r="H2067" i="2"/>
  <c r="H2066" i="2"/>
  <c r="H2065" i="2"/>
  <c r="H2064" i="2"/>
  <c r="H2063" i="2"/>
  <c r="H2062" i="2"/>
  <c r="H2061" i="2"/>
  <c r="H2060" i="2"/>
  <c r="H2059" i="2"/>
  <c r="H2058" i="2"/>
  <c r="H2057" i="2"/>
  <c r="H2056" i="2"/>
  <c r="H2055" i="2"/>
  <c r="H2054" i="2"/>
  <c r="H2053" i="2"/>
  <c r="H2052" i="2"/>
  <c r="H2051" i="2"/>
  <c r="H2050" i="2"/>
  <c r="H2049" i="2"/>
  <c r="H2048" i="2"/>
  <c r="H2047" i="2"/>
  <c r="H2046" i="2"/>
  <c r="H2045" i="2"/>
  <c r="H2044" i="2"/>
  <c r="H2043" i="2"/>
  <c r="H2042" i="2"/>
  <c r="H2041" i="2"/>
  <c r="H2040" i="2"/>
  <c r="H2039" i="2"/>
  <c r="H2038" i="2"/>
  <c r="H2037" i="2"/>
  <c r="H2036" i="2"/>
  <c r="H2035" i="2"/>
  <c r="H2034" i="2"/>
  <c r="H2033" i="2"/>
  <c r="H2032" i="2"/>
  <c r="H2031" i="2"/>
  <c r="H2030" i="2"/>
  <c r="H2029" i="2"/>
  <c r="H2028" i="2"/>
  <c r="H2027" i="2"/>
  <c r="H2026" i="2"/>
  <c r="H2025" i="2"/>
  <c r="H2024" i="2"/>
  <c r="H2023" i="2"/>
  <c r="H2022" i="2"/>
  <c r="H2021" i="2"/>
  <c r="H2020" i="2"/>
  <c r="H2019" i="2"/>
  <c r="H2018" i="2"/>
  <c r="H2017" i="2"/>
  <c r="H2016" i="2"/>
  <c r="H2015" i="2"/>
  <c r="H2014" i="2"/>
  <c r="H2013" i="2"/>
  <c r="H2012" i="2"/>
  <c r="H2011" i="2"/>
  <c r="H2010" i="2"/>
  <c r="H2009" i="2"/>
  <c r="H2008" i="2"/>
  <c r="H2007" i="2"/>
  <c r="H2006" i="2"/>
  <c r="H2005" i="2"/>
  <c r="H2004" i="2"/>
  <c r="H2003" i="2"/>
  <c r="H2002" i="2"/>
  <c r="H2001" i="2"/>
  <c r="H2000" i="2"/>
  <c r="H1999" i="2"/>
  <c r="H1998" i="2"/>
  <c r="H1997" i="2"/>
  <c r="H1996" i="2"/>
  <c r="H1995" i="2"/>
  <c r="H1994" i="2"/>
  <c r="H1993" i="2"/>
  <c r="H1992" i="2"/>
  <c r="H1991" i="2"/>
  <c r="H1990" i="2"/>
  <c r="H1989" i="2"/>
  <c r="H1988" i="2"/>
  <c r="H1987" i="2"/>
  <c r="H1986" i="2"/>
  <c r="H1985" i="2"/>
  <c r="H1984" i="2"/>
  <c r="H1983" i="2"/>
  <c r="H1982" i="2"/>
  <c r="H1981" i="2"/>
  <c r="H1980" i="2"/>
  <c r="H1979" i="2"/>
  <c r="H1978" i="2"/>
  <c r="H1977" i="2"/>
  <c r="H1976" i="2"/>
  <c r="H1975" i="2"/>
  <c r="H1974" i="2"/>
  <c r="H1973" i="2"/>
  <c r="H1972" i="2"/>
  <c r="H1971" i="2"/>
  <c r="H1970" i="2"/>
  <c r="H1969" i="2"/>
  <c r="H1968" i="2"/>
  <c r="H1967" i="2"/>
  <c r="H1966" i="2"/>
  <c r="H1965" i="2"/>
  <c r="H1964" i="2"/>
  <c r="H1963" i="2"/>
  <c r="H1962" i="2"/>
  <c r="H1961" i="2"/>
  <c r="H1960" i="2"/>
  <c r="H1959" i="2"/>
  <c r="H1958" i="2"/>
  <c r="H1957" i="2"/>
  <c r="H1956" i="2"/>
  <c r="H1955" i="2"/>
  <c r="H1954" i="2"/>
  <c r="H1953" i="2"/>
  <c r="H1952" i="2"/>
  <c r="H1951" i="2"/>
  <c r="H1950" i="2"/>
  <c r="H1949" i="2"/>
  <c r="H1948" i="2"/>
  <c r="H1947" i="2"/>
  <c r="H1946" i="2"/>
  <c r="H1945" i="2"/>
  <c r="H1944" i="2"/>
  <c r="H1943" i="2"/>
  <c r="H1942" i="2"/>
  <c r="H1941" i="2"/>
  <c r="H1940" i="2"/>
  <c r="H1939" i="2"/>
  <c r="H1938" i="2"/>
  <c r="H1937" i="2"/>
  <c r="H1936" i="2"/>
  <c r="H1935" i="2"/>
  <c r="H1934" i="2"/>
  <c r="H1933" i="2"/>
  <c r="H1932" i="2"/>
  <c r="H1931" i="2"/>
  <c r="H1930" i="2"/>
  <c r="H1929" i="2"/>
  <c r="H1928" i="2"/>
  <c r="H1927" i="2"/>
  <c r="H1926" i="2"/>
  <c r="H1925" i="2"/>
  <c r="H1924" i="2"/>
  <c r="H1923" i="2"/>
  <c r="H1922" i="2"/>
  <c r="H1921" i="2"/>
  <c r="H1920" i="2"/>
  <c r="H1919" i="2"/>
  <c r="H1918" i="2"/>
  <c r="H1917" i="2"/>
  <c r="H1916" i="2"/>
  <c r="H1915" i="2"/>
  <c r="H1914" i="2"/>
  <c r="H1913" i="2"/>
  <c r="H1912" i="2"/>
  <c r="H1911" i="2"/>
  <c r="H1910" i="2"/>
  <c r="H1909" i="2"/>
  <c r="H1908" i="2"/>
  <c r="H1907" i="2"/>
  <c r="H1906" i="2"/>
  <c r="H1905" i="2"/>
  <c r="H1904" i="2"/>
  <c r="H1903" i="2"/>
  <c r="H1902" i="2"/>
  <c r="H1901" i="2"/>
  <c r="H1900" i="2"/>
  <c r="H1899" i="2"/>
  <c r="H1898" i="2"/>
  <c r="H1897" i="2"/>
  <c r="H1896" i="2"/>
  <c r="H1895" i="2"/>
  <c r="H1894" i="2"/>
  <c r="H1893" i="2"/>
  <c r="H1892" i="2"/>
  <c r="H1891" i="2"/>
  <c r="H1890" i="2"/>
  <c r="H1889" i="2"/>
  <c r="H1888" i="2"/>
  <c r="H1887" i="2"/>
  <c r="H1886" i="2"/>
  <c r="H1885" i="2"/>
  <c r="H1884" i="2"/>
  <c r="H1883" i="2"/>
  <c r="H1882" i="2"/>
  <c r="H1881" i="2"/>
  <c r="H1880" i="2"/>
  <c r="H1879" i="2"/>
  <c r="H1878" i="2"/>
  <c r="H1877" i="2"/>
  <c r="H1876" i="2"/>
  <c r="H1875" i="2"/>
  <c r="H1874" i="2"/>
  <c r="H1873" i="2"/>
  <c r="H1872" i="2"/>
  <c r="H1871" i="2"/>
  <c r="H1870" i="2"/>
  <c r="H1869" i="2"/>
  <c r="H1868" i="2"/>
  <c r="H1867" i="2"/>
  <c r="H1866" i="2"/>
  <c r="H1865" i="2"/>
  <c r="H1864" i="2"/>
  <c r="H1863" i="2"/>
  <c r="H1862" i="2"/>
  <c r="H1861" i="2"/>
  <c r="H1860" i="2"/>
  <c r="H1859" i="2"/>
  <c r="H1858" i="2"/>
  <c r="H1857" i="2"/>
  <c r="H1856" i="2"/>
  <c r="H1855" i="2"/>
  <c r="H1854" i="2"/>
  <c r="H1853" i="2"/>
  <c r="H1852" i="2"/>
  <c r="H1851" i="2"/>
  <c r="H1850" i="2"/>
  <c r="H1849" i="2"/>
  <c r="H1848" i="2"/>
  <c r="H1847" i="2"/>
  <c r="H1846" i="2"/>
  <c r="H1845" i="2"/>
  <c r="H1844" i="2"/>
  <c r="H1843" i="2"/>
  <c r="H1842" i="2"/>
  <c r="H1841" i="2"/>
  <c r="H1840" i="2"/>
  <c r="H1839" i="2"/>
  <c r="H1838" i="2"/>
  <c r="H1837" i="2"/>
  <c r="H1836" i="2"/>
  <c r="H1835" i="2"/>
  <c r="H1834" i="2"/>
  <c r="H1833" i="2"/>
  <c r="H1832" i="2"/>
  <c r="H1831" i="2"/>
  <c r="H1830" i="2"/>
  <c r="H1829" i="2"/>
  <c r="H1828" i="2"/>
  <c r="H1827" i="2"/>
  <c r="H1826" i="2"/>
  <c r="H1825" i="2"/>
  <c r="H1824" i="2"/>
  <c r="H1823" i="2"/>
  <c r="H1822" i="2"/>
  <c r="H1821" i="2"/>
  <c r="H1820" i="2"/>
  <c r="H1819" i="2"/>
  <c r="H1818" i="2"/>
  <c r="H1817" i="2"/>
  <c r="H1816" i="2"/>
  <c r="H1815" i="2"/>
  <c r="H1814" i="2"/>
  <c r="H1813" i="2"/>
  <c r="H1812" i="2"/>
  <c r="H1811" i="2"/>
  <c r="H1810" i="2"/>
  <c r="H1809" i="2"/>
  <c r="H1808" i="2"/>
  <c r="H1807" i="2"/>
  <c r="H1806" i="2"/>
  <c r="H1805" i="2"/>
  <c r="H1804" i="2"/>
  <c r="H1803" i="2"/>
  <c r="H1802" i="2"/>
  <c r="H1801" i="2"/>
  <c r="H1800" i="2"/>
  <c r="H1799" i="2"/>
  <c r="H1798" i="2"/>
  <c r="H1797" i="2"/>
  <c r="H1796" i="2"/>
  <c r="H1795" i="2"/>
  <c r="H1794" i="2"/>
  <c r="H1793" i="2"/>
  <c r="H1792" i="2"/>
  <c r="H1791" i="2"/>
  <c r="H1790" i="2"/>
  <c r="H1789" i="2"/>
  <c r="H1788" i="2"/>
  <c r="H1787" i="2"/>
  <c r="H1786" i="2"/>
  <c r="H1785" i="2"/>
  <c r="H1784" i="2"/>
  <c r="H1783" i="2"/>
  <c r="H1782" i="2"/>
  <c r="H1781" i="2"/>
  <c r="H1780" i="2"/>
  <c r="H1779" i="2"/>
  <c r="H1778" i="2"/>
  <c r="H1777" i="2"/>
  <c r="H1776" i="2"/>
  <c r="H1775" i="2"/>
  <c r="H1774" i="2"/>
  <c r="H1773" i="2"/>
  <c r="H1772" i="2"/>
  <c r="H1771" i="2"/>
  <c r="H1770" i="2"/>
  <c r="H1769" i="2"/>
  <c r="H1768" i="2"/>
  <c r="H1767" i="2"/>
  <c r="H1766" i="2"/>
  <c r="H1765" i="2"/>
  <c r="H1764" i="2"/>
  <c r="H1763" i="2"/>
  <c r="H1762" i="2"/>
  <c r="H1761" i="2"/>
  <c r="H1760" i="2"/>
  <c r="H1759" i="2"/>
  <c r="H1758" i="2"/>
  <c r="H1757" i="2"/>
  <c r="H1756" i="2"/>
  <c r="H1755" i="2"/>
  <c r="H1754" i="2"/>
  <c r="H1753" i="2"/>
  <c r="H1752" i="2"/>
  <c r="H1751" i="2"/>
  <c r="H1750" i="2"/>
  <c r="H1749" i="2"/>
  <c r="H1748" i="2"/>
  <c r="H1747" i="2"/>
  <c r="H1746" i="2"/>
  <c r="H1745" i="2"/>
  <c r="H1744" i="2"/>
  <c r="H1743" i="2"/>
  <c r="H1742" i="2"/>
  <c r="H1741" i="2"/>
  <c r="H1740" i="2"/>
  <c r="H1739" i="2"/>
  <c r="H1738" i="2"/>
  <c r="H1737" i="2"/>
  <c r="H1736" i="2"/>
  <c r="H1735" i="2"/>
  <c r="H1734" i="2"/>
  <c r="H1733" i="2"/>
  <c r="H1732" i="2"/>
  <c r="H1731" i="2"/>
  <c r="H1730" i="2"/>
  <c r="H1729" i="2"/>
  <c r="H1728" i="2"/>
  <c r="H1727" i="2"/>
  <c r="H1726" i="2"/>
  <c r="H1725" i="2"/>
  <c r="H1724" i="2"/>
  <c r="H1723" i="2"/>
  <c r="H1722" i="2"/>
  <c r="H1721" i="2"/>
  <c r="H1720" i="2"/>
  <c r="H1719" i="2"/>
  <c r="H1718" i="2"/>
  <c r="H1717" i="2"/>
  <c r="H1716" i="2"/>
  <c r="H1715" i="2"/>
  <c r="H1714" i="2"/>
  <c r="H1713" i="2"/>
  <c r="H1712" i="2"/>
  <c r="H1711" i="2"/>
  <c r="H1710" i="2"/>
  <c r="H1709" i="2"/>
  <c r="H1708" i="2"/>
  <c r="H1707" i="2"/>
  <c r="H1706" i="2"/>
  <c r="H1705" i="2"/>
  <c r="H1704" i="2"/>
  <c r="H1703" i="2"/>
  <c r="H1702" i="2"/>
  <c r="H1701" i="2"/>
  <c r="H1700" i="2"/>
  <c r="H1699" i="2"/>
  <c r="H1698" i="2"/>
  <c r="H1697" i="2"/>
  <c r="H1696" i="2"/>
  <c r="H1695" i="2"/>
  <c r="H1694" i="2"/>
  <c r="H1693" i="2"/>
  <c r="H1692" i="2"/>
  <c r="H1691" i="2"/>
  <c r="H1690" i="2"/>
  <c r="H1689" i="2"/>
  <c r="H1688" i="2"/>
  <c r="H1687" i="2"/>
  <c r="H1686" i="2"/>
  <c r="H1685" i="2"/>
  <c r="H1684" i="2"/>
  <c r="H1683" i="2"/>
  <c r="H1682" i="2"/>
  <c r="H1681" i="2"/>
  <c r="H1680" i="2"/>
  <c r="H1679" i="2"/>
  <c r="H1678" i="2"/>
  <c r="H1677" i="2"/>
  <c r="H1676" i="2"/>
  <c r="H1675" i="2"/>
  <c r="H1674" i="2"/>
  <c r="H1673" i="2"/>
  <c r="H1672" i="2"/>
  <c r="H1671" i="2"/>
  <c r="H1670" i="2"/>
  <c r="H1669" i="2"/>
  <c r="H1668" i="2"/>
  <c r="H1667" i="2"/>
  <c r="H1666" i="2"/>
  <c r="H1665" i="2"/>
  <c r="H1664" i="2"/>
  <c r="H1663" i="2"/>
  <c r="H1662" i="2"/>
  <c r="H1661" i="2"/>
  <c r="H1660" i="2"/>
  <c r="H1659" i="2"/>
  <c r="H1658" i="2"/>
  <c r="H1657" i="2"/>
  <c r="H1656" i="2"/>
  <c r="H1655" i="2"/>
  <c r="H1654" i="2"/>
  <c r="H1653" i="2"/>
  <c r="H1652" i="2"/>
  <c r="H1651" i="2"/>
  <c r="H1650" i="2"/>
  <c r="H1649" i="2"/>
  <c r="H1648" i="2"/>
  <c r="H1647" i="2"/>
  <c r="H1646" i="2"/>
  <c r="H1645" i="2"/>
  <c r="H1644" i="2"/>
  <c r="H1643" i="2"/>
  <c r="H1642" i="2"/>
  <c r="H1641" i="2"/>
  <c r="H1640" i="2"/>
  <c r="H1639" i="2"/>
  <c r="H1638" i="2"/>
  <c r="H1637" i="2"/>
  <c r="H1636" i="2"/>
  <c r="H1635" i="2"/>
  <c r="H1634" i="2"/>
  <c r="H1633" i="2"/>
  <c r="H1632" i="2"/>
  <c r="H1631" i="2"/>
  <c r="H1630" i="2"/>
  <c r="H1629" i="2"/>
  <c r="H1628" i="2"/>
  <c r="H1627" i="2"/>
  <c r="H1626" i="2"/>
  <c r="H1625" i="2"/>
  <c r="H1624" i="2"/>
  <c r="H1623" i="2"/>
  <c r="H1622" i="2"/>
  <c r="H1621" i="2"/>
  <c r="H1620" i="2"/>
  <c r="H1619" i="2"/>
  <c r="H1618" i="2"/>
  <c r="H1617" i="2"/>
  <c r="H1616" i="2"/>
  <c r="H1615" i="2"/>
  <c r="H1614" i="2"/>
  <c r="H1613" i="2"/>
  <c r="H1612" i="2"/>
  <c r="H1611" i="2"/>
  <c r="H1610" i="2"/>
  <c r="H1609" i="2"/>
  <c r="H1608" i="2"/>
  <c r="H1607" i="2"/>
  <c r="H1606" i="2"/>
  <c r="H1605" i="2"/>
  <c r="H1604" i="2"/>
  <c r="H1603" i="2"/>
  <c r="H1602" i="2"/>
  <c r="H1601" i="2"/>
  <c r="H1600" i="2"/>
  <c r="H1599" i="2"/>
  <c r="H1598" i="2"/>
  <c r="H1597" i="2"/>
  <c r="H1596" i="2"/>
  <c r="H1595" i="2"/>
  <c r="H1594" i="2"/>
  <c r="H1593" i="2"/>
  <c r="H1592" i="2"/>
  <c r="H1591" i="2"/>
  <c r="H1590" i="2"/>
  <c r="H1589" i="2"/>
  <c r="H1588" i="2"/>
  <c r="H1587" i="2"/>
  <c r="H1586" i="2"/>
  <c r="H1585" i="2"/>
  <c r="H1584" i="2"/>
  <c r="H1583" i="2"/>
  <c r="H1582" i="2"/>
  <c r="H1581" i="2"/>
  <c r="H1580" i="2"/>
  <c r="H1579" i="2"/>
  <c r="H1578" i="2"/>
  <c r="H1577" i="2"/>
  <c r="H1576" i="2"/>
  <c r="H1575" i="2"/>
  <c r="H1574" i="2"/>
  <c r="H1573" i="2"/>
  <c r="H1572" i="2"/>
  <c r="H1571" i="2"/>
  <c r="H1570" i="2"/>
  <c r="H1569" i="2"/>
  <c r="H1568" i="2"/>
  <c r="H1567" i="2"/>
  <c r="H1566" i="2"/>
  <c r="H1565" i="2"/>
  <c r="H1564" i="2"/>
  <c r="H1563" i="2"/>
  <c r="H1562" i="2"/>
  <c r="H1561" i="2"/>
  <c r="H1560" i="2"/>
  <c r="H1559" i="2"/>
  <c r="H1558" i="2"/>
  <c r="H1557" i="2"/>
  <c r="H1556" i="2"/>
  <c r="H1555" i="2"/>
  <c r="H1554" i="2"/>
  <c r="H1553" i="2"/>
  <c r="H1552" i="2"/>
  <c r="H1551" i="2"/>
  <c r="H1550" i="2"/>
  <c r="H1549" i="2"/>
  <c r="H1548" i="2"/>
  <c r="H1547" i="2"/>
  <c r="H1546" i="2"/>
  <c r="H1545" i="2"/>
  <c r="H1544" i="2"/>
  <c r="H1543" i="2"/>
  <c r="H1542" i="2"/>
  <c r="H1541" i="2"/>
  <c r="H1540" i="2"/>
  <c r="H1539" i="2"/>
  <c r="H1538" i="2"/>
  <c r="H1537" i="2"/>
  <c r="H1536" i="2"/>
  <c r="H1535" i="2"/>
  <c r="H1534" i="2"/>
  <c r="H1533" i="2"/>
  <c r="H1532" i="2"/>
  <c r="H1531" i="2"/>
  <c r="H1530" i="2"/>
  <c r="H1529" i="2"/>
  <c r="H1528" i="2"/>
  <c r="H1527" i="2"/>
  <c r="H1526" i="2"/>
  <c r="H1525" i="2"/>
  <c r="H1524" i="2"/>
  <c r="H1523" i="2"/>
  <c r="H1522" i="2"/>
  <c r="H1521" i="2"/>
  <c r="H1520" i="2"/>
  <c r="H1519" i="2"/>
  <c r="H1518" i="2"/>
  <c r="H1517" i="2"/>
  <c r="H1516" i="2"/>
  <c r="H1515" i="2"/>
  <c r="H1514" i="2"/>
  <c r="H1513" i="2"/>
  <c r="H1512" i="2"/>
  <c r="H1511" i="2"/>
  <c r="H1510" i="2"/>
  <c r="H1509" i="2"/>
  <c r="H1508" i="2"/>
  <c r="H1507" i="2"/>
  <c r="H1506" i="2"/>
  <c r="H1505" i="2"/>
  <c r="H1504" i="2"/>
  <c r="H1503" i="2"/>
  <c r="H1502" i="2"/>
  <c r="H1501" i="2"/>
  <c r="H1500" i="2"/>
  <c r="H1499" i="2"/>
  <c r="H1498" i="2"/>
  <c r="H1497" i="2"/>
  <c r="H1496" i="2"/>
  <c r="H1495" i="2"/>
  <c r="H1494" i="2"/>
  <c r="H1493" i="2"/>
  <c r="H1492" i="2"/>
  <c r="H1491" i="2"/>
  <c r="H1490" i="2"/>
  <c r="H1489" i="2"/>
  <c r="H1488" i="2"/>
  <c r="H1487" i="2"/>
  <c r="H1486" i="2"/>
  <c r="H1485" i="2"/>
  <c r="H1484" i="2"/>
  <c r="H1483" i="2"/>
  <c r="H1482" i="2"/>
  <c r="H1481" i="2"/>
  <c r="H1480" i="2"/>
  <c r="H1479" i="2"/>
  <c r="H1478" i="2"/>
  <c r="H1477" i="2"/>
  <c r="H1476" i="2"/>
  <c r="H1475" i="2"/>
  <c r="H1474" i="2"/>
  <c r="H1473" i="2"/>
  <c r="H1472" i="2"/>
  <c r="H1471" i="2"/>
  <c r="H1470" i="2"/>
  <c r="H1469" i="2"/>
  <c r="H1468" i="2"/>
  <c r="H1467" i="2"/>
  <c r="H1466" i="2"/>
  <c r="H1465" i="2"/>
  <c r="H1464" i="2"/>
  <c r="H1463" i="2"/>
  <c r="H1462" i="2"/>
  <c r="H1461" i="2"/>
  <c r="H1460" i="2"/>
  <c r="H1459" i="2"/>
  <c r="H1458" i="2"/>
  <c r="H1457" i="2"/>
  <c r="H1456" i="2"/>
  <c r="H1455" i="2"/>
  <c r="H1454" i="2"/>
  <c r="H1453" i="2"/>
  <c r="H1452" i="2"/>
  <c r="H1451" i="2"/>
  <c r="H1450" i="2"/>
  <c r="H1449" i="2"/>
  <c r="H1448" i="2"/>
  <c r="H1447" i="2"/>
  <c r="H1446" i="2"/>
  <c r="H1445" i="2"/>
  <c r="H1444" i="2"/>
  <c r="H1443" i="2"/>
  <c r="H1442" i="2"/>
  <c r="H1441" i="2"/>
  <c r="H1440" i="2"/>
  <c r="H1439" i="2"/>
  <c r="H1438" i="2"/>
  <c r="H1437" i="2"/>
  <c r="H1436" i="2"/>
  <c r="H1435" i="2"/>
  <c r="H1434" i="2"/>
  <c r="H1433" i="2"/>
  <c r="H1432" i="2"/>
  <c r="H1431" i="2"/>
  <c r="H1430" i="2"/>
  <c r="H1429" i="2"/>
  <c r="H1428" i="2"/>
  <c r="H1427" i="2"/>
  <c r="H1426" i="2"/>
  <c r="H1425" i="2"/>
  <c r="H1424" i="2"/>
  <c r="H1423" i="2"/>
  <c r="H1422" i="2"/>
  <c r="H1421" i="2"/>
  <c r="H1420" i="2"/>
  <c r="H1419" i="2"/>
  <c r="H1418" i="2"/>
  <c r="H1417" i="2"/>
  <c r="H1416" i="2"/>
  <c r="H1415" i="2"/>
  <c r="H1414" i="2"/>
  <c r="H1413" i="2"/>
  <c r="H1412" i="2"/>
  <c r="H1411" i="2"/>
  <c r="H1410" i="2"/>
  <c r="H1409" i="2"/>
  <c r="H1408" i="2"/>
  <c r="H1407" i="2"/>
  <c r="H1406" i="2"/>
  <c r="H1405" i="2"/>
  <c r="H1404" i="2"/>
  <c r="H1403" i="2"/>
  <c r="H1402" i="2"/>
  <c r="H1401" i="2"/>
  <c r="H1400" i="2"/>
  <c r="H1399" i="2"/>
  <c r="H1398" i="2"/>
  <c r="H1397" i="2"/>
  <c r="H1396" i="2"/>
  <c r="H1395" i="2"/>
  <c r="H1394" i="2"/>
  <c r="H1393" i="2"/>
  <c r="H1392" i="2"/>
  <c r="H1391" i="2"/>
  <c r="H1390" i="2"/>
  <c r="H1389" i="2"/>
  <c r="H1388" i="2"/>
  <c r="H1387" i="2"/>
  <c r="H1386" i="2"/>
  <c r="H1385" i="2"/>
  <c r="H1384" i="2"/>
  <c r="H1383" i="2"/>
  <c r="H1382" i="2"/>
  <c r="H1381" i="2"/>
  <c r="H1380" i="2"/>
  <c r="H1379" i="2"/>
  <c r="H1378" i="2"/>
  <c r="H1377" i="2"/>
  <c r="H1376" i="2"/>
  <c r="H1375" i="2"/>
  <c r="H1374" i="2"/>
  <c r="H1373" i="2"/>
  <c r="H1372" i="2"/>
  <c r="H1371" i="2"/>
  <c r="H1370" i="2"/>
  <c r="H1369" i="2"/>
  <c r="H1368" i="2"/>
  <c r="H1367" i="2"/>
  <c r="H1366" i="2"/>
  <c r="H1365" i="2"/>
  <c r="H1364" i="2"/>
  <c r="H1363" i="2"/>
  <c r="H1362" i="2"/>
  <c r="H1361" i="2"/>
  <c r="H1360" i="2"/>
  <c r="H1359" i="2"/>
  <c r="H1358" i="2"/>
  <c r="H1357" i="2"/>
  <c r="H1356" i="2"/>
  <c r="H1355" i="2"/>
  <c r="H1354" i="2"/>
  <c r="H1353" i="2"/>
  <c r="H1352" i="2"/>
  <c r="H1351" i="2"/>
  <c r="H1350" i="2"/>
  <c r="H1349" i="2"/>
  <c r="H1348" i="2"/>
  <c r="H1347" i="2"/>
  <c r="H1346" i="2"/>
  <c r="H1345" i="2"/>
  <c r="H1344" i="2"/>
  <c r="H1343" i="2"/>
  <c r="H1342" i="2"/>
  <c r="H1341" i="2"/>
  <c r="H1340" i="2"/>
  <c r="H1339" i="2"/>
  <c r="H1338" i="2"/>
  <c r="H1337" i="2"/>
  <c r="H1336" i="2"/>
  <c r="H1335" i="2"/>
  <c r="H1334" i="2"/>
  <c r="H1333" i="2"/>
  <c r="H1332" i="2"/>
  <c r="H1331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H1295" i="2"/>
  <c r="H1294" i="2"/>
  <c r="H1293" i="2"/>
  <c r="H1292" i="2"/>
  <c r="H1291" i="2"/>
  <c r="H1290" i="2"/>
  <c r="H1289" i="2"/>
  <c r="H1288" i="2"/>
  <c r="H1287" i="2"/>
  <c r="H1286" i="2"/>
  <c r="H1285" i="2"/>
  <c r="H1284" i="2"/>
  <c r="H1283" i="2"/>
  <c r="H1282" i="2"/>
  <c r="H1281" i="2"/>
  <c r="H1280" i="2"/>
  <c r="H1279" i="2"/>
  <c r="H1278" i="2"/>
  <c r="H1277" i="2"/>
  <c r="H1276" i="2"/>
  <c r="H1275" i="2"/>
  <c r="H1274" i="2"/>
  <c r="H1273" i="2"/>
  <c r="H1272" i="2"/>
  <c r="H1271" i="2"/>
  <c r="H1270" i="2"/>
  <c r="H1269" i="2"/>
  <c r="H1268" i="2"/>
  <c r="H1267" i="2"/>
  <c r="H1266" i="2"/>
  <c r="H1265" i="2"/>
  <c r="H1264" i="2"/>
  <c r="H1263" i="2"/>
  <c r="H1262" i="2"/>
  <c r="H1261" i="2"/>
  <c r="H1260" i="2"/>
  <c r="H1259" i="2"/>
  <c r="H1258" i="2"/>
  <c r="H1257" i="2"/>
  <c r="H1256" i="2"/>
  <c r="H1255" i="2"/>
  <c r="H1254" i="2"/>
  <c r="H1253" i="2"/>
  <c r="H1252" i="2"/>
  <c r="H1251" i="2"/>
  <c r="H1250" i="2"/>
  <c r="H1249" i="2"/>
  <c r="H1248" i="2"/>
  <c r="H1247" i="2"/>
  <c r="H1246" i="2"/>
  <c r="H1245" i="2"/>
  <c r="H1244" i="2"/>
  <c r="H1243" i="2"/>
  <c r="H1242" i="2"/>
  <c r="H1241" i="2"/>
  <c r="H1240" i="2"/>
  <c r="H1239" i="2"/>
  <c r="H1238" i="2"/>
  <c r="H1237" i="2"/>
  <c r="H1236" i="2"/>
  <c r="H1235" i="2"/>
  <c r="H1234" i="2"/>
  <c r="H1233" i="2"/>
  <c r="H1232" i="2"/>
  <c r="H1231" i="2"/>
  <c r="H1230" i="2"/>
  <c r="H1229" i="2"/>
  <c r="H1228" i="2"/>
  <c r="H1227" i="2"/>
  <c r="H1226" i="2"/>
  <c r="H1225" i="2"/>
  <c r="H1224" i="2"/>
  <c r="H1223" i="2"/>
  <c r="H1222" i="2"/>
  <c r="H1221" i="2"/>
  <c r="H1220" i="2"/>
  <c r="H1219" i="2"/>
  <c r="H1218" i="2"/>
  <c r="H1217" i="2"/>
  <c r="H1216" i="2"/>
  <c r="H1215" i="2"/>
  <c r="H1214" i="2"/>
  <c r="H1213" i="2"/>
  <c r="H1212" i="2"/>
  <c r="H1211" i="2"/>
  <c r="H1210" i="2"/>
  <c r="H1209" i="2"/>
  <c r="H1208" i="2"/>
  <c r="H1207" i="2"/>
  <c r="H1206" i="2"/>
  <c r="H1205" i="2"/>
  <c r="H1204" i="2"/>
  <c r="H1203" i="2"/>
  <c r="H1202" i="2"/>
  <c r="H1201" i="2"/>
  <c r="H1200" i="2"/>
  <c r="H1199" i="2"/>
  <c r="H1198" i="2"/>
  <c r="H1197" i="2"/>
  <c r="H1196" i="2"/>
  <c r="H1195" i="2"/>
  <c r="H1194" i="2"/>
  <c r="H1193" i="2"/>
  <c r="H1192" i="2"/>
  <c r="H1191" i="2"/>
  <c r="H1190" i="2"/>
  <c r="H1189" i="2"/>
  <c r="H1188" i="2"/>
  <c r="H1187" i="2"/>
  <c r="H1186" i="2"/>
  <c r="H1185" i="2"/>
  <c r="H1184" i="2"/>
  <c r="H1183" i="2"/>
  <c r="H1182" i="2"/>
  <c r="H1181" i="2"/>
  <c r="H1180" i="2"/>
  <c r="H1179" i="2"/>
  <c r="H1178" i="2"/>
  <c r="H1177" i="2"/>
  <c r="H1176" i="2"/>
  <c r="H1175" i="2"/>
  <c r="H1174" i="2"/>
  <c r="H1173" i="2"/>
  <c r="H1172" i="2"/>
  <c r="H1171" i="2"/>
  <c r="H1170" i="2"/>
  <c r="H1169" i="2"/>
  <c r="H1168" i="2"/>
  <c r="H1167" i="2"/>
  <c r="H1166" i="2"/>
  <c r="H1165" i="2"/>
  <c r="H1164" i="2"/>
  <c r="H1163" i="2"/>
  <c r="H1162" i="2"/>
  <c r="H1161" i="2"/>
  <c r="H1160" i="2"/>
  <c r="H1159" i="2"/>
  <c r="H1158" i="2"/>
  <c r="H1157" i="2"/>
  <c r="H1156" i="2"/>
  <c r="H1155" i="2"/>
  <c r="H1154" i="2"/>
  <c r="H1153" i="2"/>
  <c r="H1152" i="2"/>
  <c r="H1151" i="2"/>
  <c r="H1150" i="2"/>
  <c r="H1149" i="2"/>
  <c r="H1148" i="2"/>
  <c r="H1147" i="2"/>
  <c r="H1146" i="2"/>
  <c r="H1145" i="2"/>
  <c r="H1144" i="2"/>
  <c r="H1143" i="2"/>
  <c r="H1142" i="2"/>
  <c r="H1141" i="2"/>
  <c r="H1140" i="2"/>
  <c r="H1139" i="2"/>
  <c r="H1138" i="2"/>
  <c r="H1137" i="2"/>
  <c r="H1136" i="2"/>
  <c r="H1135" i="2"/>
  <c r="H1134" i="2"/>
  <c r="H1133" i="2"/>
  <c r="H1132" i="2"/>
  <c r="H1131" i="2"/>
  <c r="H1130" i="2"/>
  <c r="H1129" i="2"/>
  <c r="H1128" i="2"/>
  <c r="H1127" i="2"/>
  <c r="H1126" i="2"/>
  <c r="H1125" i="2"/>
  <c r="H1124" i="2"/>
  <c r="H1123" i="2"/>
  <c r="H1122" i="2"/>
  <c r="H1121" i="2"/>
  <c r="H1120" i="2"/>
  <c r="H1119" i="2"/>
  <c r="H1118" i="2"/>
  <c r="H1117" i="2"/>
  <c r="H1116" i="2"/>
  <c r="H1115" i="2"/>
  <c r="H1114" i="2"/>
  <c r="H1113" i="2"/>
  <c r="H1112" i="2"/>
  <c r="H1111" i="2"/>
  <c r="H1110" i="2"/>
  <c r="H1109" i="2"/>
  <c r="H1108" i="2"/>
  <c r="H1107" i="2"/>
  <c r="H1106" i="2"/>
  <c r="H1105" i="2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084" i="2"/>
  <c r="H1083" i="2"/>
  <c r="H1082" i="2"/>
  <c r="H1081" i="2"/>
  <c r="H1080" i="2"/>
  <c r="H1079" i="2"/>
  <c r="H1078" i="2"/>
  <c r="H1077" i="2"/>
  <c r="H1076" i="2"/>
  <c r="H1075" i="2"/>
  <c r="H107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3" i="2"/>
  <c r="H1012" i="2"/>
  <c r="H1011" i="2"/>
  <c r="H1010" i="2"/>
  <c r="H1009" i="2"/>
  <c r="H1008" i="2"/>
  <c r="H1007" i="2"/>
  <c r="H1006" i="2"/>
  <c r="H1005" i="2"/>
  <c r="H1004" i="2"/>
  <c r="H1003" i="2"/>
  <c r="H1002" i="2"/>
  <c r="H1001" i="2"/>
  <c r="H1000" i="2"/>
  <c r="H999" i="2"/>
  <c r="H998" i="2"/>
  <c r="H997" i="2"/>
  <c r="H996" i="2"/>
  <c r="H995" i="2"/>
  <c r="H994" i="2"/>
  <c r="H993" i="2"/>
  <c r="H992" i="2"/>
  <c r="H991" i="2"/>
  <c r="H990" i="2"/>
  <c r="H989" i="2"/>
  <c r="H988" i="2"/>
  <c r="H987" i="2"/>
  <c r="H986" i="2"/>
  <c r="H985" i="2"/>
  <c r="H984" i="2"/>
  <c r="H983" i="2"/>
  <c r="H982" i="2"/>
  <c r="H981" i="2"/>
  <c r="H980" i="2"/>
  <c r="H979" i="2"/>
  <c r="H978" i="2"/>
  <c r="H977" i="2"/>
  <c r="H976" i="2"/>
  <c r="H975" i="2"/>
  <c r="H974" i="2"/>
  <c r="H973" i="2"/>
  <c r="H972" i="2"/>
  <c r="H971" i="2"/>
  <c r="H970" i="2"/>
  <c r="H969" i="2"/>
  <c r="H968" i="2"/>
  <c r="H967" i="2"/>
  <c r="H966" i="2"/>
  <c r="H965" i="2"/>
  <c r="H964" i="2"/>
  <c r="H963" i="2"/>
  <c r="H962" i="2"/>
  <c r="H961" i="2"/>
  <c r="H960" i="2"/>
  <c r="H959" i="2"/>
  <c r="H958" i="2"/>
  <c r="H957" i="2"/>
  <c r="H956" i="2"/>
  <c r="H955" i="2"/>
  <c r="H954" i="2"/>
  <c r="H953" i="2"/>
  <c r="H952" i="2"/>
  <c r="H951" i="2"/>
  <c r="H950" i="2"/>
  <c r="H949" i="2"/>
  <c r="H948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935" i="2"/>
  <c r="H934" i="2"/>
  <c r="H933" i="2"/>
  <c r="H932" i="2"/>
  <c r="H931" i="2"/>
  <c r="H930" i="2"/>
  <c r="H929" i="2"/>
  <c r="H928" i="2"/>
  <c r="H927" i="2"/>
  <c r="H926" i="2"/>
  <c r="H925" i="2"/>
  <c r="H924" i="2"/>
  <c r="H923" i="2"/>
  <c r="H922" i="2"/>
  <c r="H921" i="2"/>
  <c r="H920" i="2"/>
  <c r="H919" i="2"/>
  <c r="H918" i="2"/>
  <c r="H917" i="2"/>
  <c r="H916" i="2"/>
  <c r="H915" i="2"/>
  <c r="H914" i="2"/>
  <c r="H913" i="2"/>
  <c r="H912" i="2"/>
  <c r="H911" i="2"/>
  <c r="H910" i="2"/>
  <c r="H909" i="2"/>
  <c r="H908" i="2"/>
  <c r="H907" i="2"/>
  <c r="H906" i="2"/>
  <c r="H905" i="2"/>
  <c r="H904" i="2"/>
  <c r="H903" i="2"/>
  <c r="H902" i="2"/>
  <c r="H901" i="2"/>
  <c r="H900" i="2"/>
  <c r="H899" i="2"/>
  <c r="H898" i="2"/>
  <c r="H897" i="2"/>
  <c r="H896" i="2"/>
  <c r="H895" i="2"/>
  <c r="H894" i="2"/>
  <c r="H893" i="2"/>
  <c r="H892" i="2"/>
  <c r="H891" i="2"/>
  <c r="H890" i="2"/>
  <c r="H889" i="2"/>
  <c r="H888" i="2"/>
  <c r="H887" i="2"/>
  <c r="H886" i="2"/>
  <c r="H885" i="2"/>
  <c r="H884" i="2"/>
  <c r="H883" i="2"/>
  <c r="H882" i="2"/>
  <c r="H881" i="2"/>
  <c r="H880" i="2"/>
  <c r="H879" i="2"/>
  <c r="H878" i="2"/>
  <c r="H877" i="2"/>
  <c r="H876" i="2"/>
  <c r="H875" i="2"/>
  <c r="H874" i="2"/>
  <c r="H873" i="2"/>
  <c r="H872" i="2"/>
  <c r="H871" i="2"/>
  <c r="H870" i="2"/>
  <c r="H869" i="2"/>
  <c r="H868" i="2"/>
  <c r="H867" i="2"/>
  <c r="H866" i="2"/>
  <c r="H865" i="2"/>
  <c r="H864" i="2"/>
  <c r="H863" i="2"/>
  <c r="H862" i="2"/>
  <c r="H861" i="2"/>
  <c r="H860" i="2"/>
  <c r="H859" i="2"/>
  <c r="H858" i="2"/>
  <c r="H857" i="2"/>
  <c r="H856" i="2"/>
  <c r="H855" i="2"/>
  <c r="H854" i="2"/>
  <c r="H853" i="2"/>
  <c r="H852" i="2"/>
  <c r="H851" i="2"/>
  <c r="H850" i="2"/>
  <c r="H849" i="2"/>
  <c r="H848" i="2"/>
  <c r="H847" i="2"/>
  <c r="H846" i="2"/>
  <c r="H845" i="2"/>
  <c r="H844" i="2"/>
  <c r="H843" i="2"/>
  <c r="H842" i="2"/>
  <c r="H841" i="2"/>
  <c r="H840" i="2"/>
  <c r="H839" i="2"/>
  <c r="H838" i="2"/>
  <c r="H837" i="2"/>
  <c r="H836" i="2"/>
  <c r="H835" i="2"/>
  <c r="H834" i="2"/>
  <c r="H833" i="2"/>
  <c r="H832" i="2"/>
  <c r="H831" i="2"/>
  <c r="H830" i="2"/>
  <c r="H829" i="2"/>
  <c r="H828" i="2"/>
  <c r="H827" i="2"/>
  <c r="H826" i="2"/>
  <c r="H825" i="2"/>
  <c r="H824" i="2"/>
  <c r="H823" i="2"/>
  <c r="H822" i="2"/>
  <c r="H821" i="2"/>
  <c r="H820" i="2"/>
  <c r="H819" i="2"/>
  <c r="H818" i="2"/>
  <c r="H817" i="2"/>
  <c r="H816" i="2"/>
  <c r="H815" i="2"/>
  <c r="H81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7" i="2"/>
  <c r="H736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X17" i="6" l="1"/>
  <c r="F66" i="7"/>
  <c r="J66" i="7"/>
  <c r="V66" i="7"/>
  <c r="U17" i="6"/>
  <c r="Y17" i="6"/>
  <c r="C66" i="7"/>
  <c r="G66" i="7"/>
  <c r="O66" i="7"/>
  <c r="S66" i="7"/>
  <c r="Z64" i="7"/>
  <c r="Z61" i="7"/>
  <c r="AA61" i="7" s="1"/>
  <c r="N66" i="7"/>
  <c r="R66" i="7"/>
  <c r="H66" i="7"/>
  <c r="L66" i="7"/>
  <c r="T66" i="7"/>
  <c r="X66" i="7"/>
  <c r="Z63" i="7"/>
  <c r="AA63" i="7" s="1"/>
  <c r="AA64" i="7"/>
  <c r="B66" i="7"/>
  <c r="AA7" i="6"/>
  <c r="AB7" i="6" s="1"/>
  <c r="AA65" i="7" l="1"/>
  <c r="AA62" i="7"/>
</calcChain>
</file>

<file path=xl/sharedStrings.xml><?xml version="1.0" encoding="utf-8"?>
<sst xmlns="http://schemas.openxmlformats.org/spreadsheetml/2006/main" count="23159" uniqueCount="992">
  <si>
    <t>SHEET: database_disaster_events</t>
  </si>
  <si>
    <t>GEOCODE</t>
  </si>
  <si>
    <t>Geocode of the municipality in which the event occurred. This geocode refers to the oficial code stablished by the Brazilian Institute of Geograpgy and Statistics (IBGE)</t>
  </si>
  <si>
    <t>MUNI</t>
  </si>
  <si>
    <t>Name of the municipality in which the event occurred</t>
  </si>
  <si>
    <t>UF</t>
  </si>
  <si>
    <t>State where the event occurred</t>
  </si>
  <si>
    <t>YEAR</t>
  </si>
  <si>
    <t>year of the disaster event</t>
  </si>
  <si>
    <t>ORIGINAL_CLASS_ATLAS</t>
  </si>
  <si>
    <t>original classification, as reported in the Brazilian Atlas of Diasters</t>
  </si>
  <si>
    <t>PAPER_CLASS</t>
  </si>
  <si>
    <t>classification used in the paper, resultant from grouping the original Atlas classification</t>
  </si>
  <si>
    <t>affected_people</t>
  </si>
  <si>
    <t>Number of people affected by the disaster event</t>
  </si>
  <si>
    <t>Total_loss (R$)</t>
  </si>
  <si>
    <t>Financial losses (R$)</t>
  </si>
  <si>
    <t>Losses resulted from Material damage (R$)</t>
  </si>
  <si>
    <t>Priv Losses (R$)</t>
  </si>
  <si>
    <t>Public Losses</t>
  </si>
  <si>
    <t>Priv Losses Farming (R$)</t>
  </si>
  <si>
    <t>Priv Losses Industry  (R$)</t>
  </si>
  <si>
    <t>Priv Losses Services (R$)</t>
  </si>
  <si>
    <t>Public Losses Health (R$)</t>
  </si>
  <si>
    <t>Public Losses Water and Sanitation (R$)</t>
  </si>
  <si>
    <t>Public Loss Education (R$)</t>
  </si>
  <si>
    <t>Public Loss Other (R$)</t>
  </si>
  <si>
    <t>Material Damage Infraestructure (R$)</t>
  </si>
  <si>
    <t>Material Damage - Housing (R$)</t>
  </si>
  <si>
    <t>Material damage on Comunity Infrastructure (R$)</t>
  </si>
  <si>
    <t xml:space="preserve">Material Damage Education (R$) </t>
  </si>
  <si>
    <t>Material Damage Health Assets (R$)</t>
  </si>
  <si>
    <t>Material Damage Other (R$)</t>
  </si>
  <si>
    <t>SHEET: database_GDP</t>
  </si>
  <si>
    <t>geocodigo</t>
  </si>
  <si>
    <t>GDP_year</t>
  </si>
  <si>
    <t>Gross Domestic Product at year (Tousand Brazilian Reais)</t>
  </si>
  <si>
    <t>EconGrowth_2020_2002</t>
  </si>
  <si>
    <t>Economic Growth between 2020 and 2002 (Thousand Brazilian Reais)</t>
  </si>
  <si>
    <t>SHEET: database_SPI_indigenous_people</t>
  </si>
  <si>
    <t>Each line comprises a municipalty and its SPI and Indigenous Population</t>
  </si>
  <si>
    <t>Geocode of the municipality. This geocode refers to the oficial code stablished by the Brazilian Institute of Geograpgy and Statistics (IBGE)</t>
  </si>
  <si>
    <t>Name of municipality</t>
  </si>
  <si>
    <t>Name of the municipality</t>
  </si>
  <si>
    <t>uf</t>
  </si>
  <si>
    <t>State of the municipality</t>
  </si>
  <si>
    <t>SPI_2021</t>
  </si>
  <si>
    <t>Social Progress Index in 2021 (IMAZON)</t>
  </si>
  <si>
    <t>indigenous population 2022</t>
  </si>
  <si>
    <t>SHEET: calc_loss_econ_growth</t>
  </si>
  <si>
    <t xml:space="preserve">Calculation of the Loss/Economic Growth for each municipalty. Each line correspond to a municipality and columns refer to: </t>
  </si>
  <si>
    <t>Geocode</t>
  </si>
  <si>
    <t>Total_loss_2002-2020 (R$)</t>
  </si>
  <si>
    <t>ecn_growth(PIB_2020-PIB_2002) thousand reais</t>
  </si>
  <si>
    <t>Economic Growth between 2020 and 2002 (calculated in the sheet database_GDP)</t>
  </si>
  <si>
    <t>loss/ecn_growth</t>
  </si>
  <si>
    <t>Ratio between Total Loss and Economic Growth</t>
  </si>
  <si>
    <t>Pop_class</t>
  </si>
  <si>
    <t>SHEET: fig 1</t>
  </si>
  <si>
    <t xml:space="preserve">This sheet show the analysis used to generate and explore graph of figure 1. </t>
  </si>
  <si>
    <t>SHEET: fig 2 &amp; 3</t>
  </si>
  <si>
    <t>SHEET: fig 4</t>
  </si>
  <si>
    <t>This sheet show the analysis used to generate and explore graphs of figure 4</t>
  </si>
  <si>
    <t>SHEET: fig 5</t>
  </si>
  <si>
    <t>This sheet show the analysis used to generate and explore graph of figure 5. Columns description:</t>
  </si>
  <si>
    <t>geocode</t>
  </si>
  <si>
    <t>Muni</t>
  </si>
  <si>
    <t>SPI2021</t>
  </si>
  <si>
    <t>Max % people affected</t>
  </si>
  <si>
    <t>loss/ecn_growth(2002-2020)</t>
  </si>
  <si>
    <t xml:space="preserve">Ratio between Total Loss and Economic Growth. It was calculated in the sheet "calc_loss_econ_growth". </t>
  </si>
  <si>
    <t xml:space="preserve"> Material damage (R$)</t>
  </si>
  <si>
    <t>Material damage on Comunity Assets (R$)</t>
  </si>
  <si>
    <t>Alta Floresta DOeste</t>
  </si>
  <si>
    <t>RO</t>
  </si>
  <si>
    <t>Enxurradas</t>
  </si>
  <si>
    <t>Wet</t>
  </si>
  <si>
    <t>Alta Floresta D`Oeste</t>
  </si>
  <si>
    <t>Chuvas Intensas</t>
  </si>
  <si>
    <t>Ariquemes</t>
  </si>
  <si>
    <t>Alagamentos</t>
  </si>
  <si>
    <t>Inundações</t>
  </si>
  <si>
    <t>Cabixi</t>
  </si>
  <si>
    <t>Cacoal</t>
  </si>
  <si>
    <t>Vendavais e Ciclones</t>
  </si>
  <si>
    <t>Other</t>
  </si>
  <si>
    <t>Costa Marques</t>
  </si>
  <si>
    <t>Espigão DOeste</t>
  </si>
  <si>
    <t>Guajará-Mirim</t>
  </si>
  <si>
    <t>Jaru</t>
  </si>
  <si>
    <t>Incêndio Florestal</t>
  </si>
  <si>
    <t>Fire</t>
  </si>
  <si>
    <t>Movimento de Massa</t>
  </si>
  <si>
    <t>Landslides</t>
  </si>
  <si>
    <t>Ji-Paraná</t>
  </si>
  <si>
    <t>Granizo</t>
  </si>
  <si>
    <t>Machadinho DOeste</t>
  </si>
  <si>
    <t>Nova Brasilândia DOeste</t>
  </si>
  <si>
    <t>Ouro Preto do Oeste</t>
  </si>
  <si>
    <t>Pimenta Bueno</t>
  </si>
  <si>
    <t>Porto Velho</t>
  </si>
  <si>
    <t>Erosão</t>
  </si>
  <si>
    <t>Tornado</t>
  </si>
  <si>
    <t>Rolim de Moura</t>
  </si>
  <si>
    <t>Santa Luzia DOeste</t>
  </si>
  <si>
    <t>Vilhena</t>
  </si>
  <si>
    <t>São Miguel do Guaporé</t>
  </si>
  <si>
    <t>Nova Mamoré</t>
  </si>
  <si>
    <t>Alto Alegre dos Parecis</t>
  </si>
  <si>
    <t>Buritis</t>
  </si>
  <si>
    <t>Campo Novo de Rondônia</t>
  </si>
  <si>
    <t>Candeias do Jamari</t>
  </si>
  <si>
    <t>Chupinguaia</t>
  </si>
  <si>
    <t>Governador Jorge Teixeira</t>
  </si>
  <si>
    <t>Itapuã do Oeste</t>
  </si>
  <si>
    <t>Monte Negro</t>
  </si>
  <si>
    <t>Parecis</t>
  </si>
  <si>
    <t>Pimenteiras do Oeste</t>
  </si>
  <si>
    <t>Vale do Anari</t>
  </si>
  <si>
    <t>Vale do Paraíso</t>
  </si>
  <si>
    <t>Acrelândia</t>
  </si>
  <si>
    <t>AC</t>
  </si>
  <si>
    <t>Estiagem e Seca</t>
  </si>
  <si>
    <t>Droughts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</si>
  <si>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</si>
  <si>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</si>
  <si>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</si>
  <si>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</si>
  <si>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</si>
  <si>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</si>
  <si>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</si>
  <si>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</si>
  <si>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</si>
  <si>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</si>
  <si>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</si>
  <si>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</si>
  <si>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</si>
  <si>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</si>
  <si>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</si>
  <si>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</si>
  <si>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</si>
  <si>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</si>
  <si>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</si>
  <si>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</si>
  <si>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</si>
  <si>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</si>
  <si>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</si>
  <si>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</si>
  <si>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</si>
  <si>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</si>
  <si>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</si>
  <si>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</si>
  <si>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</si>
  <si>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</si>
  <si>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</si>
  <si>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</si>
  <si>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</si>
  <si>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</si>
  <si>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</si>
  <si>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</si>
  <si>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</si>
  <si>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</si>
  <si>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</si>
  <si>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</si>
  <si>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</si>
  <si>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</si>
  <si>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</si>
  <si>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</si>
  <si>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</si>
  <si>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</si>
  <si>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</si>
  <si>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</si>
  <si>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</si>
  <si>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</si>
  <si>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</si>
  <si>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</si>
  <si>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</si>
  <si>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</si>
  <si>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</si>
  <si>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</si>
  <si>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</si>
  <si>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</si>
  <si>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</si>
  <si>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</si>
  <si>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</si>
  <si>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</si>
  <si>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</si>
  <si>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</si>
  <si>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</si>
  <si>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</si>
  <si>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</si>
  <si>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</si>
  <si>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</si>
  <si>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</si>
  <si>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</si>
  <si>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</si>
  <si>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</si>
  <si>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</si>
  <si>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</si>
  <si>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</si>
  <si>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</si>
  <si>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</si>
  <si>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</si>
  <si>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</si>
  <si>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</si>
  <si>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</si>
  <si>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</si>
  <si>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</si>
  <si>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Amajari</t>
  </si>
  <si>
    <t>RR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</si>
  <si>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</si>
  <si>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</si>
  <si>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</si>
  <si>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</si>
  <si>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</si>
  <si>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</si>
  <si>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</si>
  <si>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</si>
  <si>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</si>
  <si>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</si>
  <si>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</si>
  <si>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</si>
  <si>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</si>
  <si>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</si>
  <si>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Abaetetuba</t>
  </si>
  <si>
    <t>PA</t>
  </si>
  <si>
    <t>Abel Figueiredo</t>
  </si>
  <si>
    <t>Acará</t>
  </si>
  <si>
    <t>Água Azul do Norte</t>
  </si>
  <si>
    <t>Alenquer</t>
  </si>
  <si>
    <t>Almeirim</t>
  </si>
  <si>
    <t>Altamira</t>
  </si>
  <si>
    <t>Anapu</t>
  </si>
  <si>
    <t>Augusto Corrêa</t>
  </si>
  <si>
    <t>Aurora do Pará</t>
  </si>
  <si>
    <t>Aveiro</t>
  </si>
  <si>
    <t>pa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</si>
  <si>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</si>
  <si>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</si>
  <si>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</si>
  <si>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</si>
  <si>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</si>
  <si>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</si>
  <si>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</si>
  <si>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</si>
  <si>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</si>
  <si>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</si>
  <si>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</si>
  <si>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</si>
  <si>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</si>
  <si>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</si>
  <si>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Cachoeira do Piriá</t>
  </si>
  <si>
    <t>Cachoeira do Arari</t>
  </si>
  <si>
    <t>Cametá</t>
  </si>
  <si>
    <t>Capitão Poço</t>
  </si>
  <si>
    <t>Castanhal</t>
  </si>
  <si>
    <t>Chaves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</si>
  <si>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</si>
  <si>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</si>
  <si>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</si>
  <si>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</si>
  <si>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</si>
  <si>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</si>
  <si>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</si>
  <si>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</si>
  <si>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</si>
  <si>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</si>
  <si>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</si>
  <si>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</si>
  <si>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</si>
  <si>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</si>
  <si>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</si>
  <si>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</si>
  <si>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</si>
  <si>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</si>
  <si>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</si>
  <si>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</si>
  <si>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</si>
  <si>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</si>
  <si>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</si>
  <si>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Marabá</t>
  </si>
  <si>
    <t>Maracanã</t>
  </si>
  <si>
    <t>Marapanim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</si>
  <si>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</si>
  <si>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</si>
  <si>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</si>
  <si>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</si>
  <si>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</si>
  <si>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</si>
  <si>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</si>
  <si>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Ipixuna</t>
  </si>
  <si>
    <t>Novo Progresso</t>
  </si>
  <si>
    <t>Novo Repartimento</t>
  </si>
  <si>
    <t>Óbidos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</si>
  <si>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</si>
  <si>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</si>
  <si>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</si>
  <si>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</si>
  <si>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</si>
  <si>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</si>
  <si>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</si>
  <si>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DArco</t>
  </si>
  <si>
    <t>Piçarra</t>
  </si>
  <si>
    <t>Placas</t>
  </si>
  <si>
    <t>Ponta de Pedras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</si>
  <si>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</si>
  <si>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</si>
  <si>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</si>
  <si>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</si>
  <si>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</si>
  <si>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</si>
  <si>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</si>
  <si>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</si>
  <si>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</si>
  <si>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</si>
  <si>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Cruz do Arari</t>
  </si>
  <si>
    <t>Santa Luzia do Pará</t>
  </si>
  <si>
    <t>Santa Maria das Barreiras</t>
  </si>
  <si>
    <t>Santa Maria do Pará</t>
  </si>
  <si>
    <t>Santana do Araguaia</t>
  </si>
  <si>
    <t>Santarém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</si>
  <si>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</si>
  <si>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</si>
  <si>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</si>
  <si>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</si>
  <si>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</si>
  <si>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Geraldo do Araguaia</t>
  </si>
  <si>
    <t>São João de Pirabas</t>
  </si>
  <si>
    <t>São João do Araguaia</t>
  </si>
  <si>
    <t>São Miguel do Guamá</t>
  </si>
  <si>
    <t>Sapucaia</t>
  </si>
  <si>
    <t>Senador José Porfírio</t>
  </si>
  <si>
    <t>Soure</t>
  </si>
  <si>
    <t>Tailândia</t>
  </si>
  <si>
    <t>Terra Santa</t>
  </si>
  <si>
    <t>Tomé-Açu</t>
  </si>
  <si>
    <t>Trairão</t>
  </si>
  <si>
    <t>Tucumã</t>
  </si>
  <si>
    <t>Tucuruí</t>
  </si>
  <si>
    <t>Ulianópolis</t>
  </si>
  <si>
    <t>Uruará</t>
  </si>
  <si>
    <t>Viseu</t>
  </si>
  <si>
    <t>Vitória do Xingu</t>
  </si>
  <si>
    <t>Xinguara</t>
  </si>
  <si>
    <t>Onda de Calor e Baixa Umidade</t>
  </si>
  <si>
    <t>Serra do Navio</t>
  </si>
  <si>
    <t>AP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</si>
  <si>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</si>
  <si>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</si>
  <si>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</si>
  <si>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</si>
  <si>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</si>
  <si>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</si>
  <si>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</si>
  <si>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</si>
  <si>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</si>
  <si>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</si>
  <si>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</si>
  <si>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</si>
  <si>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</si>
  <si>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</si>
  <si>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</si>
  <si>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Abreulândia</t>
  </si>
  <si>
    <t>TO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</si>
  <si>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</si>
  <si>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</si>
  <si>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</si>
  <si>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</si>
  <si>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</si>
  <si>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</si>
  <si>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</si>
  <si>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</si>
  <si>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</si>
  <si>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</si>
  <si>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</si>
  <si>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</si>
  <si>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</si>
  <si>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</si>
  <si>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</si>
  <si>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</si>
  <si>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</si>
  <si>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</si>
  <si>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</si>
  <si>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</si>
  <si>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</si>
  <si>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</si>
  <si>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</si>
  <si>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</si>
  <si>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</si>
  <si>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</si>
  <si>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</si>
  <si>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</si>
  <si>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</si>
  <si>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</si>
  <si>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</si>
  <si>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</si>
  <si>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</si>
  <si>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</si>
  <si>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</si>
  <si>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</si>
  <si>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</si>
  <si>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</si>
  <si>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</si>
  <si>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</si>
  <si>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</si>
  <si>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</si>
  <si>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</si>
  <si>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</si>
  <si>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</si>
  <si>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</si>
  <si>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</si>
  <si>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</si>
  <si>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</si>
  <si>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</si>
  <si>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</si>
  <si>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Fortaleza do 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</si>
  <si>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</si>
  <si>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</si>
  <si>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</si>
  <si>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</si>
  <si>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</si>
  <si>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</si>
  <si>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</si>
  <si>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</si>
  <si>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</si>
  <si>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</si>
  <si>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</si>
  <si>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</si>
  <si>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</si>
  <si>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</si>
  <si>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</si>
  <si>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</si>
  <si>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</si>
  <si>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</si>
  <si>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</si>
  <si>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</si>
  <si>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</si>
  <si>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</si>
  <si>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</si>
  <si>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</si>
  <si>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</si>
  <si>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</si>
  <si>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</si>
  <si>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</si>
  <si>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</si>
  <si>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</si>
  <si>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</si>
  <si>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</si>
  <si>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</si>
  <si>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</si>
  <si>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</si>
  <si>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</si>
  <si>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</si>
  <si>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</si>
  <si>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Pau D`Arco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</si>
  <si>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</si>
  <si>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</si>
  <si>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</si>
  <si>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</si>
  <si>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</si>
  <si>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</si>
  <si>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</si>
  <si>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</si>
  <si>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</si>
  <si>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</si>
  <si>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</si>
  <si>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</si>
  <si>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</si>
  <si>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</si>
  <si>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</si>
  <si>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</si>
  <si>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</si>
  <si>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</si>
  <si>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</si>
  <si>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</si>
  <si>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</si>
  <si>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</si>
  <si>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</si>
  <si>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</si>
  <si>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</si>
  <si>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</si>
  <si>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</si>
  <si>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</si>
  <si>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</si>
  <si>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</si>
  <si>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</si>
  <si>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</si>
  <si>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</si>
  <si>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</si>
  <si>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</si>
  <si>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</si>
  <si>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</si>
  <si>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</si>
  <si>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</si>
  <si>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</si>
  <si>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</si>
  <si>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</si>
  <si>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</si>
  <si>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</si>
  <si>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</si>
  <si>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</si>
  <si>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</si>
  <si>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</si>
  <si>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Alcântara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</si>
  <si>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</si>
  <si>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</si>
  <si>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</si>
  <si>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</si>
  <si>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</si>
  <si>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</si>
  <si>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Apicum-Açu</t>
  </si>
  <si>
    <t>Arame</t>
  </si>
  <si>
    <t>Arari</t>
  </si>
  <si>
    <t>Axixá</t>
  </si>
  <si>
    <t>Bacabal</t>
  </si>
  <si>
    <t>Bacuri</t>
  </si>
  <si>
    <t>Balsas</t>
  </si>
  <si>
    <t>Barra do Corda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</si>
  <si>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</si>
  <si>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</si>
  <si>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</si>
  <si>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</si>
  <si>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</si>
  <si>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</si>
  <si>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</si>
  <si>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</si>
  <si>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 de Areia</t>
  </si>
  <si>
    <t>Buriti Bravo</t>
  </si>
  <si>
    <t>Buriticupu</t>
  </si>
  <si>
    <t>Cachoeira Grande</t>
  </si>
  <si>
    <t>Cajari</t>
  </si>
  <si>
    <t>Campestre do Maranhão</t>
  </si>
  <si>
    <t>Cantanhede</t>
  </si>
  <si>
    <t>Capinzal do Norte</t>
  </si>
  <si>
    <t>Carutapera</t>
  </si>
  <si>
    <t>Cedral</t>
  </si>
  <si>
    <t>Centro do Guilherme</t>
  </si>
  <si>
    <t>Cidelândia</t>
  </si>
  <si>
    <t>Codó</t>
  </si>
  <si>
    <t>Colinas</t>
  </si>
  <si>
    <t>Conceição do Lago-Açu</t>
  </si>
  <si>
    <t>Coroatá</t>
  </si>
  <si>
    <t>Cururupu</t>
  </si>
  <si>
    <t>Davinópolis</t>
  </si>
  <si>
    <t>Dom Pedro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</si>
  <si>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</si>
  <si>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</si>
  <si>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</si>
  <si>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</si>
  <si>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</si>
  <si>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</si>
  <si>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</si>
  <si>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</si>
  <si>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</si>
  <si>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</si>
  <si>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Eugênio Barros</t>
  </si>
  <si>
    <t>Governador Luiz Rocha</t>
  </si>
  <si>
    <t>Graça Aranha</t>
  </si>
  <si>
    <t>Grajaú</t>
  </si>
  <si>
    <t>Guimarães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</si>
  <si>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</si>
  <si>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</si>
  <si>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</si>
  <si>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</si>
  <si>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</si>
  <si>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</si>
  <si>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</si>
  <si>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</si>
  <si>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</si>
  <si>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Joselândia</t>
  </si>
  <si>
    <t>Junco do Maranhão</t>
  </si>
  <si>
    <t>Lago da Pedra</t>
  </si>
  <si>
    <t>Lago do Junco</t>
  </si>
  <si>
    <t>Lago Verde</t>
  </si>
  <si>
    <t>Lago dos Rodrigues</t>
  </si>
  <si>
    <t>Lagoa Grande do Maranhão</t>
  </si>
  <si>
    <t>Lajeado Novo</t>
  </si>
  <si>
    <t>Lima Campos</t>
  </si>
  <si>
    <t>Luís Domingues</t>
  </si>
  <si>
    <t>Marajá do Sena</t>
  </si>
  <si>
    <t>Maranhãozinho</t>
  </si>
  <si>
    <t>Matinha</t>
  </si>
  <si>
    <t>Matões do Norte</t>
  </si>
  <si>
    <t>Mirador</t>
  </si>
  <si>
    <t>Miranda do Norte</t>
  </si>
  <si>
    <t>Mirinzal</t>
  </si>
  <si>
    <t>Monção</t>
  </si>
  <si>
    <t>Montes Altos</t>
  </si>
  <si>
    <t>Morros</t>
  </si>
  <si>
    <t>Nova Iorque</t>
  </si>
  <si>
    <t>Nova Olinda do Maranhão</t>
  </si>
  <si>
    <t>Olho dÁgua das Cunhãs</t>
  </si>
  <si>
    <t>Olinda Nova do Maranhão</t>
  </si>
  <si>
    <t>Paço do Lumiar</t>
  </si>
  <si>
    <t>Palmeirândia</t>
  </si>
  <si>
    <t>Paraibano</t>
  </si>
  <si>
    <t>Pastos Bons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</si>
  <si>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</si>
  <si>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</si>
  <si>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</si>
  <si>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</si>
  <si>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</si>
  <si>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</si>
  <si>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</si>
  <si>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</si>
  <si>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</si>
  <si>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</si>
  <si>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</si>
  <si>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</si>
  <si>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Presidente Dutra</t>
  </si>
  <si>
    <t>Presidente Juscelino</t>
  </si>
  <si>
    <t>Presidente Sarney</t>
  </si>
  <si>
    <t>Presidente Vargas</t>
  </si>
  <si>
    <t>Raposa</t>
  </si>
  <si>
    <t>Riachão</t>
  </si>
  <si>
    <t>Rosário</t>
  </si>
  <si>
    <t>Santa Filomena do Maranhão</t>
  </si>
  <si>
    <t>Santa Helena</t>
  </si>
  <si>
    <t>Santa Luzia</t>
  </si>
  <si>
    <t>Santa Luzia do Paruá</t>
  </si>
  <si>
    <t>Santa Rita</t>
  </si>
  <si>
    <t>São Bento</t>
  </si>
  <si>
    <t>São Domingos do Azeitão</t>
  </si>
  <si>
    <t>São Domingos do Maranhão</t>
  </si>
  <si>
    <t>São Félix de Balsas</t>
  </si>
  <si>
    <t>São Francisco do Brejão</t>
  </si>
  <si>
    <t>São João Batista</t>
  </si>
  <si>
    <t>São João do Carú</t>
  </si>
  <si>
    <t>São João do Paraíso</t>
  </si>
  <si>
    <t>São João do Soter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</si>
  <si>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</si>
  <si>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</si>
  <si>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</si>
  <si>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</si>
  <si>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</si>
  <si>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</si>
  <si>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</si>
  <si>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do Doca Bezerra</t>
  </si>
  <si>
    <t>São Roberto</t>
  </si>
  <si>
    <t>Satubinha</t>
  </si>
  <si>
    <t>Senador Alexandre Costa</t>
  </si>
  <si>
    <t>Serrano do Maranhão</t>
  </si>
  <si>
    <t>Sítio Novo</t>
  </si>
  <si>
    <t>Sucupira do Norte</t>
  </si>
  <si>
    <t>Timbiras</t>
  </si>
  <si>
    <t>Trizidela do Vale</t>
  </si>
  <si>
    <t>Tufilândia</t>
  </si>
  <si>
    <t>Tuntum</t>
  </si>
  <si>
    <t>Turilândia</t>
  </si>
  <si>
    <t>Vargem Grande</t>
  </si>
  <si>
    <t>Viana</t>
  </si>
  <si>
    <t>Vila Nova dos Martírios</t>
  </si>
  <si>
    <t>Vitória do Mearim</t>
  </si>
  <si>
    <t>Onda de Frio</t>
  </si>
  <si>
    <t>Vitorino Freire</t>
  </si>
  <si>
    <t>Zé Doca</t>
  </si>
  <si>
    <t>Acorizal</t>
  </si>
  <si>
    <t>MT</t>
  </si>
  <si>
    <t>Água Boa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</si>
  <si>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</si>
  <si>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</si>
  <si>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</si>
  <si>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</si>
  <si>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</si>
  <si>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</si>
  <si>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</si>
  <si>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</si>
  <si>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</si>
  <si>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</si>
  <si>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</si>
  <si>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</si>
  <si>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</si>
  <si>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</si>
  <si>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</si>
  <si>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</si>
  <si>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</si>
  <si>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</si>
  <si>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</si>
  <si>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</si>
  <si>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</si>
  <si>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</si>
  <si>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</si>
  <si>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Canarana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</si>
  <si>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</si>
  <si>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</si>
  <si>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</si>
  <si>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</si>
  <si>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</si>
  <si>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</si>
  <si>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</si>
  <si>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</si>
  <si>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</si>
  <si>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</si>
  <si>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</si>
  <si>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</si>
  <si>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</si>
  <si>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</si>
  <si>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</si>
  <si>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</si>
  <si>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</si>
  <si>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DOeste</t>
  </si>
  <si>
    <t>Gaúcha do Norte</t>
  </si>
  <si>
    <t>General Carneiro</t>
  </si>
  <si>
    <t>Glória DOeste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</si>
  <si>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</si>
  <si>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</si>
  <si>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</si>
  <si>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</si>
  <si>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</si>
  <si>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</si>
  <si>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</si>
  <si>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</si>
  <si>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</si>
  <si>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</si>
  <si>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</si>
  <si>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</si>
  <si>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</si>
  <si>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</si>
  <si>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DOeste</t>
  </si>
  <si>
    <t>Lucas do Rio Verde</t>
  </si>
  <si>
    <t>Luciara</t>
  </si>
  <si>
    <t>Vila Bela da Santíssima Trindade</t>
  </si>
  <si>
    <t>Marcelândia</t>
  </si>
  <si>
    <t>Matupá</t>
  </si>
  <si>
    <t>Mirassol dOeste</t>
  </si>
  <si>
    <t>Mirassol D`Oeste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</si>
  <si>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</si>
  <si>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</si>
  <si>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</si>
  <si>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</si>
  <si>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</si>
  <si>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</si>
  <si>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</si>
  <si>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</si>
  <si>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</si>
  <si>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</si>
  <si>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Olímpia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</si>
  <si>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</si>
  <si>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</si>
  <si>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</si>
  <si>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</si>
  <si>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</si>
  <si>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</si>
  <si>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</si>
  <si>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Novo Santo Antônio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</si>
  <si>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</si>
  <si>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</si>
  <si>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</si>
  <si>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</si>
  <si>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</si>
  <si>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</si>
  <si>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</si>
  <si>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</si>
  <si>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</si>
  <si>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</si>
  <si>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</si>
  <si>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</si>
  <si>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</si>
  <si>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</si>
  <si>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</si>
  <si>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</si>
  <si>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</si>
  <si>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</si>
  <si>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</si>
  <si>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</si>
  <si>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</si>
  <si>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</si>
  <si>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</si>
  <si>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</si>
  <si>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</si>
  <si>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</si>
  <si>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</si>
  <si>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</si>
  <si>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</si>
  <si>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</si>
  <si>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Santa Terezinha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</si>
  <si>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</si>
  <si>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</si>
  <si>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</si>
  <si>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</si>
  <si>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</si>
  <si>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</si>
  <si>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</si>
  <si>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</si>
  <si>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</si>
  <si>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</si>
  <si>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</si>
  <si>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</si>
  <si>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</si>
  <si>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</si>
  <si>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</si>
  <si>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</si>
  <si>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</si>
  <si>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Rica</t>
  </si>
  <si>
    <t>Nova Guarita</t>
  </si>
  <si>
    <t>Nova Marilândia</t>
  </si>
  <si>
    <t>Nova Maringá</t>
  </si>
  <si>
    <t>Nova Monte Verde</t>
  </si>
  <si>
    <t>GDP_2002</t>
  </si>
  <si>
    <t>GDP_2003</t>
  </si>
  <si>
    <t>GDP_2004</t>
  </si>
  <si>
    <t>GDP_2005</t>
  </si>
  <si>
    <t>GDP_2006</t>
  </si>
  <si>
    <t>GDP_2007</t>
  </si>
  <si>
    <t>GDP_2008</t>
  </si>
  <si>
    <t>GDP_2009</t>
  </si>
  <si>
    <t>GDP_2010</t>
  </si>
  <si>
    <t>GDP_2011</t>
  </si>
  <si>
    <t>GDP_2012</t>
  </si>
  <si>
    <t>GDP_2013</t>
  </si>
  <si>
    <t>GDP_2014</t>
  </si>
  <si>
    <t>GDP_2015</t>
  </si>
  <si>
    <t>GDP_2016</t>
  </si>
  <si>
    <t>GDP_2017</t>
  </si>
  <si>
    <t>GDP_2018</t>
  </si>
  <si>
    <t>GDP_2019</t>
  </si>
  <si>
    <t>GDP_2020</t>
  </si>
  <si>
    <t>...</t>
  </si>
  <si>
    <t>Alta Floresta D'Oeste</t>
  </si>
  <si>
    <t>Cerejeiras</t>
  </si>
  <si>
    <t>Colorado do Oeste</t>
  </si>
  <si>
    <t>Corumbiara</t>
  </si>
  <si>
    <t>Espigão D'Oeste</t>
  </si>
  <si>
    <t>Machadinho D'Oeste</t>
  </si>
  <si>
    <t>Nova Brasilândia D'Oeste</t>
  </si>
  <si>
    <t>Presidente Médici (Rondônia)</t>
  </si>
  <si>
    <t>Rio Crespo</t>
  </si>
  <si>
    <t>Santa Luzia D'Oeste</t>
  </si>
  <si>
    <t>Alvorada D'Oeste</t>
  </si>
  <si>
    <t>Alto Paraíso</t>
  </si>
  <si>
    <t>Novo Horizonte do Oeste</t>
  </si>
  <si>
    <t>Cacaulândia</t>
  </si>
  <si>
    <t>Castanheiras</t>
  </si>
  <si>
    <t>Cujubim</t>
  </si>
  <si>
    <t>Ministro Andreazza</t>
  </si>
  <si>
    <t>Mirante da Serra</t>
  </si>
  <si>
    <t>Nova União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</si>
  <si>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</si>
  <si>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</si>
  <si>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</si>
  <si>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</si>
  <si>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</si>
  <si>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</si>
  <si>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</si>
  <si>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Rio Branco (Acre)</t>
  </si>
  <si>
    <t>Afuá</t>
  </si>
  <si>
    <t>Anajás</t>
  </si>
  <si>
    <t>Ananindeua</t>
  </si>
  <si>
    <t>Bom Jesus do Tocantins (Pará)</t>
  </si>
  <si>
    <t>Bujaru</t>
  </si>
  <si>
    <t>Canaã dos Carajás</t>
  </si>
  <si>
    <t>Capanema</t>
  </si>
  <si>
    <t>Colares</t>
  </si>
  <si>
    <t>Eldorado dos Carajás</t>
  </si>
  <si>
    <t>Igarapé-Miri</t>
  </si>
  <si>
    <t>Limoeiro do Ajuru</t>
  </si>
  <si>
    <t>Mãe do Rio</t>
  </si>
  <si>
    <t>Magalhães Barata</t>
  </si>
  <si>
    <t>Marituba</t>
  </si>
  <si>
    <t>Nova Esperança do Piriá</t>
  </si>
  <si>
    <t>Nova Timboteua</t>
  </si>
  <si>
    <t>Oeiras do Pará</t>
  </si>
  <si>
    <t>Pau D'Arco</t>
  </si>
  <si>
    <t>Peixe-Boi</t>
  </si>
  <si>
    <t>Portel</t>
  </si>
  <si>
    <t>Santa Bárbara do Pará</t>
  </si>
  <si>
    <t>Santa Isabel do Pará</t>
  </si>
  <si>
    <t>Santarém Novo</t>
  </si>
  <si>
    <t>São Francisco do Pará</t>
  </si>
  <si>
    <t>São João da Ponta</t>
  </si>
  <si>
    <t>São Sebastião da Boa Vista</t>
  </si>
  <si>
    <t>Terra Alta</t>
  </si>
  <si>
    <t>Tracuateua</t>
  </si>
  <si>
    <t>Vigia</t>
  </si>
  <si>
    <t>Pedra Branca do Amaparí</t>
  </si>
  <si>
    <t>Araguanã (Tocantins)</t>
  </si>
  <si>
    <t>Bom Jesus do Tocantins (Tocantins)</t>
  </si>
  <si>
    <t>Couto de Magalhães</t>
  </si>
  <si>
    <t>São Valério da Natividade</t>
  </si>
  <si>
    <t>Altamira do Maranhão</t>
  </si>
  <si>
    <t>Araguanã (Maranhão)</t>
  </si>
  <si>
    <t>Bacabeira</t>
  </si>
  <si>
    <t>Bacurituba</t>
  </si>
  <si>
    <t>Buritirana</t>
  </si>
  <si>
    <t>Cajapió</t>
  </si>
  <si>
    <t>Cândido Mendes</t>
  </si>
  <si>
    <t>Carolina</t>
  </si>
  <si>
    <t>Central do Maranhão</t>
  </si>
  <si>
    <t>Centro Novo do Maranhão</t>
  </si>
  <si>
    <t>Governador Edison Lobão</t>
  </si>
  <si>
    <t>Governador Newton Bello</t>
  </si>
  <si>
    <t>Governador Nunes Freire</t>
  </si>
  <si>
    <t>João Lisboa</t>
  </si>
  <si>
    <t>Loreto</t>
  </si>
  <si>
    <t>Maracaçumé</t>
  </si>
  <si>
    <t>Nova Colinas</t>
  </si>
  <si>
    <t>Olho d'Água das Cunhãs</t>
  </si>
  <si>
    <t>Porto Rico do Maranhão</t>
  </si>
  <si>
    <t>Presidente Médici (Maranhão)</t>
  </si>
  <si>
    <t>Ribamar Fiquene</t>
  </si>
  <si>
    <t>Sambaíba</t>
  </si>
  <si>
    <t>Santa Inês</t>
  </si>
  <si>
    <t>Santo Antônio dos Lopes</t>
  </si>
  <si>
    <t>São Raimundo das Mangabeiras</t>
  </si>
  <si>
    <t>São Vicente Ferrer</t>
  </si>
  <si>
    <t>Senador La Rocque</t>
  </si>
  <si>
    <t>Tasso Fragoso</t>
  </si>
  <si>
    <t>Turiaçu</t>
  </si>
  <si>
    <t>Conquista D'Oeste</t>
  </si>
  <si>
    <t>Figueirópolis D'Oeste</t>
  </si>
  <si>
    <t>Glória D'Oeste</t>
  </si>
  <si>
    <t>Lambari D'Oeste</t>
  </si>
  <si>
    <t>Luciára</t>
  </si>
  <si>
    <t>Mirassol d'Oeste</t>
  </si>
  <si>
    <t>Poxoréo</t>
  </si>
  <si>
    <t>Rio Branco (Mato Grosso)</t>
  </si>
  <si>
    <t>20a50mil</t>
  </si>
  <si>
    <t>50a300mil</t>
  </si>
  <si>
    <t>menor20mil</t>
  </si>
  <si>
    <t>acima300mil</t>
  </si>
  <si>
    <t>Number of events</t>
  </si>
  <si>
    <t>Total</t>
  </si>
  <si>
    <t>%</t>
  </si>
  <si>
    <t>Hidrometeorológicos</t>
  </si>
  <si>
    <t>Outros</t>
  </si>
  <si>
    <t>Total Geral</t>
  </si>
  <si>
    <t>AVERAGE IN SOME TIME INTERVALS</t>
  </si>
  <si>
    <t>interval</t>
  </si>
  <si>
    <t>2000-2005</t>
  </si>
  <si>
    <t>2006-2010</t>
  </si>
  <si>
    <t>2018-2022</t>
  </si>
  <si>
    <t>comparisons netween time intervals</t>
  </si>
  <si>
    <t>MID200</t>
  </si>
  <si>
    <t>Total loss (million USD)</t>
  </si>
  <si>
    <t>Farming</t>
  </si>
  <si>
    <t>Water</t>
  </si>
  <si>
    <t>Health</t>
  </si>
  <si>
    <t>Infra</t>
  </si>
  <si>
    <t>Housing</t>
  </si>
  <si>
    <t xml:space="preserve">Total </t>
  </si>
  <si>
    <t>População</t>
  </si>
  <si>
    <t>máximo</t>
  </si>
  <si>
    <t>total</t>
  </si>
  <si>
    <t>TOTAL LOSS BY YEAR (million USD)</t>
  </si>
  <si>
    <t>Rótulos de Linha</t>
  </si>
  <si>
    <t xml:space="preserve">ANALYSIS: POPULATION SIZE OF MUNICIPALITIES VERSUS SOCIAL VULNARABILITIES </t>
  </si>
  <si>
    <t>POPULATION SIZE</t>
  </si>
  <si>
    <t>number of climate disasters</t>
  </si>
  <si>
    <t>Sum of population 2022</t>
  </si>
  <si>
    <t>Mean SPI 2021</t>
  </si>
  <si>
    <t>Loss/EcnGrowth</t>
  </si>
  <si>
    <t>&lt; 20k people</t>
  </si>
  <si>
    <t>20k - 50k people</t>
  </si>
  <si>
    <t>50k - 300k people</t>
  </si>
  <si>
    <t>&gt;300k people</t>
  </si>
  <si>
    <t>Indigenous population in 2022</t>
  </si>
  <si>
    <t>%POP INDÍGENA</t>
  </si>
  <si>
    <t xml:space="preserve">Each line comprises a climate disaster event reported in the Atlas*. The columns corresponds to: </t>
  </si>
  <si>
    <t xml:space="preserve">** Values of Material damage and losses correspond to corrected values for 2022 (Brazilian Atlas of Disasters). </t>
  </si>
  <si>
    <t>Total Loss (in Brazilian Reais**), resulting from both material damage and financial losses</t>
  </si>
  <si>
    <t>Financial losses (in Brazilian Reais**)</t>
  </si>
  <si>
    <t>Material Damage (in Brazilian Reais**)</t>
  </si>
  <si>
    <t>Private financial losses (in Brazilian Reais**)</t>
  </si>
  <si>
    <t>Public financial losses (in Brazilian Reais**)</t>
  </si>
  <si>
    <t>Private financial losses from Farming (in Brazilian Reais**)</t>
  </si>
  <si>
    <t>Private financial losses from Industry (in Brazilian Reais**)</t>
  </si>
  <si>
    <t>Private financial losses from Services (in Brazilian Reais**)</t>
  </si>
  <si>
    <t>Public financial losses from Health (in Brazilian Reais**)</t>
  </si>
  <si>
    <t>Public financial losses from Water and Sanitation (in Brazilian Reais**)</t>
  </si>
  <si>
    <t>Public financial losses from Education (in Brazilian Reais**)</t>
  </si>
  <si>
    <t>Public financial losses from Other sectors (in Brazilian Reais**)</t>
  </si>
  <si>
    <t>Material Damage in Infraestructure (in Brazilian Reais**)</t>
  </si>
  <si>
    <t>Material Damage in Housing (in Brazilian Reais**)</t>
  </si>
  <si>
    <t>Material Damage in Comunity Assets (in Brazilian Reais**)</t>
  </si>
  <si>
    <t>Material Damage in Education Assets (in Brazilian Reais**)</t>
  </si>
  <si>
    <t>Material Damage in Health Assets (in Brazilian Reais**)</t>
  </si>
  <si>
    <t>Material Damage in Other Assets (in Brazilian Reais**)</t>
  </si>
  <si>
    <t>Each line comprises a municipalty and its Gross Domestic Products* along the years 2002 - 2020</t>
  </si>
  <si>
    <t>Data Source: https://atlasdigital.mdr.gov.br/paginas/downloads.xhtml. Acessed in: 15, Dec, 2023</t>
  </si>
  <si>
    <t>* Data Sorce: https://www.ibge.gov.br/en/statistics/economic/national-accounts/19567-gross-domestic-product-of-municipalities.html?edicao=38712&amp;t=downloads, Acessed in 10/31/2023</t>
  </si>
  <si>
    <t>Social Progress Index in 2021 (IMAZON*)</t>
  </si>
  <si>
    <t xml:space="preserve">*Data Source: Available at: https://ipsamazonia.org.br/, accessed in 12/12/2023. 
</t>
  </si>
  <si>
    <t>Indigenous Population in the 2022 CENSUS (IBGE**)</t>
  </si>
  <si>
    <t xml:space="preserve">** Data Source: https://sidra.ibge.gov.br/tabela/9718, accessed in 08/16/2024. </t>
  </si>
  <si>
    <t>Total loss caused by climate disasters in the municipalty from 2002 - 2020 (see sheet "database_disaster_events")</t>
  </si>
  <si>
    <t xml:space="preserve">Population in the municipality, in categorical values used in the paper (&lt;20k people; 20-50k people; 50-300k people; &gt;300k people). More detail on population data can be found at S2. </t>
  </si>
  <si>
    <t>Number of affected people/year</t>
  </si>
  <si>
    <t>Percentage of people affected/year</t>
  </si>
  <si>
    <t xml:space="preserve">This sheet show the analysis used to generate and explore graphs of figures 2 and 3. The steps to generate values of percentage of affected people shown in the graphs are detailed at Supplemental Material 2 (S2). </t>
  </si>
  <si>
    <t xml:space="preserve">Maximum percentage of people affected among the years. It was estimated in the Suplemental Material S2. </t>
  </si>
  <si>
    <t xml:space="preserve">Shapefile of Amazon municipalities, used to generate the maps in ArcGIS: </t>
  </si>
  <si>
    <t>https://www.ibge.gov.br/en/geosciences/maps/regional-maps/17927-legal-amazon.html?lang=en-GB, Accessed in 12/05/2023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</si>
</sst>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-* #,##0.00_-;\-* #,##0.00_-;_-* &quot;-&quot;??_-;_-@"/>
    <numFmt numFmtId="166" formatCode="0.0%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8D08D"/>
        <bgColor rgb="FFA8D08D"/>
      </patternFill>
    </fill>
    <fill>
      <patternFill patternType="solid">
        <fgColor rgb="FFBF9000"/>
        <bgColor rgb="FFBF900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36">
    <xf numFmtId="0" fontId="0" fillId="0" borderId="0" xfId="0" applyFont="1" applyAlignment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9" fontId="3" fillId="0" borderId="0" xfId="0" applyNumberFormat="1" applyFont="1"/>
    <xf numFmtId="0" fontId="2" fillId="0" borderId="0" xfId="0" applyFont="1"/>
    <xf numFmtId="10" fontId="3" fillId="0" borderId="0" xfId="0" applyNumberFormat="1" applyFont="1"/>
    <xf numFmtId="0" fontId="3" fillId="10" borderId="1" xfId="0" applyFont="1" applyFill="1" applyBorder="1"/>
    <xf numFmtId="10" fontId="3" fillId="10" borderId="1" xfId="0" applyNumberFormat="1" applyFont="1" applyFill="1" applyBorder="1"/>
    <xf numFmtId="10" fontId="3" fillId="7" borderId="1" xfId="0" applyNumberFormat="1" applyFont="1" applyFill="1" applyBorder="1"/>
    <xf numFmtId="10" fontId="3" fillId="9" borderId="1" xfId="0" applyNumberFormat="1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/>
    <xf numFmtId="0" fontId="5" fillId="2" borderId="1" xfId="0" applyFont="1" applyFill="1" applyBorder="1"/>
    <xf numFmtId="0" fontId="1" fillId="0" borderId="0" xfId="0" applyFont="1" applyAlignment="1"/>
    <xf numFmtId="0" fontId="5" fillId="0" borderId="1" xfId="0" applyFont="1" applyFill="1" applyBorder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/>
    <xf numFmtId="0" fontId="0" fillId="0" borderId="0" xfId="0" applyFont="1"/>
    <xf numFmtId="0" fontId="1" fillId="0" borderId="1" xfId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Droughts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1'!$B$1:$X$1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1'!$B$2:$X$2</c:f>
              <c:numCache>
                <c:formatCode>General</c:formatCode>
                <c:ptCount val="23"/>
                <c:pt idx="1">
                  <c:v>3</c:v>
                </c:pt>
                <c:pt idx="3">
                  <c:v>1</c:v>
                </c:pt>
                <c:pt idx="5">
                  <c:v>27</c:v>
                </c:pt>
                <c:pt idx="6">
                  <c:v>14</c:v>
                </c:pt>
                <c:pt idx="7">
                  <c:v>25</c:v>
                </c:pt>
                <c:pt idx="8">
                  <c:v>13</c:v>
                </c:pt>
                <c:pt idx="9">
                  <c:v>12</c:v>
                </c:pt>
                <c:pt idx="10">
                  <c:v>73</c:v>
                </c:pt>
                <c:pt idx="11">
                  <c:v>7</c:v>
                </c:pt>
                <c:pt idx="12">
                  <c:v>5</c:v>
                </c:pt>
                <c:pt idx="13">
                  <c:v>112</c:v>
                </c:pt>
                <c:pt idx="14">
                  <c:v>8</c:v>
                </c:pt>
                <c:pt idx="15">
                  <c:v>53</c:v>
                </c:pt>
                <c:pt idx="16">
                  <c:v>88</c:v>
                </c:pt>
                <c:pt idx="17">
                  <c:v>34</c:v>
                </c:pt>
                <c:pt idx="18">
                  <c:v>13</c:v>
                </c:pt>
                <c:pt idx="19">
                  <c:v>8</c:v>
                </c:pt>
                <c:pt idx="20">
                  <c:v>107</c:v>
                </c:pt>
                <c:pt idx="21">
                  <c:v>15</c:v>
                </c:pt>
                <c:pt idx="22">
                  <c:v>14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8AE-4F46-8F26-D967458AC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886048"/>
        <c:axId val="2146518108"/>
      </c:barChart>
      <c:catAx>
        <c:axId val="54886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46518108"/>
        <c:crosses val="autoZero"/>
        <c:auto val="1"/>
        <c:lblAlgn val="ctr"/>
        <c:lblOffset val="100"/>
        <c:noMultiLvlLbl val="1"/>
      </c:catAx>
      <c:valAx>
        <c:axId val="21465181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occurrences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488604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Fire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1'!$B$1:$X$1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1'!$B$3:$X$3</c:f>
              <c:numCache>
                <c:formatCode>General</c:formatCode>
                <c:ptCount val="23"/>
                <c:pt idx="1">
                  <c:v>1</c:v>
                </c:pt>
                <c:pt idx="3">
                  <c:v>6</c:v>
                </c:pt>
                <c:pt idx="5">
                  <c:v>12</c:v>
                </c:pt>
                <c:pt idx="7">
                  <c:v>4</c:v>
                </c:pt>
                <c:pt idx="10">
                  <c:v>22</c:v>
                </c:pt>
                <c:pt idx="12">
                  <c:v>2</c:v>
                </c:pt>
                <c:pt idx="13">
                  <c:v>5</c:v>
                </c:pt>
                <c:pt idx="14">
                  <c:v>1</c:v>
                </c:pt>
                <c:pt idx="15">
                  <c:v>14</c:v>
                </c:pt>
                <c:pt idx="16">
                  <c:v>11</c:v>
                </c:pt>
                <c:pt idx="17">
                  <c:v>12</c:v>
                </c:pt>
                <c:pt idx="18">
                  <c:v>7</c:v>
                </c:pt>
                <c:pt idx="19">
                  <c:v>20</c:v>
                </c:pt>
                <c:pt idx="20">
                  <c:v>247</c:v>
                </c:pt>
                <c:pt idx="21">
                  <c:v>35</c:v>
                </c:pt>
                <c:pt idx="22">
                  <c:v>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D2B-4671-9510-4E84A75A8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1969937"/>
        <c:axId val="1287655528"/>
      </c:barChart>
      <c:catAx>
        <c:axId val="14919699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87655528"/>
        <c:crosses val="autoZero"/>
        <c:auto val="1"/>
        <c:lblAlgn val="ctr"/>
        <c:lblOffset val="100"/>
        <c:noMultiLvlLbl val="1"/>
      </c:catAx>
      <c:valAx>
        <c:axId val="12876555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occurrences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91969937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Wet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Hidrometeorológicos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1'!$B$1:$X$1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1'!$B$4:$X$4</c:f>
              <c:numCache>
                <c:formatCode>General</c:formatCode>
                <c:ptCount val="23"/>
                <c:pt idx="0">
                  <c:v>27</c:v>
                </c:pt>
                <c:pt idx="1">
                  <c:v>32</c:v>
                </c:pt>
                <c:pt idx="2">
                  <c:v>56</c:v>
                </c:pt>
                <c:pt idx="3">
                  <c:v>45</c:v>
                </c:pt>
                <c:pt idx="4">
                  <c:v>81</c:v>
                </c:pt>
                <c:pt idx="5">
                  <c:v>58</c:v>
                </c:pt>
                <c:pt idx="6">
                  <c:v>108</c:v>
                </c:pt>
                <c:pt idx="7">
                  <c:v>52</c:v>
                </c:pt>
                <c:pt idx="8">
                  <c:v>107</c:v>
                </c:pt>
                <c:pt idx="9">
                  <c:v>310</c:v>
                </c:pt>
                <c:pt idx="10">
                  <c:v>48</c:v>
                </c:pt>
                <c:pt idx="11">
                  <c:v>57</c:v>
                </c:pt>
                <c:pt idx="12">
                  <c:v>106</c:v>
                </c:pt>
                <c:pt idx="13">
                  <c:v>114</c:v>
                </c:pt>
                <c:pt idx="14">
                  <c:v>203</c:v>
                </c:pt>
                <c:pt idx="15">
                  <c:v>93</c:v>
                </c:pt>
                <c:pt idx="16">
                  <c:v>24</c:v>
                </c:pt>
                <c:pt idx="17">
                  <c:v>211</c:v>
                </c:pt>
                <c:pt idx="18">
                  <c:v>260</c:v>
                </c:pt>
                <c:pt idx="19">
                  <c:v>272</c:v>
                </c:pt>
                <c:pt idx="20">
                  <c:v>144</c:v>
                </c:pt>
                <c:pt idx="21">
                  <c:v>308</c:v>
                </c:pt>
                <c:pt idx="22">
                  <c:v>418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8F8-4390-9FB0-E01C8E92E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356242"/>
        <c:axId val="1662638735"/>
      </c:barChart>
      <c:catAx>
        <c:axId val="17593562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62638735"/>
        <c:crosses val="autoZero"/>
        <c:auto val="1"/>
        <c:lblAlgn val="ctr"/>
        <c:lblOffset val="100"/>
        <c:noMultiLvlLbl val="1"/>
      </c:catAx>
      <c:valAx>
        <c:axId val="16626387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occurrences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5935624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Landslides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1'!$B$1:$X$1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1'!$B$5:$X$5</c:f>
              <c:numCache>
                <c:formatCode>General</c:formatCode>
                <c:ptCount val="23"/>
                <c:pt idx="1">
                  <c:v>1</c:v>
                </c:pt>
                <c:pt idx="2">
                  <c:v>5</c:v>
                </c:pt>
                <c:pt idx="3">
                  <c:v>9</c:v>
                </c:pt>
                <c:pt idx="4">
                  <c:v>2</c:v>
                </c:pt>
                <c:pt idx="5">
                  <c:v>3</c:v>
                </c:pt>
                <c:pt idx="6">
                  <c:v>8</c:v>
                </c:pt>
                <c:pt idx="7">
                  <c:v>12</c:v>
                </c:pt>
                <c:pt idx="8">
                  <c:v>10</c:v>
                </c:pt>
                <c:pt idx="9">
                  <c:v>16</c:v>
                </c:pt>
                <c:pt idx="10">
                  <c:v>17</c:v>
                </c:pt>
                <c:pt idx="11">
                  <c:v>5</c:v>
                </c:pt>
                <c:pt idx="12">
                  <c:v>17</c:v>
                </c:pt>
                <c:pt idx="13">
                  <c:v>13</c:v>
                </c:pt>
                <c:pt idx="14">
                  <c:v>18</c:v>
                </c:pt>
                <c:pt idx="15">
                  <c:v>15</c:v>
                </c:pt>
                <c:pt idx="16">
                  <c:v>14</c:v>
                </c:pt>
                <c:pt idx="17">
                  <c:v>33</c:v>
                </c:pt>
                <c:pt idx="18">
                  <c:v>52</c:v>
                </c:pt>
                <c:pt idx="19">
                  <c:v>37</c:v>
                </c:pt>
                <c:pt idx="20">
                  <c:v>15</c:v>
                </c:pt>
                <c:pt idx="21">
                  <c:v>44</c:v>
                </c:pt>
                <c:pt idx="22">
                  <c:v>34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B11-4320-8F22-DF87993AE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04172"/>
        <c:axId val="417048632"/>
      </c:barChart>
      <c:catAx>
        <c:axId val="1843041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17048632"/>
        <c:crosses val="autoZero"/>
        <c:auto val="1"/>
        <c:lblAlgn val="ctr"/>
        <c:lblOffset val="100"/>
        <c:noMultiLvlLbl val="1"/>
      </c:catAx>
      <c:valAx>
        <c:axId val="4170486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occurrences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430417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Other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Outros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1'!$B$1:$X$1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1'!$B$6:$X$6</c:f>
              <c:numCache>
                <c:formatCode>General</c:formatCode>
                <c:ptCount val="23"/>
                <c:pt idx="0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  <c:pt idx="10">
                  <c:v>8</c:v>
                </c:pt>
                <c:pt idx="11">
                  <c:v>6</c:v>
                </c:pt>
                <c:pt idx="12">
                  <c:v>1</c:v>
                </c:pt>
                <c:pt idx="13">
                  <c:v>3</c:v>
                </c:pt>
                <c:pt idx="14">
                  <c:v>5</c:v>
                </c:pt>
                <c:pt idx="15">
                  <c:v>7</c:v>
                </c:pt>
                <c:pt idx="16">
                  <c:v>12</c:v>
                </c:pt>
                <c:pt idx="17">
                  <c:v>17</c:v>
                </c:pt>
                <c:pt idx="18">
                  <c:v>19</c:v>
                </c:pt>
                <c:pt idx="19">
                  <c:v>30</c:v>
                </c:pt>
                <c:pt idx="20">
                  <c:v>46</c:v>
                </c:pt>
                <c:pt idx="21">
                  <c:v>18</c:v>
                </c:pt>
                <c:pt idx="22">
                  <c:v>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839-4544-A18C-B7B5FD97F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4573401"/>
        <c:axId val="303065481"/>
      </c:barChart>
      <c:catAx>
        <c:axId val="14745734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03065481"/>
        <c:crosses val="autoZero"/>
        <c:auto val="1"/>
        <c:lblAlgn val="ctr"/>
        <c:lblOffset val="100"/>
        <c:noMultiLvlLbl val="1"/>
      </c:catAx>
      <c:valAx>
        <c:axId val="3030654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occurrences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74573401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Total number of occurrences - 2000 - 2022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F65F-46A2-A99D-945DCED446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F65F-46A2-A99D-945DCED446E2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5F-46A2-A99D-945DCED446E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F65F-46A2-A99D-945DCED446E2}"/>
              </c:ext>
            </c:extLst>
          </c:dPt>
          <c:dPt>
            <c:idx val="4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9-F65F-46A2-A99D-945DCED446E2}"/>
              </c:ext>
            </c:extLst>
          </c:dPt>
          <c:cat>
            <c:strRef>
              <c:f>'fig 1'!$Z$2:$Z$6</c:f>
              <c:strCache>
                <c:ptCount val="5"/>
                <c:pt idx="0">
                  <c:v>Droughts</c:v>
                </c:pt>
                <c:pt idx="1">
                  <c:v>Fire</c:v>
                </c:pt>
                <c:pt idx="2">
                  <c:v>Wet</c:v>
                </c:pt>
                <c:pt idx="3">
                  <c:v>Landslides</c:v>
                </c:pt>
                <c:pt idx="4">
                  <c:v>Other</c:v>
                </c:pt>
              </c:strCache>
            </c:strRef>
          </c:cat>
          <c:val>
            <c:numRef>
              <c:f>'fig 1'!$AA$2:$AA$6</c:f>
              <c:numCache>
                <c:formatCode>General</c:formatCode>
                <c:ptCount val="5"/>
                <c:pt idx="0">
                  <c:v>632</c:v>
                </c:pt>
                <c:pt idx="1">
                  <c:v>421</c:v>
                </c:pt>
                <c:pt idx="2">
                  <c:v>3134</c:v>
                </c:pt>
                <c:pt idx="3">
                  <c:v>380</c:v>
                </c:pt>
                <c:pt idx="4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65F-46A2-A99D-945DCED44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4.0027777777777766E-2"/>
          <c:y val="0.17171296296296298"/>
          <c:w val="0.77941666666666654"/>
          <c:h val="0.68729986876640425"/>
        </c:manualLayout>
      </c:layout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5B9BD5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cat>
            <c:numRef>
              <c:f>'fig 2&amp;3'!$B$60:$X$60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2&amp;3'!$B$67:$X$67</c:f>
              <c:numCache>
                <c:formatCode>0.00%</c:formatCode>
                <c:ptCount val="23"/>
                <c:pt idx="0">
                  <c:v>2.0099255238360644E-3</c:v>
                </c:pt>
                <c:pt idx="1">
                  <c:v>1.5725678927066049E-5</c:v>
                </c:pt>
                <c:pt idx="2">
                  <c:v>1.0414455365134877E-3</c:v>
                </c:pt>
                <c:pt idx="3">
                  <c:v>3.54632224847411E-4</c:v>
                </c:pt>
                <c:pt idx="4">
                  <c:v>2.0219705649463684E-3</c:v>
                </c:pt>
                <c:pt idx="5">
                  <c:v>1.0351596561880954E-2</c:v>
                </c:pt>
                <c:pt idx="6">
                  <c:v>1.64078721000647E-2</c:v>
                </c:pt>
                <c:pt idx="7">
                  <c:v>8.2208142369610462E-3</c:v>
                </c:pt>
                <c:pt idx="8">
                  <c:v>1.9650825873877058E-2</c:v>
                </c:pt>
                <c:pt idx="9">
                  <c:v>6.0600011946774161E-2</c:v>
                </c:pt>
                <c:pt idx="10">
                  <c:v>9.9637318846599685E-3</c:v>
                </c:pt>
                <c:pt idx="11">
                  <c:v>6.920945371256257E-3</c:v>
                </c:pt>
                <c:pt idx="12">
                  <c:v>2.7462072732128084E-2</c:v>
                </c:pt>
                <c:pt idx="13">
                  <c:v>6.2382187884944575E-2</c:v>
                </c:pt>
                <c:pt idx="14">
                  <c:v>4.1132901568618527E-2</c:v>
                </c:pt>
                <c:pt idx="15">
                  <c:v>3.2758532983593769E-2</c:v>
                </c:pt>
                <c:pt idx="16">
                  <c:v>4.2967017936186298E-2</c:v>
                </c:pt>
                <c:pt idx="17">
                  <c:v>7.0885781112006135E-2</c:v>
                </c:pt>
                <c:pt idx="18">
                  <c:v>3.470917504711906E-2</c:v>
                </c:pt>
                <c:pt idx="19">
                  <c:v>0.10916838210369088</c:v>
                </c:pt>
                <c:pt idx="20">
                  <c:v>4.5477200627492026E-2</c:v>
                </c:pt>
                <c:pt idx="21">
                  <c:v>6.4894851854937874E-2</c:v>
                </c:pt>
                <c:pt idx="22">
                  <c:v>6.7895640498269502E-2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37-4F10-9A51-998B21553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655695"/>
        <c:axId val="1446234417"/>
      </c:lineChart>
      <c:catAx>
        <c:axId val="10016556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46234417"/>
        <c:crosses val="autoZero"/>
        <c:auto val="1"/>
        <c:lblAlgn val="ctr"/>
        <c:lblOffset val="100"/>
        <c:noMultiLvlLbl val="1"/>
      </c:catAx>
      <c:valAx>
        <c:axId val="144623441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Percentage of affected people by diasters</a:t>
                </a:r>
              </a:p>
            </c:rich>
          </c:tx>
          <c:layout>
            <c:manualLayout>
              <c:xMode val="edge"/>
              <c:yMode val="edge"/>
              <c:x val="0.91666666666666652"/>
              <c:y val="0.19417067658209394"/>
            </c:manualLayout>
          </c:layout>
          <c:overlay val="0"/>
        </c:title>
        <c:numFmt formatCode="0.0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0165569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v>Droughts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2&amp;3'!$B$48:$X$48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2&amp;3'!$B$49:$X$49</c:f>
              <c:numCache>
                <c:formatCode>General</c:formatCode>
                <c:ptCount val="23"/>
                <c:pt idx="1">
                  <c:v>0</c:v>
                </c:pt>
                <c:pt idx="3">
                  <c:v>0</c:v>
                </c:pt>
                <c:pt idx="5">
                  <c:v>43295</c:v>
                </c:pt>
                <c:pt idx="6">
                  <c:v>2220</c:v>
                </c:pt>
                <c:pt idx="7">
                  <c:v>17073</c:v>
                </c:pt>
                <c:pt idx="8">
                  <c:v>0</c:v>
                </c:pt>
                <c:pt idx="9">
                  <c:v>23217</c:v>
                </c:pt>
                <c:pt idx="10">
                  <c:v>94237</c:v>
                </c:pt>
                <c:pt idx="11">
                  <c:v>13318</c:v>
                </c:pt>
                <c:pt idx="12">
                  <c:v>0</c:v>
                </c:pt>
                <c:pt idx="13">
                  <c:v>269905</c:v>
                </c:pt>
                <c:pt idx="14">
                  <c:v>55577</c:v>
                </c:pt>
                <c:pt idx="15">
                  <c:v>211427</c:v>
                </c:pt>
                <c:pt idx="16">
                  <c:v>997255</c:v>
                </c:pt>
                <c:pt idx="17">
                  <c:v>698301</c:v>
                </c:pt>
                <c:pt idx="18">
                  <c:v>76556</c:v>
                </c:pt>
                <c:pt idx="19">
                  <c:v>578962</c:v>
                </c:pt>
                <c:pt idx="20">
                  <c:v>191818</c:v>
                </c:pt>
                <c:pt idx="21">
                  <c:v>184667</c:v>
                </c:pt>
                <c:pt idx="22">
                  <c:v>186066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833-4082-8D8D-33AAFC3A702C}"/>
            </c:ext>
          </c:extLst>
        </c:ser>
        <c:ser>
          <c:idx val="1"/>
          <c:order val="1"/>
          <c:tx>
            <c:v>Fire</c:v>
          </c:tx>
          <c:spPr>
            <a:solidFill>
              <a:srgbClr val="C00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2&amp;3'!$B$48:$X$48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2&amp;3'!$B$50:$X$50</c:f>
              <c:numCache>
                <c:formatCode>General</c:formatCode>
                <c:ptCount val="23"/>
                <c:pt idx="1">
                  <c:v>0</c:v>
                </c:pt>
                <c:pt idx="3">
                  <c:v>0</c:v>
                </c:pt>
                <c:pt idx="5">
                  <c:v>0</c:v>
                </c:pt>
                <c:pt idx="7">
                  <c:v>19101</c:v>
                </c:pt>
                <c:pt idx="10">
                  <c:v>26</c:v>
                </c:pt>
                <c:pt idx="12">
                  <c:v>0</c:v>
                </c:pt>
                <c:pt idx="13">
                  <c:v>3170</c:v>
                </c:pt>
                <c:pt idx="14">
                  <c:v>0</c:v>
                </c:pt>
                <c:pt idx="15">
                  <c:v>34637</c:v>
                </c:pt>
                <c:pt idx="16">
                  <c:v>33539</c:v>
                </c:pt>
                <c:pt idx="17">
                  <c:v>40042</c:v>
                </c:pt>
                <c:pt idx="18">
                  <c:v>710</c:v>
                </c:pt>
                <c:pt idx="19">
                  <c:v>816205</c:v>
                </c:pt>
                <c:pt idx="20">
                  <c:v>170090</c:v>
                </c:pt>
                <c:pt idx="21">
                  <c:v>10336</c:v>
                </c:pt>
                <c:pt idx="22">
                  <c:v>48934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833-4082-8D8D-33AAFC3A702C}"/>
            </c:ext>
          </c:extLst>
        </c:ser>
        <c:ser>
          <c:idx val="2"/>
          <c:order val="2"/>
          <c:tx>
            <c:v>Wet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2&amp;3'!$B$48:$X$48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2&amp;3'!$B$51:$X$51</c:f>
              <c:numCache>
                <c:formatCode>General</c:formatCode>
                <c:ptCount val="23"/>
                <c:pt idx="0">
                  <c:v>40313</c:v>
                </c:pt>
                <c:pt idx="1">
                  <c:v>324</c:v>
                </c:pt>
                <c:pt idx="2">
                  <c:v>21841</c:v>
                </c:pt>
                <c:pt idx="3">
                  <c:v>2837</c:v>
                </c:pt>
                <c:pt idx="4">
                  <c:v>44838</c:v>
                </c:pt>
                <c:pt idx="5">
                  <c:v>176447</c:v>
                </c:pt>
                <c:pt idx="6">
                  <c:v>374000</c:v>
                </c:pt>
                <c:pt idx="7">
                  <c:v>152044</c:v>
                </c:pt>
                <c:pt idx="8">
                  <c:v>444578</c:v>
                </c:pt>
                <c:pt idx="9">
                  <c:v>1409322</c:v>
                </c:pt>
                <c:pt idx="10">
                  <c:v>139383</c:v>
                </c:pt>
                <c:pt idx="11">
                  <c:v>147949</c:v>
                </c:pt>
                <c:pt idx="12">
                  <c:v>686838</c:v>
                </c:pt>
                <c:pt idx="13">
                  <c:v>1305764</c:v>
                </c:pt>
                <c:pt idx="14">
                  <c:v>1011354</c:v>
                </c:pt>
                <c:pt idx="15">
                  <c:v>602478</c:v>
                </c:pt>
                <c:pt idx="16">
                  <c:v>84512</c:v>
                </c:pt>
                <c:pt idx="17">
                  <c:v>1051388</c:v>
                </c:pt>
                <c:pt idx="18">
                  <c:v>706967</c:v>
                </c:pt>
                <c:pt idx="19">
                  <c:v>1538936</c:v>
                </c:pt>
                <c:pt idx="20">
                  <c:v>476174</c:v>
                </c:pt>
                <c:pt idx="21">
                  <c:v>1340657</c:v>
                </c:pt>
                <c:pt idx="22">
                  <c:v>1474831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E833-4082-8D8D-33AAFC3A702C}"/>
            </c:ext>
          </c:extLst>
        </c:ser>
        <c:ser>
          <c:idx val="3"/>
          <c:order val="3"/>
          <c:tx>
            <c:v>Landslides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2&amp;3'!$B$48:$X$48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2&amp;3'!$B$52:$X$52</c:f>
              <c:numCache>
                <c:formatCode>General</c:formatCode>
                <c:ptCount val="23"/>
                <c:pt idx="1">
                  <c:v>0</c:v>
                </c:pt>
                <c:pt idx="2">
                  <c:v>0</c:v>
                </c:pt>
                <c:pt idx="3">
                  <c:v>4738</c:v>
                </c:pt>
                <c:pt idx="4">
                  <c:v>0</c:v>
                </c:pt>
                <c:pt idx="5">
                  <c:v>228</c:v>
                </c:pt>
                <c:pt idx="6">
                  <c:v>1724</c:v>
                </c:pt>
                <c:pt idx="7">
                  <c:v>446</c:v>
                </c:pt>
                <c:pt idx="8">
                  <c:v>13392</c:v>
                </c:pt>
                <c:pt idx="9">
                  <c:v>888</c:v>
                </c:pt>
                <c:pt idx="10">
                  <c:v>7069</c:v>
                </c:pt>
                <c:pt idx="11">
                  <c:v>913</c:v>
                </c:pt>
                <c:pt idx="12">
                  <c:v>310</c:v>
                </c:pt>
                <c:pt idx="13">
                  <c:v>27783</c:v>
                </c:pt>
                <c:pt idx="14">
                  <c:v>6673</c:v>
                </c:pt>
                <c:pt idx="15">
                  <c:v>15037</c:v>
                </c:pt>
                <c:pt idx="16">
                  <c:v>35074</c:v>
                </c:pt>
                <c:pt idx="17">
                  <c:v>95630</c:v>
                </c:pt>
                <c:pt idx="18">
                  <c:v>122117</c:v>
                </c:pt>
                <c:pt idx="19">
                  <c:v>72644</c:v>
                </c:pt>
                <c:pt idx="20">
                  <c:v>271033</c:v>
                </c:pt>
                <c:pt idx="21">
                  <c:v>298198</c:v>
                </c:pt>
                <c:pt idx="22">
                  <c:v>11892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E833-4082-8D8D-33AAFC3A702C}"/>
            </c:ext>
          </c:extLst>
        </c:ser>
        <c:ser>
          <c:idx val="4"/>
          <c:order val="4"/>
          <c:tx>
            <c:v>Other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2&amp;3'!$B$48:$X$48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2&amp;3'!$B$53:$X$53</c:f>
              <c:numCache>
                <c:formatCode>General</c:formatCode>
                <c:ptCount val="23"/>
                <c:pt idx="0">
                  <c:v>192</c:v>
                </c:pt>
                <c:pt idx="4">
                  <c:v>0</c:v>
                </c:pt>
                <c:pt idx="5">
                  <c:v>14251</c:v>
                </c:pt>
                <c:pt idx="6">
                  <c:v>657</c:v>
                </c:pt>
                <c:pt idx="7">
                  <c:v>2204</c:v>
                </c:pt>
                <c:pt idx="8">
                  <c:v>1092</c:v>
                </c:pt>
                <c:pt idx="9">
                  <c:v>1076</c:v>
                </c:pt>
                <c:pt idx="10">
                  <c:v>2155</c:v>
                </c:pt>
                <c:pt idx="11">
                  <c:v>8797</c:v>
                </c:pt>
                <c:pt idx="12">
                  <c:v>9</c:v>
                </c:pt>
                <c:pt idx="13">
                  <c:v>4002</c:v>
                </c:pt>
                <c:pt idx="14">
                  <c:v>2182</c:v>
                </c:pt>
                <c:pt idx="15">
                  <c:v>3851</c:v>
                </c:pt>
                <c:pt idx="16">
                  <c:v>909</c:v>
                </c:pt>
                <c:pt idx="17">
                  <c:v>35591</c:v>
                </c:pt>
                <c:pt idx="18">
                  <c:v>47269</c:v>
                </c:pt>
                <c:pt idx="19">
                  <c:v>27923</c:v>
                </c:pt>
                <c:pt idx="20">
                  <c:v>169394</c:v>
                </c:pt>
                <c:pt idx="21">
                  <c:v>10435</c:v>
                </c:pt>
                <c:pt idx="22">
                  <c:v>87750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E833-4082-8D8D-33AAFC3A7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0025431"/>
        <c:axId val="1572019621"/>
      </c:barChart>
      <c:catAx>
        <c:axId val="14100254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72019621"/>
        <c:crosses val="autoZero"/>
        <c:auto val="1"/>
        <c:lblAlgn val="ctr"/>
        <c:lblOffset val="100"/>
        <c:noMultiLvlLbl val="1"/>
      </c:catAx>
      <c:valAx>
        <c:axId val="15720196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Million of peple affected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1002543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Fire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v>Fire Farming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2&amp;3'!$K$7</c:f>
              <c:numCache>
                <c:formatCode>0,000</c:formatCode>
                <c:ptCount val="1"/>
                <c:pt idx="0">
                  <c:v>59.115853129000008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EC6-4ED6-9A14-E50F41EA8D98}"/>
            </c:ext>
          </c:extLst>
        </c:ser>
        <c:ser>
          <c:idx val="1"/>
          <c:order val="1"/>
          <c:tx>
            <c:v>Fire Health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2&amp;3'!$K$8</c:f>
              <c:numCache>
                <c:formatCode>0,000</c:formatCode>
                <c:ptCount val="1"/>
                <c:pt idx="0">
                  <c:v>0.58444211469999996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EC6-4ED6-9A14-E50F41EA8D98}"/>
            </c:ext>
          </c:extLst>
        </c:ser>
        <c:ser>
          <c:idx val="2"/>
          <c:order val="2"/>
          <c:tx>
            <c:v>Fire Other</c:v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2&amp;3'!$K$9</c:f>
              <c:numCache>
                <c:formatCode>0,000</c:formatCode>
                <c:ptCount val="1"/>
                <c:pt idx="0">
                  <c:v>4.5047487258000025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EEC6-4ED6-9A14-E50F41EA8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8005712"/>
        <c:axId val="1192669676"/>
      </c:barChart>
      <c:catAx>
        <c:axId val="143800571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92669676"/>
        <c:crosses val="autoZero"/>
        <c:auto val="1"/>
        <c:lblAlgn val="ctr"/>
        <c:lblOffset val="100"/>
        <c:noMultiLvlLbl val="1"/>
      </c:catAx>
      <c:valAx>
        <c:axId val="119266967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,0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38005712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v>Droughts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2&amp;3'!$A$71:$A$93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2&amp;3'!$B$71:$B$93</c:f>
              <c:numCache>
                <c:formatCode>General</c:formatCode>
                <c:ptCount val="23"/>
                <c:pt idx="0">
                  <c:v>0</c:v>
                </c:pt>
                <c:pt idx="1">
                  <c:v>6.1464999999999999E-2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124.99984176189999</c:v>
                </c:pt>
                <c:pt idx="6">
                  <c:v>118.17714999620001</c:v>
                </c:pt>
                <c:pt idx="7">
                  <c:v>5.092246234300001</c:v>
                </c:pt>
                <c:pt idx="8">
                  <c:v>9.0936926037999992</c:v>
                </c:pt>
                <c:pt idx="9">
                  <c:v>2.9676829124999999</c:v>
                </c:pt>
                <c:pt idx="10">
                  <c:v>28.958694313999999</c:v>
                </c:pt>
                <c:pt idx="11">
                  <c:v>1.7834982681</c:v>
                </c:pt>
                <c:pt idx="12">
                  <c:v>9.5822699999999997E-2</c:v>
                </c:pt>
                <c:pt idx="13">
                  <c:v>47.635445786399991</c:v>
                </c:pt>
                <c:pt idx="14">
                  <c:v>6.5440513449999997</c:v>
                </c:pt>
                <c:pt idx="15">
                  <c:v>165.98502656049999</c:v>
                </c:pt>
                <c:pt idx="16">
                  <c:v>16.85002574</c:v>
                </c:pt>
                <c:pt idx="17">
                  <c:v>12.916406461599999</c:v>
                </c:pt>
                <c:pt idx="18">
                  <c:v>1.9426016214000001</c:v>
                </c:pt>
                <c:pt idx="19">
                  <c:v>2.5974618401000003</c:v>
                </c:pt>
                <c:pt idx="20">
                  <c:v>17.1448764306</c:v>
                </c:pt>
                <c:pt idx="21">
                  <c:v>124.7069482575</c:v>
                </c:pt>
                <c:pt idx="22">
                  <c:v>12.1209933572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C54-4A60-8D24-F599B2F36DAA}"/>
            </c:ext>
          </c:extLst>
        </c:ser>
        <c:ser>
          <c:idx val="1"/>
          <c:order val="1"/>
          <c:tx>
            <c:v>Fire</c:v>
          </c:tx>
          <c:spPr>
            <a:solidFill>
              <a:srgbClr val="C00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2&amp;3'!$A$71:$A$93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2&amp;3'!$C$71:$C$93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2.0885484000000001</c:v>
                </c:pt>
                <c:pt idx="8">
                  <c:v>0</c:v>
                </c:pt>
                <c:pt idx="9">
                  <c:v>0</c:v>
                </c:pt>
                <c:pt idx="10">
                  <c:v>2.2724322999999997</c:v>
                </c:pt>
                <c:pt idx="11">
                  <c:v>0</c:v>
                </c:pt>
                <c:pt idx="12">
                  <c:v>0</c:v>
                </c:pt>
                <c:pt idx="13">
                  <c:v>8.195910490000001E-2</c:v>
                </c:pt>
                <c:pt idx="14">
                  <c:v>0</c:v>
                </c:pt>
                <c:pt idx="15">
                  <c:v>1.815667835</c:v>
                </c:pt>
                <c:pt idx="16">
                  <c:v>8.0503068418999995</c:v>
                </c:pt>
                <c:pt idx="17">
                  <c:v>4.6811819999999997</c:v>
                </c:pt>
                <c:pt idx="18">
                  <c:v>0.79420000000000002</c:v>
                </c:pt>
                <c:pt idx="19">
                  <c:v>18.703134441100001</c:v>
                </c:pt>
                <c:pt idx="20">
                  <c:v>12.124281461099999</c:v>
                </c:pt>
                <c:pt idx="21">
                  <c:v>11.984275175000001</c:v>
                </c:pt>
                <c:pt idx="22">
                  <c:v>1.6090564104999998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C54-4A60-8D24-F599B2F36DAA}"/>
            </c:ext>
          </c:extLst>
        </c:ser>
        <c:ser>
          <c:idx val="2"/>
          <c:order val="2"/>
          <c:tx>
            <c:v>Wet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2&amp;3'!$A$71:$A$93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2&amp;3'!$D$71:$D$93</c:f>
              <c:numCache>
                <c:formatCode>General</c:formatCode>
                <c:ptCount val="23"/>
                <c:pt idx="0">
                  <c:v>7.6494539599999998</c:v>
                </c:pt>
                <c:pt idx="1">
                  <c:v>7.2396328937999996</c:v>
                </c:pt>
                <c:pt idx="2">
                  <c:v>9.5307415667999997</c:v>
                </c:pt>
                <c:pt idx="3">
                  <c:v>7.7584049000000004</c:v>
                </c:pt>
                <c:pt idx="4">
                  <c:v>47.571594770200001</c:v>
                </c:pt>
                <c:pt idx="5">
                  <c:v>88.914391918199996</c:v>
                </c:pt>
                <c:pt idx="6">
                  <c:v>66.154375789900001</c:v>
                </c:pt>
                <c:pt idx="7">
                  <c:v>80.985685634900008</c:v>
                </c:pt>
                <c:pt idx="8">
                  <c:v>34.894574185900005</c:v>
                </c:pt>
                <c:pt idx="9">
                  <c:v>267.86467807090003</c:v>
                </c:pt>
                <c:pt idx="10">
                  <c:v>32.934697861400004</c:v>
                </c:pt>
                <c:pt idx="11">
                  <c:v>11.158772388099997</c:v>
                </c:pt>
                <c:pt idx="12">
                  <c:v>122.9813781869</c:v>
                </c:pt>
                <c:pt idx="13">
                  <c:v>220.00168824839997</c:v>
                </c:pt>
                <c:pt idx="14">
                  <c:v>667.9022263792001</c:v>
                </c:pt>
                <c:pt idx="15">
                  <c:v>98.546196578799993</c:v>
                </c:pt>
                <c:pt idx="16">
                  <c:v>0</c:v>
                </c:pt>
                <c:pt idx="17">
                  <c:v>195.15862374700006</c:v>
                </c:pt>
                <c:pt idx="18">
                  <c:v>211.06541503170001</c:v>
                </c:pt>
                <c:pt idx="19">
                  <c:v>214.12556172539993</c:v>
                </c:pt>
                <c:pt idx="20">
                  <c:v>167.08320821789999</c:v>
                </c:pt>
                <c:pt idx="21">
                  <c:v>1865.0262105447994</c:v>
                </c:pt>
                <c:pt idx="22">
                  <c:v>479.29205914050004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3C54-4A60-8D24-F599B2F36DAA}"/>
            </c:ext>
          </c:extLst>
        </c:ser>
        <c:ser>
          <c:idx val="3"/>
          <c:order val="3"/>
          <c:tx>
            <c:v>Landslides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2&amp;3'!$A$71:$A$93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2&amp;3'!$E$71:$E$93</c:f>
              <c:numCache>
                <c:formatCode>General</c:formatCode>
                <c:ptCount val="23"/>
                <c:pt idx="0">
                  <c:v>0</c:v>
                </c:pt>
                <c:pt idx="1">
                  <c:v>1.9E-3</c:v>
                </c:pt>
                <c:pt idx="2">
                  <c:v>0.85709000000000002</c:v>
                </c:pt>
                <c:pt idx="3">
                  <c:v>0.95134769660000018</c:v>
                </c:pt>
                <c:pt idx="4">
                  <c:v>0.57133</c:v>
                </c:pt>
                <c:pt idx="5">
                  <c:v>1.9164747119000001</c:v>
                </c:pt>
                <c:pt idx="6">
                  <c:v>2.3847431981000002</c:v>
                </c:pt>
                <c:pt idx="7">
                  <c:v>1.3699909036</c:v>
                </c:pt>
                <c:pt idx="8">
                  <c:v>2.2654752638</c:v>
                </c:pt>
                <c:pt idx="9">
                  <c:v>1.6718062019</c:v>
                </c:pt>
                <c:pt idx="10">
                  <c:v>3.6275180018999995</c:v>
                </c:pt>
                <c:pt idx="11">
                  <c:v>0.85583790189999998</c:v>
                </c:pt>
                <c:pt idx="12">
                  <c:v>4.7354100900000002</c:v>
                </c:pt>
                <c:pt idx="13">
                  <c:v>10.3252824097</c:v>
                </c:pt>
                <c:pt idx="14">
                  <c:v>11.6547936499</c:v>
                </c:pt>
                <c:pt idx="15">
                  <c:v>3.6518168301999996</c:v>
                </c:pt>
                <c:pt idx="16">
                  <c:v>0</c:v>
                </c:pt>
                <c:pt idx="17">
                  <c:v>29.230824759000001</c:v>
                </c:pt>
                <c:pt idx="18">
                  <c:v>11.602675528900001</c:v>
                </c:pt>
                <c:pt idx="19">
                  <c:v>6.3573057238999997</c:v>
                </c:pt>
                <c:pt idx="20">
                  <c:v>3.2632252999999998</c:v>
                </c:pt>
                <c:pt idx="21">
                  <c:v>5.4732867863999992</c:v>
                </c:pt>
                <c:pt idx="22">
                  <c:v>6.5310516400000004E-2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3C54-4A60-8D24-F599B2F36DAA}"/>
            </c:ext>
          </c:extLst>
        </c:ser>
        <c:ser>
          <c:idx val="4"/>
          <c:order val="4"/>
          <c:tx>
            <c:v>Other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'fig 2&amp;3'!$A$71:$A$93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'fig 2&amp;3'!$F$71:$F$93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0.56007249999999997</c:v>
                </c:pt>
                <c:pt idx="5">
                  <c:v>2.6219810019000001</c:v>
                </c:pt>
                <c:pt idx="6">
                  <c:v>0</c:v>
                </c:pt>
                <c:pt idx="7">
                  <c:v>0.39535691150000002</c:v>
                </c:pt>
                <c:pt idx="8">
                  <c:v>0</c:v>
                </c:pt>
                <c:pt idx="9">
                  <c:v>9.1527750000000005E-2</c:v>
                </c:pt>
                <c:pt idx="10">
                  <c:v>0.62901551810000011</c:v>
                </c:pt>
                <c:pt idx="11">
                  <c:v>0.35835899810000005</c:v>
                </c:pt>
                <c:pt idx="12">
                  <c:v>0</c:v>
                </c:pt>
                <c:pt idx="13">
                  <c:v>0.95208654770000001</c:v>
                </c:pt>
                <c:pt idx="14">
                  <c:v>3.0389672911000001</c:v>
                </c:pt>
                <c:pt idx="15">
                  <c:v>1.0088873782999999</c:v>
                </c:pt>
                <c:pt idx="16">
                  <c:v>0</c:v>
                </c:pt>
                <c:pt idx="17">
                  <c:v>0.37173404999999998</c:v>
                </c:pt>
                <c:pt idx="18">
                  <c:v>1.1925346826999998</c:v>
                </c:pt>
                <c:pt idx="19">
                  <c:v>0.61499308679999998</c:v>
                </c:pt>
                <c:pt idx="20">
                  <c:v>0.79470828609999988</c:v>
                </c:pt>
                <c:pt idx="21">
                  <c:v>0.21278446749999999</c:v>
                </c:pt>
                <c:pt idx="22">
                  <c:v>0.88134540000000006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3C54-4A60-8D24-F599B2F36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5442805"/>
        <c:axId val="1445145781"/>
      </c:barChart>
      <c:catAx>
        <c:axId val="15854428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45145781"/>
        <c:crosses val="autoZero"/>
        <c:auto val="1"/>
        <c:lblAlgn val="ctr"/>
        <c:lblOffset val="100"/>
        <c:noMultiLvlLbl val="1"/>
      </c:catAx>
      <c:valAx>
        <c:axId val="14451457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Total Economic Loss (million USD)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1161574074074074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85442805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FIre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v>Fire Farming</c:v>
          </c:tx>
          <c:spPr>
            <a:solidFill>
              <a:srgbClr val="990033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2&amp;3'!$K$7</c:f>
              <c:numCache>
                <c:formatCode>0,000</c:formatCode>
                <c:ptCount val="1"/>
                <c:pt idx="0">
                  <c:v>59.115853129000008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328-4C53-A300-9DD7B0A75B84}"/>
            </c:ext>
          </c:extLst>
        </c:ser>
        <c:ser>
          <c:idx val="1"/>
          <c:order val="1"/>
          <c:tx>
            <c:v>Fire Health</c:v>
          </c:tx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2&amp;3'!$K$8</c:f>
              <c:numCache>
                <c:formatCode>0,000</c:formatCode>
                <c:ptCount val="1"/>
                <c:pt idx="0">
                  <c:v>0.58444211469999996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328-4C53-A300-9DD7B0A75B84}"/>
            </c:ext>
          </c:extLst>
        </c:ser>
        <c:ser>
          <c:idx val="2"/>
          <c:order val="2"/>
          <c:tx>
            <c:v>Fire Other</c:v>
          </c:tx>
          <c:spPr>
            <a:solidFill>
              <a:srgbClr val="CC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2&amp;3'!$K$9</c:f>
              <c:numCache>
                <c:formatCode>0,000</c:formatCode>
                <c:ptCount val="1"/>
                <c:pt idx="0">
                  <c:v>4.5047487258000025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B328-4C53-A300-9DD7B0A75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2988003"/>
        <c:axId val="851903445"/>
      </c:barChart>
      <c:catAx>
        <c:axId val="108298800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51903445"/>
        <c:crosses val="autoZero"/>
        <c:auto val="1"/>
        <c:lblAlgn val="ctr"/>
        <c:lblOffset val="100"/>
        <c:noMultiLvlLbl val="1"/>
      </c:catAx>
      <c:valAx>
        <c:axId val="85190344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,0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82988003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Landslides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v>Landslides Infra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2&amp;3'!$K$15</c:f>
              <c:numCache>
                <c:formatCode>General</c:formatCode>
                <c:ptCount val="1"/>
                <c:pt idx="0">
                  <c:v>46.503799119299998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418-427C-B19F-2F5F35A957F9}"/>
            </c:ext>
          </c:extLst>
        </c:ser>
        <c:ser>
          <c:idx val="1"/>
          <c:order val="1"/>
          <c:tx>
            <c:v>Landslides Housing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2&amp;3'!$K$16</c:f>
              <c:numCache>
                <c:formatCode>General</c:formatCode>
                <c:ptCount val="1"/>
                <c:pt idx="0">
                  <c:v>18.929937663400001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418-427C-B19F-2F5F35A957F9}"/>
            </c:ext>
          </c:extLst>
        </c:ser>
        <c:ser>
          <c:idx val="2"/>
          <c:order val="2"/>
          <c:tx>
            <c:v>Landslides Health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2&amp;3'!$K$17</c:f>
              <c:numCache>
                <c:formatCode>General</c:formatCode>
                <c:ptCount val="1"/>
                <c:pt idx="0">
                  <c:v>1.7723297318000002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E418-427C-B19F-2F5F35A957F9}"/>
            </c:ext>
          </c:extLst>
        </c:ser>
        <c:ser>
          <c:idx val="3"/>
          <c:order val="3"/>
          <c:tx>
            <c:v>Landslides Other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2&amp;3'!$K$18</c:f>
              <c:numCache>
                <c:formatCode>General</c:formatCode>
                <c:ptCount val="1"/>
                <c:pt idx="0">
                  <c:v>35.627378971000013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E418-427C-B19F-2F5F35A95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1556137"/>
        <c:axId val="2025584548"/>
      </c:barChart>
      <c:catAx>
        <c:axId val="173155613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25584548"/>
        <c:crosses val="autoZero"/>
        <c:auto val="1"/>
        <c:lblAlgn val="ctr"/>
        <c:lblOffset val="100"/>
        <c:noMultiLvlLbl val="1"/>
      </c:catAx>
      <c:valAx>
        <c:axId val="202558454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31556137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Other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v>Other Housing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2&amp;3'!$K$19</c:f>
              <c:numCache>
                <c:formatCode>_-* #.##000_-;\-* #.##000_-;_-* "-"??_-;_-@</c:formatCode>
                <c:ptCount val="1"/>
                <c:pt idx="0">
                  <c:v>3.2485697354999998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1F9-4C1A-B021-744DF5E5AD8A}"/>
            </c:ext>
          </c:extLst>
        </c:ser>
        <c:ser>
          <c:idx val="1"/>
          <c:order val="1"/>
          <c:tx>
            <c:v>Other Water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2&amp;3'!$K$20</c:f>
              <c:numCache>
                <c:formatCode>_-* #.##000_-;\-* #.##000_-;_-* "-"??_-;_-@</c:formatCode>
                <c:ptCount val="1"/>
                <c:pt idx="0">
                  <c:v>1.3151387339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1F9-4C1A-B021-744DF5E5AD8A}"/>
            </c:ext>
          </c:extLst>
        </c:ser>
        <c:ser>
          <c:idx val="2"/>
          <c:order val="2"/>
          <c:tx>
            <c:v>Other Farming</c:v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2&amp;3'!$K$21</c:f>
              <c:numCache>
                <c:formatCode>_-* #.##000_-;\-* #.##000_-;_-* "-"??_-;_-@</c:formatCode>
                <c:ptCount val="1"/>
                <c:pt idx="0">
                  <c:v>1.3195895085999998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51F9-4C1A-B021-744DF5E5AD8A}"/>
            </c:ext>
          </c:extLst>
        </c:ser>
        <c:ser>
          <c:idx val="3"/>
          <c:order val="3"/>
          <c:tx>
            <c:v>Other Infra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2&amp;3'!$K$22</c:f>
              <c:numCache>
                <c:formatCode>_-* #.##000_-;\-* #.##000_-;_-* "-"??_-;_-@</c:formatCode>
                <c:ptCount val="1"/>
                <c:pt idx="0">
                  <c:v>1.1989002185000002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51F9-4C1A-B021-744DF5E5AD8A}"/>
            </c:ext>
          </c:extLst>
        </c:ser>
        <c:ser>
          <c:idx val="4"/>
          <c:order val="4"/>
          <c:tx>
            <c:v>Other Other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'fig 2&amp;3'!$K$23</c:f>
              <c:numCache>
                <c:formatCode>_-* #.##000_-;\-* #.##000_-;_-* "-"??_-;_-@</c:formatCode>
                <c:ptCount val="1"/>
                <c:pt idx="0">
                  <c:v>6.6421556618999986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51F9-4C1A-B021-744DF5E5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5718758"/>
        <c:axId val="1368329230"/>
      </c:barChart>
      <c:catAx>
        <c:axId val="147571875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68329230"/>
        <c:crosses val="autoZero"/>
        <c:auto val="1"/>
        <c:lblAlgn val="ctr"/>
        <c:lblOffset val="100"/>
        <c:noMultiLvlLbl val="1"/>
      </c:catAx>
      <c:valAx>
        <c:axId val="136832923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_-* #.##000_-;\-* #.##000_-;_-* &quot;-&quot;??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75718758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A</a:t>
            </a:r>
          </a:p>
        </c:rich>
      </c:tx>
      <c:layout>
        <c:manualLayout>
          <c:xMode val="edge"/>
          <c:yMode val="edge"/>
          <c:x val="5.0182745848357725E-2"/>
          <c:y val="7.4487895716945996E-3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number of climate disasters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'fig 4'!$A$3:$A$6</c:f>
              <c:strCache>
                <c:ptCount val="4"/>
                <c:pt idx="0">
                  <c:v>&lt; 20k people</c:v>
                </c:pt>
                <c:pt idx="1">
                  <c:v>20k - 50k people</c:v>
                </c:pt>
                <c:pt idx="2">
                  <c:v>50k - 300k people</c:v>
                </c:pt>
                <c:pt idx="3">
                  <c:v>&gt;300k people</c:v>
                </c:pt>
              </c:strCache>
            </c:strRef>
          </c:cat>
          <c:val>
            <c:numRef>
              <c:f>'fig 4'!$B$3:$B$6</c:f>
              <c:numCache>
                <c:formatCode>General</c:formatCode>
                <c:ptCount val="4"/>
                <c:pt idx="0">
                  <c:v>2198</c:v>
                </c:pt>
                <c:pt idx="1">
                  <c:v>1255</c:v>
                </c:pt>
                <c:pt idx="2">
                  <c:v>1084</c:v>
                </c:pt>
                <c:pt idx="3">
                  <c:v>255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4C7-4B23-89A9-C74409E78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457056"/>
        <c:axId val="1497226008"/>
      </c:barChart>
      <c:catAx>
        <c:axId val="130457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Municipality population size </a:t>
                </a:r>
              </a:p>
            </c:rich>
          </c:tx>
          <c:layout>
            <c:manualLayout>
              <c:xMode val="edge"/>
              <c:yMode val="edge"/>
              <c:x val="0.4090111774144824"/>
              <c:y val="0.9435975348896367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97226008"/>
        <c:crosses val="autoZero"/>
        <c:auto val="1"/>
        <c:lblAlgn val="ctr"/>
        <c:lblOffset val="100"/>
        <c:noMultiLvlLbl val="1"/>
      </c:catAx>
      <c:valAx>
        <c:axId val="14972260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Number of climate disasters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045705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B</a:t>
            </a:r>
          </a:p>
        </c:rich>
      </c:tx>
      <c:layout>
        <c:manualLayout>
          <c:xMode val="edge"/>
          <c:yMode val="edge"/>
          <c:x val="4.0183789975893267E-2"/>
          <c:y val="2.6173116470368293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'fig 4'!$A$3:$A$6</c:f>
              <c:strCache>
                <c:ptCount val="4"/>
                <c:pt idx="0">
                  <c:v>&lt; 20k people</c:v>
                </c:pt>
                <c:pt idx="1">
                  <c:v>20k - 50k people</c:v>
                </c:pt>
                <c:pt idx="2">
                  <c:v>50k - 300k people</c:v>
                </c:pt>
                <c:pt idx="3">
                  <c:v>&gt;300k people</c:v>
                </c:pt>
              </c:strCache>
            </c:strRef>
          </c:cat>
          <c:val>
            <c:numRef>
              <c:f>'fig 4'!$D$3:$D$6</c:f>
              <c:numCache>
                <c:formatCode>General</c:formatCode>
                <c:ptCount val="4"/>
                <c:pt idx="0">
                  <c:v>54.609663865804514</c:v>
                </c:pt>
                <c:pt idx="1">
                  <c:v>53.479843879632185</c:v>
                </c:pt>
                <c:pt idx="2">
                  <c:v>55.550065583602468</c:v>
                </c:pt>
                <c:pt idx="3">
                  <c:v>63.883925097543134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0BF-42CC-9969-EB928C7D6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7091039"/>
        <c:axId val="1127221920"/>
      </c:barChart>
      <c:catAx>
        <c:axId val="11070910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Municipality population size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27221920"/>
        <c:crosses val="autoZero"/>
        <c:auto val="1"/>
        <c:lblAlgn val="ctr"/>
        <c:lblOffset val="100"/>
        <c:noMultiLvlLbl val="1"/>
      </c:catAx>
      <c:valAx>
        <c:axId val="11272219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Social Progress Index (SPI)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0709103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C </a:t>
            </a:r>
          </a:p>
        </c:rich>
      </c:tx>
      <c:layout>
        <c:manualLayout>
          <c:xMode val="edge"/>
          <c:yMode val="edge"/>
          <c:x val="4.2807930816390831E-2"/>
          <c:y val="2.1447715142818704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Indigenous population in 2022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'fig 4'!$A$13:$A$16</c:f>
              <c:strCache>
                <c:ptCount val="4"/>
                <c:pt idx="0">
                  <c:v>&lt; 20k people</c:v>
                </c:pt>
                <c:pt idx="1">
                  <c:v>20k - 50k people</c:v>
                </c:pt>
                <c:pt idx="2">
                  <c:v>50k - 300k people</c:v>
                </c:pt>
                <c:pt idx="3">
                  <c:v>&gt;300k people</c:v>
                </c:pt>
              </c:strCache>
            </c:strRef>
          </c:cat>
          <c:val>
            <c:numRef>
              <c:f>'fig 4'!$B$13:$B$16</c:f>
              <c:numCache>
                <c:formatCode>General</c:formatCode>
                <c:ptCount val="4"/>
                <c:pt idx="0">
                  <c:v>263840</c:v>
                </c:pt>
                <c:pt idx="1">
                  <c:v>263759</c:v>
                </c:pt>
                <c:pt idx="2">
                  <c:v>217232</c:v>
                </c:pt>
                <c:pt idx="3">
                  <c:v>123088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374-41CE-9914-0CBD60ED2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487628"/>
        <c:axId val="1546682434"/>
      </c:barChart>
      <c:catAx>
        <c:axId val="10834876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Municipality population size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46682434"/>
        <c:crosses val="autoZero"/>
        <c:auto val="1"/>
        <c:lblAlgn val="ctr"/>
        <c:lblOffset val="100"/>
        <c:noMultiLvlLbl val="1"/>
      </c:catAx>
      <c:valAx>
        <c:axId val="15466824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Indigenous population</a:t>
                </a:r>
              </a:p>
            </c:rich>
          </c:tx>
          <c:layout>
            <c:manualLayout>
              <c:xMode val="edge"/>
              <c:yMode val="edge"/>
              <c:x val="2.962963591391838E-2"/>
              <c:y val="0.30594574572467098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8348762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pt-BR" sz="1400" b="0" i="0">
                <a:solidFill>
                  <a:srgbClr val="757575"/>
                </a:solidFill>
                <a:latin typeface="+mn-lt"/>
              </a:rPr>
              <a:t>D </a:t>
            </a:r>
          </a:p>
        </c:rich>
      </c:tx>
      <c:layout>
        <c:manualLayout>
          <c:xMode val="edge"/>
          <c:yMode val="edge"/>
          <c:x val="3.3467871147935452E-2"/>
          <c:y val="2.15633423180593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Loss/EcnGrowth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'fig 4'!$A$3:$A$6</c:f>
              <c:strCache>
                <c:ptCount val="4"/>
                <c:pt idx="0">
                  <c:v>&lt; 20k people</c:v>
                </c:pt>
                <c:pt idx="1">
                  <c:v>20k - 50k people</c:v>
                </c:pt>
                <c:pt idx="2">
                  <c:v>50k - 300k people</c:v>
                </c:pt>
                <c:pt idx="3">
                  <c:v>&gt;300k people</c:v>
                </c:pt>
              </c:strCache>
            </c:strRef>
          </c:cat>
          <c:val>
            <c:numRef>
              <c:f>'fig 4'!$E$3:$E$6</c:f>
              <c:numCache>
                <c:formatCode>0%</c:formatCode>
                <c:ptCount val="4"/>
                <c:pt idx="0">
                  <c:v>9.5290003025220102E-2</c:v>
                </c:pt>
                <c:pt idx="1">
                  <c:v>7.8032041370549671E-2</c:v>
                </c:pt>
                <c:pt idx="2">
                  <c:v>3.842592294113803E-2</c:v>
                </c:pt>
                <c:pt idx="3">
                  <c:v>1.3174120172358406E-2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BB0-497C-BF7F-02CF2F093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4362"/>
        <c:axId val="1132523023"/>
      </c:barChart>
      <c:catAx>
        <c:axId val="124143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Municipality population size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32523023"/>
        <c:crosses val="autoZero"/>
        <c:auto val="1"/>
        <c:lblAlgn val="ctr"/>
        <c:lblOffset val="100"/>
        <c:noMultiLvlLbl val="1"/>
      </c:catAx>
      <c:valAx>
        <c:axId val="113252302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sz="1000" b="0" i="0">
                    <a:solidFill>
                      <a:srgbClr val="000000"/>
                    </a:solidFill>
                    <a:latin typeface="+mn-lt"/>
                  </a:rPr>
                  <a:t>Loss / Economic Gorwth</a:t>
                </a:r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41436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Compounding</a:t>
            </a:r>
            <a:r>
              <a:rPr lang="en-US" baseline="0"/>
              <a:t> risk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'fig 5'!$F$1</c:f>
              <c:strCache>
                <c:ptCount val="1"/>
                <c:pt idx="0">
                  <c:v>loss/ecn_growth(2002-2020)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E25D5AB0-DFD8-4DFC-9D29-B796CEAECB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389-4D9F-B21C-3B52E1F172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1F9AB8E-54B4-4EBD-8AE5-2FD08D5F14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389-4D9F-B21C-3B52E1F172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0DA52FB-A16A-4F5F-AE70-AC416890D5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389-4D9F-B21C-3B52E1F1725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E8A67D1-E3B2-4142-AC36-A2A5745A04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389-4D9F-B21C-3B52E1F1725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1F1B883-0AE0-45DC-879C-515455B9F7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389-4D9F-B21C-3B52E1F1725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2A34712-4CA5-4186-BF1A-7A5355E74A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4389-4D9F-B21C-3B52E1F1725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B740A8D-4869-4AEA-B479-03DCC644B4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4389-4D9F-B21C-3B52E1F1725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95C9859-A4CD-4F05-8656-F5CE671E64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4389-4D9F-B21C-3B52E1F1725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7B6A8B7-AF84-4904-8EB8-3A464525E8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4389-4D9F-B21C-3B52E1F1725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7868428-7B5F-4261-A5A4-82E668D933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4389-4D9F-B21C-3B52E1F1725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BADEE33-C4A7-4A18-8351-AFD0152168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389-4D9F-B21C-3B52E1F1725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48F2688-AF83-47A4-A538-E69BB6C02E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4389-4D9F-B21C-3B52E1F1725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B44C2A3-B47C-45D4-BC36-759CBFC355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4389-4D9F-B21C-3B52E1F1725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A34F779-9663-4DA8-9170-2335F4D9FC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4389-4D9F-B21C-3B52E1F1725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9A3762A-DB70-4BFC-93CA-C326131804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4389-4D9F-B21C-3B52E1F1725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7652B57-C9BA-4FAF-9884-F9F9CE5C0D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4389-4D9F-B21C-3B52E1F1725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2FACE204-B780-4666-BAAF-7A33437353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4389-4D9F-B21C-3B52E1F1725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5FB5ADF4-69F2-42F9-8B56-3B631478A3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4389-4D9F-B21C-3B52E1F1725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27E7406E-DB4B-45D2-BE62-50E18D3042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4389-4D9F-B21C-3B52E1F1725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3635825F-BEF6-4806-870D-6E95079B3F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4389-4D9F-B21C-3B52E1F1725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AF69E7EF-E6B5-40C5-A781-999232F05F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4389-4D9F-B21C-3B52E1F1725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E54D7F38-D56E-44D0-85EA-D1E43D659A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4389-4D9F-B21C-3B52E1F1725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49C343CA-20D5-499E-B1C6-70A084705E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4389-4D9F-B21C-3B52E1F1725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3B543D42-2EAE-445B-81DB-086FEA639C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4389-4D9F-B21C-3B52E1F1725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7A74AE2E-6B9D-4D38-AAF2-F5ED4F9F3C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4389-4D9F-B21C-3B52E1F1725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6595381C-0F66-4F9B-8D7A-86B32FDD96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4389-4D9F-B21C-3B52E1F1725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DF60078-B7EC-4BA5-B69B-7E3DBDB458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4389-4D9F-B21C-3B52E1F1725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E9ADCFFB-B6B9-4F80-B915-DBEEEE6D96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4389-4D9F-B21C-3B52E1F1725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DC41939A-630B-40DF-936A-02B687124E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4389-4D9F-B21C-3B52E1F1725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0BCAE691-472D-4745-87AC-6982A80AAE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4389-4D9F-B21C-3B52E1F1725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41B1368C-3B33-428B-9F48-FBF3FA68ED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4389-4D9F-B21C-3B52E1F1725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1FC8EE84-0551-4C57-9E7A-B42D59BFB5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4389-4D9F-B21C-3B52E1F1725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83184190-B9ED-47A8-9B7E-04EBA43150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4389-4D9F-B21C-3B52E1F1725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A6E07B6E-6858-4C3E-8C91-206E85349F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4389-4D9F-B21C-3B52E1F1725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6D2A1E1D-83A9-4140-B382-AABD069EF8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4389-4D9F-B21C-3B52E1F1725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68F5BB88-5A93-412B-A78A-520E67A2AE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4389-4D9F-B21C-3B52E1F1725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9CCB7F86-F18F-4AE3-977F-CEEA7DB8F3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4389-4D9F-B21C-3B52E1F1725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0E3B79B2-1DF1-489D-9A64-5D63BB66FD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4389-4D9F-B21C-3B52E1F1725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40889BC8-37BA-4A85-BABC-61B9E1A3DE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4389-4D9F-B21C-3B52E1F1725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F2237789-A1C2-4919-B262-71144F16E1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4389-4D9F-B21C-3B52E1F1725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2093EBD2-A1FA-49FB-95A7-84317A4D6F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4389-4D9F-B21C-3B52E1F1725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CB355668-82E2-445C-9D95-57201E1A28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4389-4D9F-B21C-3B52E1F1725F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747E3B0E-160C-4CC2-8C97-87F7A2546D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4389-4D9F-B21C-3B52E1F1725F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94E93B69-AF1F-4899-8A44-B0A89AC998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4389-4D9F-B21C-3B52E1F1725F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B9C56EFB-264B-4B2B-87BE-720740A4A2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4389-4D9F-B21C-3B52E1F1725F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C3F068D2-E08B-452F-8E7B-BE7904FB0F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4389-4D9F-B21C-3B52E1F1725F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D879AE4D-9189-474C-BFB5-311B3D05AA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4389-4D9F-B21C-3B52E1F1725F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822DE566-BB93-4764-88EE-810856C764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4389-4D9F-B21C-3B52E1F1725F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C091D94A-26D1-4FC4-B1D8-6F5337D373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4389-4D9F-B21C-3B52E1F1725F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F8B113F8-AE57-44F1-B03B-CF0CCD19F5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4389-4D9F-B21C-3B52E1F1725F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EF2284B4-D500-477E-A604-E891F52719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4389-4D9F-B21C-3B52E1F1725F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5A7FD08C-05C2-48A3-B10C-D28292C6EE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4389-4D9F-B21C-3B52E1F1725F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0A67A53E-1EC6-4E23-8087-95956C3010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4389-4D9F-B21C-3B52E1F1725F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20727D37-952A-4FFC-933D-FF17C60BA6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4389-4D9F-B21C-3B52E1F1725F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5C3F5956-8547-411D-AC79-14187DD22F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4389-4D9F-B21C-3B52E1F1725F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70E102AA-F912-4DCC-920A-51B8202D28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4389-4D9F-B21C-3B52E1F1725F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44416538-7C50-4887-B4AB-F683520483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4389-4D9F-B21C-3B52E1F1725F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229A4E81-AC09-4B35-B2F8-3E9822D7C5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4389-4D9F-B21C-3B52E1F1725F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C48F0D8F-AC68-4535-A6B5-7747981076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4389-4D9F-B21C-3B52E1F1725F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82058B52-A9E0-44C6-BD01-33B18D0044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4389-4D9F-B21C-3B52E1F1725F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B8570C5D-C8B0-4778-B29E-14E67EEAA8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4389-4D9F-B21C-3B52E1F1725F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026FF272-3053-4DA4-A79D-E9F160A5B0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4389-4D9F-B21C-3B52E1F1725F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E1D24E40-EBEE-4224-8895-0960456407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4389-4D9F-B21C-3B52E1F1725F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072C18D0-9071-4F5B-AAFF-0E498B6C70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4389-4D9F-B21C-3B52E1F1725F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299CE9EF-40EC-4DBA-986C-BDFC4A90A4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0-4389-4D9F-B21C-3B52E1F1725F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B801945A-E9D9-4D3B-AEA5-ACECCF81FB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1-4389-4D9F-B21C-3B52E1F1725F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C291F5A6-002A-4C4E-B37F-304C5C47FC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2-4389-4D9F-B21C-3B52E1F1725F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F8F98C22-DE9A-4D2B-8542-51652FD0BA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3-4389-4D9F-B21C-3B52E1F1725F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5E365E8F-F9C8-407B-9082-8D48D327DB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4-4389-4D9F-B21C-3B52E1F1725F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B587C878-F99B-4FA7-AAAE-17091AF2D9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5-4389-4D9F-B21C-3B52E1F1725F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31379ADC-BD0D-41DC-94BC-C3981801AB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6-4389-4D9F-B21C-3B52E1F1725F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80E1911E-2C17-4A30-906A-11A2194E41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7-4389-4D9F-B21C-3B52E1F1725F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57713F55-C795-4C0A-A9E5-AB402589C9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8-4389-4D9F-B21C-3B52E1F1725F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68B19654-5E8A-49B8-9813-BDF655208E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9-4389-4D9F-B21C-3B52E1F1725F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4C706A4C-0CD0-4C85-9794-9B41131CA1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A-4389-4D9F-B21C-3B52E1F1725F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D230BB48-7B56-4C28-94F5-9AEEEBA124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B-4389-4D9F-B21C-3B52E1F1725F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F038CF10-382C-407A-87F2-801828D183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C-4389-4D9F-B21C-3B52E1F1725F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A1D221A0-AC9D-4B64-9F05-7FC4A544A0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D-4389-4D9F-B21C-3B52E1F1725F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58B3D36B-E327-4A84-BE1B-342F22C448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E-4389-4D9F-B21C-3B52E1F1725F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C3ABC7CD-72AD-42A8-99B3-304D214C20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F-4389-4D9F-B21C-3B52E1F1725F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50C85BDE-F5C3-4C6B-95D4-D0A110189C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0-4389-4D9F-B21C-3B52E1F1725F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D01A9418-B14F-4B52-98FD-BE8658617C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1-4389-4D9F-B21C-3B52E1F1725F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46D0E90E-BBAD-4C1A-B44A-E4D4974EDC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2-4389-4D9F-B21C-3B52E1F1725F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6AA23653-3EB6-42B9-80FF-123DEEEBC8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3-4389-4D9F-B21C-3B52E1F1725F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4DD92AB5-C852-42F8-A993-508AB53DB3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4-4389-4D9F-B21C-3B52E1F1725F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4C0D178B-87A7-4B4D-ACF3-854702F34B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5-4389-4D9F-B21C-3B52E1F1725F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7FF6F45E-099F-47B1-B500-C9A2C12CE0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6-4389-4D9F-B21C-3B52E1F1725F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8EDA47F2-8332-4490-A6B0-C4AA72B8DC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7-4389-4D9F-B21C-3B52E1F1725F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69CF7426-0B76-4F22-9AD4-94C081B593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8-4389-4D9F-B21C-3B52E1F1725F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79B0B49B-8F8D-4270-B0B1-3E8BC610CC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9-4389-4D9F-B21C-3B52E1F1725F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EF2A757B-41DD-4043-B132-FA96883D94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A-4389-4D9F-B21C-3B52E1F1725F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2A240643-4E26-44F9-942E-0B1BE912AF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B-4389-4D9F-B21C-3B52E1F1725F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AD069E17-F758-41EE-9567-EF10435612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C-4389-4D9F-B21C-3B52E1F1725F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3BEB0180-DE47-4B4D-9939-E8E968DFAD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D-4389-4D9F-B21C-3B52E1F1725F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9501EDAE-CDB9-4D75-AA04-053E6C4198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4389-4D9F-B21C-3B52E1F1725F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0144F9D2-57C7-43D9-B7A6-3C680F5617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F-4389-4D9F-B21C-3B52E1F1725F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7E02474B-3DEA-4447-B503-D2B7C835B9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4389-4D9F-B21C-3B52E1F1725F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8972E60C-FF46-4718-BBDE-A56AB0BB0F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1-4389-4D9F-B21C-3B52E1F1725F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FB2E3190-173D-4178-B90E-A6611A4668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4389-4D9F-B21C-3B52E1F1725F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8D1D552E-A3E1-4696-99C1-1D67DD5386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3-4389-4D9F-B21C-3B52E1F1725F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DE684ADD-45A7-4791-A45F-3B7B558726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4389-4D9F-B21C-3B52E1F1725F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9C2FFA66-63F0-4F90-BEBB-587A798CAC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5-4389-4D9F-B21C-3B52E1F1725F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2E78F99D-035F-4265-8A1C-FC15C77F6E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4389-4D9F-B21C-3B52E1F1725F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891B749D-9D60-498C-9DA6-3B1D6BA6F5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7-4389-4D9F-B21C-3B52E1F1725F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1F51BB15-FD28-4016-8EA1-725003D308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4389-4D9F-B21C-3B52E1F1725F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38D54B3F-943A-40D7-BEA4-294E64A82B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9-4389-4D9F-B21C-3B52E1F1725F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24D46C0E-DBB9-4350-BA5B-E138BA7B19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4389-4D9F-B21C-3B52E1F1725F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55B1751F-4B58-4FD9-9D9A-209448DA94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B-4389-4D9F-B21C-3B52E1F1725F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BDB515E5-4CEC-447D-BBB2-1E7E0024E7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4389-4D9F-B21C-3B52E1F1725F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754B5FBC-AE1C-4FB6-B68A-C3C748A055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D-4389-4D9F-B21C-3B52E1F1725F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7238794F-CFC1-4F53-BE16-3549CE9503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4389-4D9F-B21C-3B52E1F1725F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91677CA0-CC60-4C80-BC06-28FB5F4FAE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F-4389-4D9F-B21C-3B52E1F1725F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8D8681F0-DFE7-46D3-83C2-AA8D7F9800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4389-4D9F-B21C-3B52E1F1725F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BA22D4EA-27D7-41A4-B511-41F0AC68E4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1-4389-4D9F-B21C-3B52E1F1725F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5019B92C-D218-4A65-9E42-895A0C9F72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2-4389-4D9F-B21C-3B52E1F1725F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BB9C4DBB-B2FA-4701-A936-854DA50853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3-4389-4D9F-B21C-3B52E1F1725F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79467870-093E-4A90-9A87-4B8E8821F1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4-4389-4D9F-B21C-3B52E1F1725F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D0564B25-434E-4F0E-9F95-3590E1C45F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5-4389-4D9F-B21C-3B52E1F1725F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A0805DAC-AEBD-4054-8F75-D10D2F17F3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6-4389-4D9F-B21C-3B52E1F1725F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6D47B7FB-9568-4611-B96B-02CAFD09D1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7-4389-4D9F-B21C-3B52E1F1725F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B46BAC40-ACF8-4A58-BFE3-B01FD4E176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8-4389-4D9F-B21C-3B52E1F1725F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9E776B9D-8435-4230-BD8B-4E551BFE37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9-4389-4D9F-B21C-3B52E1F1725F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0AB3CD5B-657D-4986-AFC6-C39ECBF642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A-4389-4D9F-B21C-3B52E1F1725F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F6270D05-2811-4C29-94E9-949EBC2D80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B-4389-4D9F-B21C-3B52E1F1725F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792796F3-B69C-4BEA-94F6-DBBC643BAE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C-4389-4D9F-B21C-3B52E1F1725F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4F97D3E8-5559-493D-A27C-F4D4D4C17C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D-4389-4D9F-B21C-3B52E1F1725F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D792B073-898C-43EF-A14F-0B66C73913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E-4389-4D9F-B21C-3B52E1F1725F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CCE4B3C2-6E54-4631-9066-1B853E7901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F-4389-4D9F-B21C-3B52E1F1725F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3E4FFE2F-C074-4CCA-8563-7B9A9D8A4F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0-4389-4D9F-B21C-3B52E1F1725F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C7D6BAD3-EE7D-4A26-BFB6-842EFD39A5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1-4389-4D9F-B21C-3B52E1F1725F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C97D1936-C9D6-4323-BCF1-619A5BF2CC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2-4389-4D9F-B21C-3B52E1F1725F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2B1440E1-9A7C-4EA5-AF93-D8446D576D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3-4389-4D9F-B21C-3B52E1F1725F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B8381754-0563-4A85-A055-98C01C21AE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4-4389-4D9F-B21C-3B52E1F1725F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28DD1A07-7E05-4F33-9CE4-464AEBB6BB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5-4389-4D9F-B21C-3B52E1F1725F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4B7FDFA0-5AEC-4F5F-ABC2-1B5CEFFCDB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6-4389-4D9F-B21C-3B52E1F1725F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51881A17-6E67-44CD-A686-57F34EE9A5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7-4389-4D9F-B21C-3B52E1F1725F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2CEB3185-0EF5-4DF5-B22E-3A160EB356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8-4389-4D9F-B21C-3B52E1F1725F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FD5806FC-8213-4111-886B-BB42010417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9-4389-4D9F-B21C-3B52E1F1725F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53D6FCBB-056F-4040-AF11-45B9589B33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A-4389-4D9F-B21C-3B52E1F1725F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5E4DA50F-4669-4581-B9CA-4BD8A01C13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B-4389-4D9F-B21C-3B52E1F1725F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E2FB1261-5F00-4A46-9DC7-83982FE7AB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C-4389-4D9F-B21C-3B52E1F1725F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B81CBD89-1D54-4C3A-916F-F342B3067E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D-4389-4D9F-B21C-3B52E1F1725F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B92AD4A0-EC60-45B3-AD35-21ACFC3BA9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E-4389-4D9F-B21C-3B52E1F1725F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C332E9F8-ED54-4CCB-8D31-12626A32F5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F-4389-4D9F-B21C-3B52E1F1725F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C1BEDC08-B225-4942-91D5-2979BE38DF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0-4389-4D9F-B21C-3B52E1F1725F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88DC500D-6020-4ADC-BEBD-C1DEDC1137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1-4389-4D9F-B21C-3B52E1F1725F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E24359CF-E521-4B81-AE38-AD9C2D4D57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2-4389-4D9F-B21C-3B52E1F1725F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603D3D52-CC12-45A4-A145-414DBE066B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3-4389-4D9F-B21C-3B52E1F1725F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E90489BD-A659-478D-A313-81FFD8DCF4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4-4389-4D9F-B21C-3B52E1F1725F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683D75D8-EFB0-4EE0-BFA0-6D6A0EBC3A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5-4389-4D9F-B21C-3B52E1F1725F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E0B0E7F8-1C81-4F7F-BC39-01DFDA9A6D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6-4389-4D9F-B21C-3B52E1F1725F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3B72070F-A11A-4EFB-A2FA-F443F992B7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7-4389-4D9F-B21C-3B52E1F1725F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6DE39C3A-FDE9-4960-8C8B-9FF00C830B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8-4389-4D9F-B21C-3B52E1F1725F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345CC2D9-C9A4-4455-897C-FAA3A63596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9-4389-4D9F-B21C-3B52E1F1725F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F1819EEF-8772-4274-BF53-4C07D17948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A-4389-4D9F-B21C-3B52E1F1725F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203DB192-9847-4F6C-8578-6AE494AE3C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B-4389-4D9F-B21C-3B52E1F1725F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967D4124-419E-4EE4-AA34-E9AE76E795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C-4389-4D9F-B21C-3B52E1F1725F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FA7B2E30-2EC1-4A81-A596-582B33BC84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D-4389-4D9F-B21C-3B52E1F1725F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D0E30A59-2341-4491-8B78-141D2CC044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E-4389-4D9F-B21C-3B52E1F1725F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622B9E44-A6AA-412E-92A9-FA405F6663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F-4389-4D9F-B21C-3B52E1F1725F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2708923B-B85F-445B-84D3-631BD9F52A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0-4389-4D9F-B21C-3B52E1F1725F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C51AD009-1D28-44C9-A2E0-47481E3713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1-4389-4D9F-B21C-3B52E1F1725F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BC9A55F8-BB3A-404A-B115-6AAD6A21D2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2-4389-4D9F-B21C-3B52E1F1725F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F311E246-3073-4874-9437-8857C65593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3-4389-4D9F-B21C-3B52E1F1725F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877AC06C-2852-433D-A201-7005DE5205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4-4389-4D9F-B21C-3B52E1F1725F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A53E3331-CE83-4E0B-B9FF-CA8B312DF3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5-4389-4D9F-B21C-3B52E1F1725F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49F88754-E028-4287-9FED-4E76D4AF8F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6-4389-4D9F-B21C-3B52E1F1725F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C3B21BDB-34E2-4F30-A375-C2D304A82C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7-4389-4D9F-B21C-3B52E1F1725F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112F4C32-9ABA-4B28-9022-418C0482AF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8-4389-4D9F-B21C-3B52E1F1725F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6D5B64DC-02CA-48A6-AE46-1B83926F8E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9-4389-4D9F-B21C-3B52E1F1725F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fld id="{C399EBA2-A86F-44DB-9559-71F6452F83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A-4389-4D9F-B21C-3B52E1F1725F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fld id="{3FF5ECB4-896D-4649-B19B-BD8F73DEA7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B-4389-4D9F-B21C-3B52E1F1725F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fld id="{751AABEB-6EE2-44FD-85A3-A1E3089368B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C-4389-4D9F-B21C-3B52E1F1725F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fld id="{90E7D61C-E897-4133-AC96-300DFC4577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D-4389-4D9F-B21C-3B52E1F1725F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fld id="{62C609C0-07F1-4FDA-8147-D291F98D26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E-4389-4D9F-B21C-3B52E1F1725F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fld id="{E7AFC325-F3F9-43B0-B1CD-3E858D497E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F-4389-4D9F-B21C-3B52E1F1725F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fld id="{6F919AD3-B24F-4B1F-A8C7-BF2D8A1CB5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0-4389-4D9F-B21C-3B52E1F1725F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fld id="{C72A7426-FD25-4246-89C6-0558F40FE2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1-4389-4D9F-B21C-3B52E1F1725F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fld id="{3395EE77-D595-41CB-8418-51D98FD205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2-4389-4D9F-B21C-3B52E1F1725F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fld id="{256DD29C-B2E4-4195-9B20-21F4973F9F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3-4389-4D9F-B21C-3B52E1F1725F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fld id="{C4347116-4E67-4CCE-B304-46CBC4EDE7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4-4389-4D9F-B21C-3B52E1F1725F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fld id="{A637106E-1E11-4F2D-8ADA-C5263FEBB8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5-4389-4D9F-B21C-3B52E1F1725F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fld id="{C5798249-7DAE-4322-9D83-B27E0C8D94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6-4389-4D9F-B21C-3B52E1F1725F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fld id="{C3C9FE2B-74AB-4240-BD59-470ED732A6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7-4389-4D9F-B21C-3B52E1F1725F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fld id="{671A6191-8F10-4E82-84EF-3F0018A1E0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8-4389-4D9F-B21C-3B52E1F1725F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fld id="{A981DC4A-E66E-4B4C-876B-22084A22DA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9-4389-4D9F-B21C-3B52E1F1725F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fld id="{64BACC96-1D57-4602-85E5-4C528CAB8E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A-4389-4D9F-B21C-3B52E1F1725F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fld id="{81EB4ECC-6A74-4248-86A3-F08B26C336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B-4389-4D9F-B21C-3B52E1F1725F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fld id="{9A80821D-55C3-4BDF-AA6A-18F01D8E4A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C-4389-4D9F-B21C-3B52E1F1725F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fld id="{63C47F14-703A-4555-A2DE-A9E4FA8F4F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D-4389-4D9F-B21C-3B52E1F1725F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fld id="{65FD60B6-0ACE-48C3-BB22-5F7FC1736B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E-4389-4D9F-B21C-3B52E1F1725F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fld id="{505A3D02-EB7C-4B58-A266-0A00CD9152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BF-4389-4D9F-B21C-3B52E1F1725F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fld id="{653C7B73-8E0F-4B58-8861-715CDB1755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0-4389-4D9F-B21C-3B52E1F1725F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fld id="{34CEE63A-61BF-4E2D-8317-6724F0729E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1-4389-4D9F-B21C-3B52E1F1725F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fld id="{3509A9D4-C43B-4944-A885-0649609867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2-4389-4D9F-B21C-3B52E1F1725F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fld id="{D4F0602D-D41D-4836-B8AC-A9212488B4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3-4389-4D9F-B21C-3B52E1F1725F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fld id="{69F6E59D-38BE-444B-9163-EE0850F2DE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4-4389-4D9F-B21C-3B52E1F1725F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fld id="{DEFEDB7E-8840-4B79-AD3E-53D7544E7A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5-4389-4D9F-B21C-3B52E1F1725F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fld id="{84379A73-7C88-48A0-97F0-67E456C988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6-4389-4D9F-B21C-3B52E1F1725F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fld id="{AC585DCD-37A8-4D7B-8A7B-C484F9FDFC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7-4389-4D9F-B21C-3B52E1F1725F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fld id="{C58B5CA6-7925-46FB-9BE9-B68962A696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8-4389-4D9F-B21C-3B52E1F1725F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fld id="{7FB79008-80A5-47E1-A9D8-05B77B35C6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9-4389-4D9F-B21C-3B52E1F1725F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fld id="{E9494B62-23CD-4082-8003-010EA419DF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A-4389-4D9F-B21C-3B52E1F1725F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fld id="{759DF7DC-BCDF-433E-AB9C-B9A6A0ED43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B-4389-4D9F-B21C-3B52E1F1725F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fld id="{286F081F-D24E-47B3-87D7-76CB4B299F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C-4389-4D9F-B21C-3B52E1F1725F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fld id="{E0772FC4-0BA1-4A47-B6C6-7E1D62B834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D-4389-4D9F-B21C-3B52E1F1725F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fld id="{3CD129D1-3481-42AC-885F-51BF826B70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E-4389-4D9F-B21C-3B52E1F1725F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fld id="{BB4E2659-A0D5-48BC-A664-A7DD16ADD3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CF-4389-4D9F-B21C-3B52E1F1725F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fld id="{72CBC8B5-D18B-470F-A990-0C9F97DB07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0-4389-4D9F-B21C-3B52E1F1725F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fld id="{C746FFBC-23EB-4797-8363-BE3D67247B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1-4389-4D9F-B21C-3B52E1F1725F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fld id="{22E7A128-5138-4B0F-ACF0-6562EDB840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2-4389-4D9F-B21C-3B52E1F1725F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fld id="{83160E8F-7541-48B3-A1F9-3F96DAEAC3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3-4389-4D9F-B21C-3B52E1F1725F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fld id="{45FEBA96-9477-4F53-ADAF-51F9033C5B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4-4389-4D9F-B21C-3B52E1F1725F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fld id="{C110964E-EA17-4A73-A734-60E5536D3B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5-4389-4D9F-B21C-3B52E1F1725F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fld id="{4F3B9DAB-4C60-49C5-8847-B3ED93B707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6-4389-4D9F-B21C-3B52E1F1725F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fld id="{3B0A136E-B10B-490C-BA72-07CD30C79E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7-4389-4D9F-B21C-3B52E1F1725F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fld id="{F6C726B1-7F95-48C3-9389-23AB92FA2A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8-4389-4D9F-B21C-3B52E1F1725F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fld id="{5BEFC995-2FD4-40C9-A384-843F6469E9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9-4389-4D9F-B21C-3B52E1F1725F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fld id="{6090EFF6-98A8-4130-9342-3B14FBC70D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A-4389-4D9F-B21C-3B52E1F1725F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fld id="{F42D31F0-9C3D-4BBA-B565-F068C8CE02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B-4389-4D9F-B21C-3B52E1F1725F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fld id="{C7D39DAB-1961-4806-8861-A7771AE3BF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C-4389-4D9F-B21C-3B52E1F1725F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fld id="{52B0228A-6EBD-49E5-B19D-AD90A99F16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D-4389-4D9F-B21C-3B52E1F1725F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fld id="{99F67255-3241-455A-B198-7254A057AB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E-4389-4D9F-B21C-3B52E1F1725F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fld id="{57CD910F-4BAD-4B78-8DA5-43310EAC7A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DF-4389-4D9F-B21C-3B52E1F1725F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fld id="{3625B0D1-D766-4907-8283-20829AF393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0-4389-4D9F-B21C-3B52E1F1725F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fld id="{2AB41036-DB3A-4B6B-9939-1C276C4CC5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1-4389-4D9F-B21C-3B52E1F1725F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fld id="{B474635A-B0BE-435A-AF77-E1213FCEA0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2-4389-4D9F-B21C-3B52E1F1725F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fld id="{7D828E6B-9C2D-40BE-B139-85600E03F3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3-4389-4D9F-B21C-3B52E1F1725F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fld id="{36F231AC-C2EC-4BC0-A25A-97CF8E4BF6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4-4389-4D9F-B21C-3B52E1F1725F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fld id="{51C0446F-9106-4DC4-9E92-F18C7D22D9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5-4389-4D9F-B21C-3B52E1F1725F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fld id="{33D2B215-E701-43B0-B066-2A7587CDEF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6-4389-4D9F-B21C-3B52E1F1725F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fld id="{5A31D7D3-6998-4B2A-A6F3-90140F27DC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7-4389-4D9F-B21C-3B52E1F1725F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fld id="{7B940ACD-976B-4D4B-8C1F-FB155D3AA1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8-4389-4D9F-B21C-3B52E1F1725F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fld id="{11D1B7B9-A17D-4812-BA77-1AF3C2343C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9-4389-4D9F-B21C-3B52E1F1725F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fld id="{A60D3D56-DC13-4ED3-AF8F-25B03EEBA6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A-4389-4D9F-B21C-3B52E1F1725F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fld id="{3035D201-CACB-469C-AD29-0F823A7778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B-4389-4D9F-B21C-3B52E1F1725F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fld id="{29B16910-0696-4840-9370-60DF4FFF24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C-4389-4D9F-B21C-3B52E1F1725F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fld id="{6A97F1B6-6E3E-4EDB-8CD3-5CB6AEC9C4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D-4389-4D9F-B21C-3B52E1F1725F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fld id="{B7C25ADA-EAFD-4B6E-B07C-A2D1D51C35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E-4389-4D9F-B21C-3B52E1F1725F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fld id="{BCBBEDCC-F0AD-48DA-BCBB-8D0D060F77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EF-4389-4D9F-B21C-3B52E1F1725F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fld id="{0851BC21-DCD2-4093-9E6B-134F45ECFA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0-4389-4D9F-B21C-3B52E1F1725F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fld id="{9F20AA0A-40C7-4E48-BE00-7D872BEF3C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1-4389-4D9F-B21C-3B52E1F1725F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fld id="{EBB9E355-DE3A-44F3-8BF3-80528074E4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2-4389-4D9F-B21C-3B52E1F1725F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fld id="{E825F453-2975-43CE-9836-41C5B653EB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3-4389-4D9F-B21C-3B52E1F1725F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fld id="{191FB479-20BE-4CCC-B850-754F95B1DC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4-4389-4D9F-B21C-3B52E1F1725F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fld id="{6B8C31E9-3517-4564-86A0-F816AA064C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5-4389-4D9F-B21C-3B52E1F1725F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fld id="{60E69855-9083-4F91-A48B-843DAC25B9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6-4389-4D9F-B21C-3B52E1F1725F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fld id="{3DC99956-4951-44F8-B0C8-88E07A0794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7-4389-4D9F-B21C-3B52E1F1725F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fld id="{4C9A4F54-60CF-4305-8439-E92D8A2FDE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8-4389-4D9F-B21C-3B52E1F1725F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fld id="{69B82CD1-403D-4AE1-8314-134FF401E9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9-4389-4D9F-B21C-3B52E1F1725F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fld id="{D58295FD-A9F9-4949-B7FC-5E2F9F948D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A-4389-4D9F-B21C-3B52E1F1725F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fld id="{8C156012-D1C9-4A3B-AE93-CA7DBF8466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B-4389-4D9F-B21C-3B52E1F1725F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fld id="{ECBAA547-476E-495F-BB4D-260FD49FC7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C-4389-4D9F-B21C-3B52E1F1725F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fld id="{F42B7D46-3A94-4BCB-B56C-3BEDA6FFB8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D-4389-4D9F-B21C-3B52E1F1725F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fld id="{907A022B-AE70-4DDE-8F89-AE8FC86DB7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E-4389-4D9F-B21C-3B52E1F1725F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fld id="{E9D4D60A-FC0A-42B7-BE1F-7523C4E81F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FF-4389-4D9F-B21C-3B52E1F1725F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fld id="{E00FE4B1-DE73-46BB-AB7D-BBBB3D6680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0-4389-4D9F-B21C-3B52E1F1725F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fld id="{81140DAD-961E-4E79-833E-2E8F451190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1-4389-4D9F-B21C-3B52E1F1725F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fld id="{DF77E9E1-2DE3-4A64-A43E-94C4F8B744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2-4389-4D9F-B21C-3B52E1F1725F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fld id="{12DCB89D-B658-4772-9FFF-9C4C4471A3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3-4389-4D9F-B21C-3B52E1F1725F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fld id="{802607A2-B473-4771-AD01-031AB05B5E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4-4389-4D9F-B21C-3B52E1F1725F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fld id="{6F48C3CC-E86E-48AA-9448-6C00A28154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5-4389-4D9F-B21C-3B52E1F1725F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fld id="{75818236-EA7F-403F-98B4-1AB006ED69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6-4389-4D9F-B21C-3B52E1F1725F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fld id="{7641760D-9965-4287-953F-9DB6CE0725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7-4389-4D9F-B21C-3B52E1F1725F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fld id="{5B6144A1-4512-4764-AEE3-D3C65539C5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8-4389-4D9F-B21C-3B52E1F1725F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fld id="{5CC451B3-B7F6-4AF9-BE48-5A4B668086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9-4389-4D9F-B21C-3B52E1F1725F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fld id="{7806ECD4-E33E-4C08-9F49-3F745EAF5D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A-4389-4D9F-B21C-3B52E1F1725F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fld id="{9D4207EB-F899-422F-B0A4-9C282C95AA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B-4389-4D9F-B21C-3B52E1F1725F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fld id="{CD524919-B107-49B7-8D69-984182814D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C-4389-4D9F-B21C-3B52E1F1725F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fld id="{9824A209-931D-47B4-B163-7F024EB053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D-4389-4D9F-B21C-3B52E1F1725F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fld id="{93D46A0E-AC95-4826-9EC1-C7F7BCF7E3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E-4389-4D9F-B21C-3B52E1F1725F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fld id="{DC140F2A-DD6B-48EB-AEA4-D1CAC4144F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0F-4389-4D9F-B21C-3B52E1F1725F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fld id="{0E762A43-D46A-4163-95EA-19A8BC109C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0-4389-4D9F-B21C-3B52E1F1725F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fld id="{BD5A8F4F-D672-41B8-83F0-E139F16141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1-4389-4D9F-B21C-3B52E1F1725F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fld id="{C600C43E-1BB4-4326-8BAC-85A8BE163F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2-4389-4D9F-B21C-3B52E1F1725F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fld id="{7EDECC3C-3787-4A96-8744-85304F2A15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3-4389-4D9F-B21C-3B52E1F1725F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fld id="{02AC20B7-E039-4614-8385-A963C9B1FC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4-4389-4D9F-B21C-3B52E1F1725F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fld id="{CF0C3550-3A71-4BC1-BF9E-BD03F87E1D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5-4389-4D9F-B21C-3B52E1F1725F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fld id="{B49A8EBD-C01E-42A5-A472-20953F5D2B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6-4389-4D9F-B21C-3B52E1F1725F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fld id="{F2418A7E-44C5-4F9F-8F46-5C073FFBA2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7-4389-4D9F-B21C-3B52E1F1725F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fld id="{CF08F7A9-294A-4B49-A960-8F243212D7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8-4389-4D9F-B21C-3B52E1F1725F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fld id="{8468A402-DC3F-4C0C-AF8F-390F5D9211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9-4389-4D9F-B21C-3B52E1F1725F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fld id="{AA2A00F1-A730-4367-8DD6-BE4E017F1B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A-4389-4D9F-B21C-3B52E1F1725F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fld id="{92B5A228-1D3B-43F4-B35C-9AC46F33ED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B-4389-4D9F-B21C-3B52E1F1725F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fld id="{8A038160-8A8A-45DF-85FD-7F2C20CEF8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C-4389-4D9F-B21C-3B52E1F1725F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fld id="{CD8BD4A8-B069-45E3-A4DA-4C5E4FF272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D-4389-4D9F-B21C-3B52E1F1725F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fld id="{ACAF7432-E2A7-43F9-9907-91F85530CB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E-4389-4D9F-B21C-3B52E1F1725F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fld id="{7D4548C9-94B8-471D-9EC4-2B5D9E2BF7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1F-4389-4D9F-B21C-3B52E1F1725F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fld id="{8E0C37E4-0EDA-4D66-B567-64F179A440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0-4389-4D9F-B21C-3B52E1F1725F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fld id="{49EC04CC-E527-4D3A-AD6F-FDA0CDEF57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1-4389-4D9F-B21C-3B52E1F1725F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fld id="{3D149E32-2B9D-494C-B863-1EACB13070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2-4389-4D9F-B21C-3B52E1F1725F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fld id="{5709A704-70DD-47FA-93D0-C86AB329A8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3-4389-4D9F-B21C-3B52E1F1725F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fld id="{ABE2E087-86D8-4DC8-920E-DB92F1DAC0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4-4389-4D9F-B21C-3B52E1F1725F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fld id="{F03B9201-A351-4719-89A4-5E547A8EF2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5-4389-4D9F-B21C-3B52E1F1725F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fld id="{90BCD6DE-0A62-45A3-B38C-B4418A883E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6-4389-4D9F-B21C-3B52E1F1725F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fld id="{253FB5CC-8AD5-4054-A954-156554E3A0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7-4389-4D9F-B21C-3B52E1F1725F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fld id="{8631B95E-B953-4FB4-9567-9403331185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8-4389-4D9F-B21C-3B52E1F1725F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fld id="{C32C3B30-B599-4B79-BFB8-CD7CCE6327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9-4389-4D9F-B21C-3B52E1F1725F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fld id="{428F5D2E-3B8E-4518-8377-D93BAAA9A8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A-4389-4D9F-B21C-3B52E1F1725F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fld id="{6905D88D-E150-47A9-B7B4-B8EB80848C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B-4389-4D9F-B21C-3B52E1F1725F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fld id="{5156D24B-487E-4559-931C-855C1213F3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C-4389-4D9F-B21C-3B52E1F1725F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fld id="{CF19D17E-0E62-4A8C-B8F5-3381524141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D-4389-4D9F-B21C-3B52E1F1725F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fld id="{A79C2F95-CC46-4220-9838-C5810D6B7D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E-4389-4D9F-B21C-3B52E1F1725F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fld id="{890F7526-4EF6-47D8-BBF2-654E33FE90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2F-4389-4D9F-B21C-3B52E1F1725F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fld id="{0D6329A4-BAFA-46B1-9B25-46A5BCC14F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0-4389-4D9F-B21C-3B52E1F1725F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fld id="{A699EF3B-0E9B-45FC-876E-9115F94FBE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1-4389-4D9F-B21C-3B52E1F1725F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fld id="{213BCE8D-8177-4003-BEA8-0834F6F21D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2-4389-4D9F-B21C-3B52E1F1725F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fld id="{014A9963-BB69-433B-A8FF-07FA6B7FFC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3-4389-4D9F-B21C-3B52E1F1725F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fld id="{2BB5EEF9-D8CB-4F36-918E-9AADEDCFAF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4-4389-4D9F-B21C-3B52E1F1725F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fld id="{8571BCB1-2C8E-4EC4-9CBD-C10ECF9130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5-4389-4D9F-B21C-3B52E1F1725F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fld id="{A4FD90FC-2367-458C-91A5-882F39E1B2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6-4389-4D9F-B21C-3B52E1F1725F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fld id="{86C882D1-99B5-4E18-A53D-F93A9EB36A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7-4389-4D9F-B21C-3B52E1F1725F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fld id="{083DE606-955D-4811-B0F8-4158F6EF16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8-4389-4D9F-B21C-3B52E1F1725F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fld id="{6C7EBD3D-BB20-4BF4-B14E-D5F7182533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9-4389-4D9F-B21C-3B52E1F1725F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fld id="{7EC875FE-7C9B-4631-8343-A629B4D2A1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A-4389-4D9F-B21C-3B52E1F1725F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fld id="{DC2666A0-4425-468D-AD5F-2F302B7F99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B-4389-4D9F-B21C-3B52E1F1725F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fld id="{3F1D1F29-8E4A-4670-872D-85C02134F8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C-4389-4D9F-B21C-3B52E1F1725F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fld id="{88086B8A-51FB-46CA-9BD2-8013E1E884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D-4389-4D9F-B21C-3B52E1F1725F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fld id="{85F0292F-BB31-4FC5-BEB0-BFCCF4C8A8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E-4389-4D9F-B21C-3B52E1F1725F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fld id="{7C6D1391-F43E-487F-919C-9B7601097A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3F-4389-4D9F-B21C-3B52E1F1725F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fld id="{FE34710D-EE7A-47E7-B771-7F8D16955C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0-4389-4D9F-B21C-3B52E1F1725F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fld id="{5F6FEEC7-C9E1-4609-A06D-66D435223F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1-4389-4D9F-B21C-3B52E1F1725F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fld id="{B78E8497-FA40-4B03-90D7-73F6DC022F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2-4389-4D9F-B21C-3B52E1F1725F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fld id="{DBB1C0B9-9C54-4E77-808A-19864C15DE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3-4389-4D9F-B21C-3B52E1F1725F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fld id="{FAE8E0C8-3754-4F53-B208-6AF2CE615D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4-4389-4D9F-B21C-3B52E1F1725F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fld id="{8BE66C40-C498-4BF8-BC53-A36CEC8A1E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5-4389-4D9F-B21C-3B52E1F1725F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fld id="{8322FFB4-50C7-4128-A435-D3F348C4BC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6-4389-4D9F-B21C-3B52E1F1725F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fld id="{CCE11C4F-E2BC-4911-8743-DCAFC2E4BF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7-4389-4D9F-B21C-3B52E1F1725F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fld id="{A09EB0F0-79BF-4E30-AD87-B609A3B61F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8-4389-4D9F-B21C-3B52E1F1725F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fld id="{1A5E5D88-5F2A-4528-BFE6-E5034B9153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9-4389-4D9F-B21C-3B52E1F1725F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fld id="{FEE79276-5037-4EA0-AD18-07B349E49C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A-4389-4D9F-B21C-3B52E1F1725F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fld id="{1BCF539F-9AD0-49DD-9DA7-2DFAD0D8CF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B-4389-4D9F-B21C-3B52E1F1725F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fld id="{B1964144-DE87-4BA1-8B8A-02FBA72051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C-4389-4D9F-B21C-3B52E1F1725F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fld id="{E1C0D889-AF55-46BA-AD22-7E7965E9B5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D-4389-4D9F-B21C-3B52E1F1725F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fld id="{18CCE310-BFAE-4BB2-94C9-B3D6E47DD8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E-4389-4D9F-B21C-3B52E1F1725F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fld id="{9EE6B58F-F9FE-4CAA-8837-B22347AEF1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4F-4389-4D9F-B21C-3B52E1F1725F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fld id="{9ACBECE0-4CB1-43C0-BD94-4D6056B11D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0-4389-4D9F-B21C-3B52E1F1725F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fld id="{1829A738-3C74-496C-BAFA-B1E948485E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1-4389-4D9F-B21C-3B52E1F1725F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fld id="{1F13529D-EA77-4EFF-81F9-92E836AB5F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2-4389-4D9F-B21C-3B52E1F1725F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fld id="{B5F37D69-56AA-4AD4-A294-955DE1747B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3-4389-4D9F-B21C-3B52E1F1725F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fld id="{ED7CBEEF-8338-457F-BF78-93D51ED965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4-4389-4D9F-B21C-3B52E1F1725F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fld id="{0D5A29C1-DA88-4934-A901-7FEE2D2F8B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5-4389-4D9F-B21C-3B52E1F1725F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fld id="{605D89D3-C50A-4F25-8677-1FB52A6786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6-4389-4D9F-B21C-3B52E1F1725F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fld id="{F37496BB-500D-4576-AEA4-BED9C8487D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7-4389-4D9F-B21C-3B52E1F1725F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fld id="{E2D4AA4B-F2EA-4165-B010-1F5C8360D0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8-4389-4D9F-B21C-3B52E1F1725F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fld id="{4777BB12-4E36-45C2-B75D-17C8E3FC99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9-4389-4D9F-B21C-3B52E1F1725F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fld id="{96C57CF4-4DA4-4178-BAA5-A43AE0652C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A-4389-4D9F-B21C-3B52E1F1725F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fld id="{EFFA33B4-1722-410E-AE72-F297470A1E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B-4389-4D9F-B21C-3B52E1F1725F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fld id="{2E639E9E-C1C2-4C00-B25B-1FA62CD34C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C-4389-4D9F-B21C-3B52E1F1725F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fld id="{82288705-70F5-4BFC-A444-B13B8E34F0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D-4389-4D9F-B21C-3B52E1F1725F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fld id="{751CD3B2-C7EA-4843-8DB9-0A58323B09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E-4389-4D9F-B21C-3B52E1F1725F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fld id="{14C2AA3A-0633-4FAE-B11E-3E085EB955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5F-4389-4D9F-B21C-3B52E1F1725F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fld id="{236E3E26-7C75-458B-8179-EF83AD2684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0-4389-4D9F-B21C-3B52E1F1725F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fld id="{44A114CA-95E8-4F0D-B124-943371BB65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1-4389-4D9F-B21C-3B52E1F1725F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fld id="{3F2BC034-3C24-495C-8A37-4B280F1CB7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2-4389-4D9F-B21C-3B52E1F1725F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fld id="{1209EEC0-58E9-4196-9E35-18F3D78615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3-4389-4D9F-B21C-3B52E1F1725F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fld id="{013FEF6B-EFC1-447D-9CC7-5316DAC2DA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4-4389-4D9F-B21C-3B52E1F1725F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fld id="{AC69BEE9-6D59-42BA-A972-A764AD509B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5-4389-4D9F-B21C-3B52E1F1725F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fld id="{A3561C62-8C48-46D3-B16F-8848ED09F5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6-4389-4D9F-B21C-3B52E1F1725F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fld id="{70508063-407F-4E23-BF2D-B3C55006FB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7-4389-4D9F-B21C-3B52E1F1725F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fld id="{C90FF5B6-BF14-486E-83AA-BE11961DFF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8-4389-4D9F-B21C-3B52E1F1725F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fld id="{280EFBAE-5C52-46EA-AF11-BD582B705E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9-4389-4D9F-B21C-3B52E1F1725F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fld id="{F864158F-2F9E-4653-90EF-6A30083826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A-4389-4D9F-B21C-3B52E1F1725F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fld id="{8570A24D-A9F3-46A0-8F5F-DDC359B7BC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B-4389-4D9F-B21C-3B52E1F1725F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fld id="{30698C38-7D60-4E24-9E49-4FA6471236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C-4389-4D9F-B21C-3B52E1F1725F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fld id="{FDC3BF1C-43C2-463F-97E5-318E390934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D-4389-4D9F-B21C-3B52E1F1725F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fld id="{B176B9E2-20AD-4C09-AADD-1434FD7A97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E-4389-4D9F-B21C-3B52E1F1725F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fld id="{B0D7728C-6FA9-4577-9CA1-E5865F57A8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6F-4389-4D9F-B21C-3B52E1F1725F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fld id="{18DD0E08-B2C3-4AB7-B04A-53B79010E7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0-4389-4D9F-B21C-3B52E1F1725F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fld id="{4ED479A1-65BA-4E75-BBAD-EA8F22A1FD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1-4389-4D9F-B21C-3B52E1F1725F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fld id="{91A28CB6-CA5F-4128-AF64-9D1FADC72A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2-4389-4D9F-B21C-3B52E1F1725F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fld id="{E1AEF4ED-8845-4FEE-85F4-257919DC32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3-4389-4D9F-B21C-3B52E1F1725F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fld id="{704F25D3-6CF0-4ED6-8A14-150987B7E0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4-4389-4D9F-B21C-3B52E1F1725F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fld id="{FC6EC585-3E63-41F6-848E-91BE1FC47E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5-4389-4D9F-B21C-3B52E1F1725F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fld id="{35B4C3BF-ED7E-47FE-B349-4FA1DB5373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6-4389-4D9F-B21C-3B52E1F1725F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fld id="{FBCBED71-4C08-43D7-9D88-A100DF2D18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7-4389-4D9F-B21C-3B52E1F1725F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fld id="{CEA8CF7E-8278-4DA6-A759-396CD4CBDA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8-4389-4D9F-B21C-3B52E1F1725F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fld id="{17FDB797-5D86-423C-B895-95703A372F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9-4389-4D9F-B21C-3B52E1F1725F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fld id="{4641D2FD-C712-419E-9484-16D3DA26E8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A-4389-4D9F-B21C-3B52E1F1725F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fld id="{3E720F5A-626D-4139-A93B-8138D289D9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B-4389-4D9F-B21C-3B52E1F1725F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fld id="{720548B8-3BFA-46B4-87E8-22A91DB84A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C-4389-4D9F-B21C-3B52E1F1725F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fld id="{0D1F3C21-5350-4FDD-8563-256951C10B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D-4389-4D9F-B21C-3B52E1F1725F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fld id="{B5015107-D4D5-4BC4-AB68-CD70A78783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E-4389-4D9F-B21C-3B52E1F1725F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fld id="{BDCF7897-0903-4062-954A-06250FD227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7F-4389-4D9F-B21C-3B52E1F1725F}"/>
                </c:ext>
              </c:extLst>
            </c:dLbl>
            <c:dLbl>
              <c:idx val="384"/>
              <c:tx>
                <c:rich>
                  <a:bodyPr/>
                  <a:lstStyle/>
                  <a:p>
                    <a:fld id="{123B2681-85B6-4C5E-A6EC-AF55CA8406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0-4389-4D9F-B21C-3B52E1F1725F}"/>
                </c:ext>
              </c:extLst>
            </c:dLbl>
            <c:dLbl>
              <c:idx val="385"/>
              <c:tx>
                <c:rich>
                  <a:bodyPr/>
                  <a:lstStyle/>
                  <a:p>
                    <a:fld id="{FE72F0EE-6453-4499-91B5-9BF9D56F05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1-4389-4D9F-B21C-3B52E1F1725F}"/>
                </c:ext>
              </c:extLst>
            </c:dLbl>
            <c:dLbl>
              <c:idx val="386"/>
              <c:tx>
                <c:rich>
                  <a:bodyPr/>
                  <a:lstStyle/>
                  <a:p>
                    <a:fld id="{677F9837-0E45-4E11-A68B-5AE62457CD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2-4389-4D9F-B21C-3B52E1F1725F}"/>
                </c:ext>
              </c:extLst>
            </c:dLbl>
            <c:dLbl>
              <c:idx val="387"/>
              <c:tx>
                <c:rich>
                  <a:bodyPr/>
                  <a:lstStyle/>
                  <a:p>
                    <a:fld id="{B75EB449-08E9-489F-810F-E943AA5830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3-4389-4D9F-B21C-3B52E1F1725F}"/>
                </c:ext>
              </c:extLst>
            </c:dLbl>
            <c:dLbl>
              <c:idx val="388"/>
              <c:tx>
                <c:rich>
                  <a:bodyPr/>
                  <a:lstStyle/>
                  <a:p>
                    <a:fld id="{60E710B8-98CC-4B52-BC93-660713EC86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4-4389-4D9F-B21C-3B52E1F1725F}"/>
                </c:ext>
              </c:extLst>
            </c:dLbl>
            <c:dLbl>
              <c:idx val="389"/>
              <c:tx>
                <c:rich>
                  <a:bodyPr/>
                  <a:lstStyle/>
                  <a:p>
                    <a:fld id="{97367740-7175-43D4-93A6-E9C800A277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5-4389-4D9F-B21C-3B52E1F1725F}"/>
                </c:ext>
              </c:extLst>
            </c:dLbl>
            <c:dLbl>
              <c:idx val="390"/>
              <c:tx>
                <c:rich>
                  <a:bodyPr/>
                  <a:lstStyle/>
                  <a:p>
                    <a:fld id="{2DC8E798-83DA-4884-9B96-CD10D0AFC2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6-4389-4D9F-B21C-3B52E1F1725F}"/>
                </c:ext>
              </c:extLst>
            </c:dLbl>
            <c:dLbl>
              <c:idx val="391"/>
              <c:tx>
                <c:rich>
                  <a:bodyPr/>
                  <a:lstStyle/>
                  <a:p>
                    <a:fld id="{F668CFB8-B2F1-4CCB-A804-BD18E00E66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7-4389-4D9F-B21C-3B52E1F1725F}"/>
                </c:ext>
              </c:extLst>
            </c:dLbl>
            <c:dLbl>
              <c:idx val="392"/>
              <c:tx>
                <c:rich>
                  <a:bodyPr/>
                  <a:lstStyle/>
                  <a:p>
                    <a:fld id="{0F43A421-9EC2-4E87-A2A6-935FD27B69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8-4389-4D9F-B21C-3B52E1F1725F}"/>
                </c:ext>
              </c:extLst>
            </c:dLbl>
            <c:dLbl>
              <c:idx val="393"/>
              <c:tx>
                <c:rich>
                  <a:bodyPr/>
                  <a:lstStyle/>
                  <a:p>
                    <a:fld id="{EB8C48C1-AEC5-4CF2-BFF5-F7FD71905F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9-4389-4D9F-B21C-3B52E1F1725F}"/>
                </c:ext>
              </c:extLst>
            </c:dLbl>
            <c:dLbl>
              <c:idx val="394"/>
              <c:tx>
                <c:rich>
                  <a:bodyPr/>
                  <a:lstStyle/>
                  <a:p>
                    <a:fld id="{20F4CF05-C73D-4EBD-8160-B20735B154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A-4389-4D9F-B21C-3B52E1F1725F}"/>
                </c:ext>
              </c:extLst>
            </c:dLbl>
            <c:dLbl>
              <c:idx val="395"/>
              <c:tx>
                <c:rich>
                  <a:bodyPr/>
                  <a:lstStyle/>
                  <a:p>
                    <a:fld id="{085972E7-9544-4562-82A8-BB0CF5BEC3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B-4389-4D9F-B21C-3B52E1F1725F}"/>
                </c:ext>
              </c:extLst>
            </c:dLbl>
            <c:dLbl>
              <c:idx val="396"/>
              <c:tx>
                <c:rich>
                  <a:bodyPr/>
                  <a:lstStyle/>
                  <a:p>
                    <a:fld id="{A6F8A8DB-2F60-4759-9CD0-27B399EF22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C-4389-4D9F-B21C-3B52E1F1725F}"/>
                </c:ext>
              </c:extLst>
            </c:dLbl>
            <c:dLbl>
              <c:idx val="397"/>
              <c:tx>
                <c:rich>
                  <a:bodyPr/>
                  <a:lstStyle/>
                  <a:p>
                    <a:fld id="{AEA5FAE2-4456-46CD-ADEE-686D4126E6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D-4389-4D9F-B21C-3B52E1F1725F}"/>
                </c:ext>
              </c:extLst>
            </c:dLbl>
            <c:dLbl>
              <c:idx val="398"/>
              <c:tx>
                <c:rich>
                  <a:bodyPr/>
                  <a:lstStyle/>
                  <a:p>
                    <a:fld id="{AB72E81A-F5BB-4472-BAAD-F5C7756301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E-4389-4D9F-B21C-3B52E1F1725F}"/>
                </c:ext>
              </c:extLst>
            </c:dLbl>
            <c:dLbl>
              <c:idx val="399"/>
              <c:tx>
                <c:rich>
                  <a:bodyPr/>
                  <a:lstStyle/>
                  <a:p>
                    <a:fld id="{6C90DAD1-85A0-4D9E-B02D-787810F5BD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8F-4389-4D9F-B21C-3B52E1F1725F}"/>
                </c:ext>
              </c:extLst>
            </c:dLbl>
            <c:dLbl>
              <c:idx val="400"/>
              <c:tx>
                <c:rich>
                  <a:bodyPr/>
                  <a:lstStyle/>
                  <a:p>
                    <a:fld id="{FC770729-DD11-4692-B4B6-BB174D48C3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0-4389-4D9F-B21C-3B52E1F1725F}"/>
                </c:ext>
              </c:extLst>
            </c:dLbl>
            <c:dLbl>
              <c:idx val="401"/>
              <c:tx>
                <c:rich>
                  <a:bodyPr/>
                  <a:lstStyle/>
                  <a:p>
                    <a:fld id="{5E76E4D2-035A-4713-B68D-8F33A033C6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1-4389-4D9F-B21C-3B52E1F1725F}"/>
                </c:ext>
              </c:extLst>
            </c:dLbl>
            <c:dLbl>
              <c:idx val="402"/>
              <c:tx>
                <c:rich>
                  <a:bodyPr/>
                  <a:lstStyle/>
                  <a:p>
                    <a:fld id="{01A03169-9D61-4F4A-8D10-84C252F576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2-4389-4D9F-B21C-3B52E1F1725F}"/>
                </c:ext>
              </c:extLst>
            </c:dLbl>
            <c:dLbl>
              <c:idx val="403"/>
              <c:tx>
                <c:rich>
                  <a:bodyPr/>
                  <a:lstStyle/>
                  <a:p>
                    <a:fld id="{7B14CEA1-A175-4963-961B-3BD388793C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3-4389-4D9F-B21C-3B52E1F1725F}"/>
                </c:ext>
              </c:extLst>
            </c:dLbl>
            <c:dLbl>
              <c:idx val="404"/>
              <c:tx>
                <c:rich>
                  <a:bodyPr/>
                  <a:lstStyle/>
                  <a:p>
                    <a:fld id="{0F673001-5C1B-4FD1-8558-892085E0BF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4-4389-4D9F-B21C-3B52E1F1725F}"/>
                </c:ext>
              </c:extLst>
            </c:dLbl>
            <c:dLbl>
              <c:idx val="405"/>
              <c:tx>
                <c:rich>
                  <a:bodyPr/>
                  <a:lstStyle/>
                  <a:p>
                    <a:fld id="{98B49BAE-58E5-4765-BB9D-36BDD8F142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5-4389-4D9F-B21C-3B52E1F1725F}"/>
                </c:ext>
              </c:extLst>
            </c:dLbl>
            <c:dLbl>
              <c:idx val="406"/>
              <c:tx>
                <c:rich>
                  <a:bodyPr/>
                  <a:lstStyle/>
                  <a:p>
                    <a:fld id="{D530EFF5-F092-4495-B1E3-931CAB9016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6-4389-4D9F-B21C-3B52E1F1725F}"/>
                </c:ext>
              </c:extLst>
            </c:dLbl>
            <c:dLbl>
              <c:idx val="407"/>
              <c:tx>
                <c:rich>
                  <a:bodyPr/>
                  <a:lstStyle/>
                  <a:p>
                    <a:fld id="{593B6E3C-D3B3-4547-AE3E-9017DF1E39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7-4389-4D9F-B21C-3B52E1F1725F}"/>
                </c:ext>
              </c:extLst>
            </c:dLbl>
            <c:dLbl>
              <c:idx val="408"/>
              <c:tx>
                <c:rich>
                  <a:bodyPr/>
                  <a:lstStyle/>
                  <a:p>
                    <a:fld id="{53AF60DC-C9B6-4561-869C-4426E69546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8-4389-4D9F-B21C-3B52E1F1725F}"/>
                </c:ext>
              </c:extLst>
            </c:dLbl>
            <c:dLbl>
              <c:idx val="409"/>
              <c:tx>
                <c:rich>
                  <a:bodyPr/>
                  <a:lstStyle/>
                  <a:p>
                    <a:fld id="{078968D5-EE1F-465B-B5C9-B6DC3422EE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9-4389-4D9F-B21C-3B52E1F1725F}"/>
                </c:ext>
              </c:extLst>
            </c:dLbl>
            <c:dLbl>
              <c:idx val="410"/>
              <c:tx>
                <c:rich>
                  <a:bodyPr/>
                  <a:lstStyle/>
                  <a:p>
                    <a:fld id="{8E4D26CC-ECFC-408C-B8CE-A08AF73B2B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A-4389-4D9F-B21C-3B52E1F1725F}"/>
                </c:ext>
              </c:extLst>
            </c:dLbl>
            <c:dLbl>
              <c:idx val="411"/>
              <c:tx>
                <c:rich>
                  <a:bodyPr/>
                  <a:lstStyle/>
                  <a:p>
                    <a:fld id="{2000F544-BF79-476C-B02E-8978F9C714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B-4389-4D9F-B21C-3B52E1F1725F}"/>
                </c:ext>
              </c:extLst>
            </c:dLbl>
            <c:dLbl>
              <c:idx val="412"/>
              <c:tx>
                <c:rich>
                  <a:bodyPr/>
                  <a:lstStyle/>
                  <a:p>
                    <a:fld id="{8238A093-3868-4A5F-BA16-728D8F6483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C-4389-4D9F-B21C-3B52E1F1725F}"/>
                </c:ext>
              </c:extLst>
            </c:dLbl>
            <c:dLbl>
              <c:idx val="413"/>
              <c:tx>
                <c:rich>
                  <a:bodyPr/>
                  <a:lstStyle/>
                  <a:p>
                    <a:fld id="{BFCEDB3F-C1BD-454C-9683-FDAC22FAC2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D-4389-4D9F-B21C-3B52E1F1725F}"/>
                </c:ext>
              </c:extLst>
            </c:dLbl>
            <c:dLbl>
              <c:idx val="414"/>
              <c:tx>
                <c:rich>
                  <a:bodyPr/>
                  <a:lstStyle/>
                  <a:p>
                    <a:fld id="{344AC06D-6DB9-407E-B01C-A7C3F6B736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E-4389-4D9F-B21C-3B52E1F1725F}"/>
                </c:ext>
              </c:extLst>
            </c:dLbl>
            <c:dLbl>
              <c:idx val="415"/>
              <c:tx>
                <c:rich>
                  <a:bodyPr/>
                  <a:lstStyle/>
                  <a:p>
                    <a:fld id="{89E23B09-CF73-4E10-AA00-11616D6F61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9F-4389-4D9F-B21C-3B52E1F1725F}"/>
                </c:ext>
              </c:extLst>
            </c:dLbl>
            <c:dLbl>
              <c:idx val="416"/>
              <c:tx>
                <c:rich>
                  <a:bodyPr/>
                  <a:lstStyle/>
                  <a:p>
                    <a:fld id="{CCA84FE5-EC4A-48EF-8750-9D8485DE6D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0-4389-4D9F-B21C-3B52E1F1725F}"/>
                </c:ext>
              </c:extLst>
            </c:dLbl>
            <c:dLbl>
              <c:idx val="417"/>
              <c:tx>
                <c:rich>
                  <a:bodyPr/>
                  <a:lstStyle/>
                  <a:p>
                    <a:fld id="{09423292-2B57-402E-B13B-6E232EF102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1-4389-4D9F-B21C-3B52E1F1725F}"/>
                </c:ext>
              </c:extLst>
            </c:dLbl>
            <c:dLbl>
              <c:idx val="418"/>
              <c:tx>
                <c:rich>
                  <a:bodyPr/>
                  <a:lstStyle/>
                  <a:p>
                    <a:fld id="{2CA6F7F5-F687-4155-BCFA-CA95491117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2-4389-4D9F-B21C-3B52E1F1725F}"/>
                </c:ext>
              </c:extLst>
            </c:dLbl>
            <c:dLbl>
              <c:idx val="419"/>
              <c:tx>
                <c:rich>
                  <a:bodyPr/>
                  <a:lstStyle/>
                  <a:p>
                    <a:fld id="{CB09985A-9833-4C9F-B19E-FAECFA99DB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3-4389-4D9F-B21C-3B52E1F1725F}"/>
                </c:ext>
              </c:extLst>
            </c:dLbl>
            <c:dLbl>
              <c:idx val="420"/>
              <c:tx>
                <c:rich>
                  <a:bodyPr/>
                  <a:lstStyle/>
                  <a:p>
                    <a:fld id="{D7AC0D23-5F81-4C61-938A-3AA4DDF283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4-4389-4D9F-B21C-3B52E1F1725F}"/>
                </c:ext>
              </c:extLst>
            </c:dLbl>
            <c:dLbl>
              <c:idx val="421"/>
              <c:tx>
                <c:rich>
                  <a:bodyPr/>
                  <a:lstStyle/>
                  <a:p>
                    <a:fld id="{D4A88CD8-08F3-428D-9605-778D34C52B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5-4389-4D9F-B21C-3B52E1F1725F}"/>
                </c:ext>
              </c:extLst>
            </c:dLbl>
            <c:dLbl>
              <c:idx val="422"/>
              <c:tx>
                <c:rich>
                  <a:bodyPr/>
                  <a:lstStyle/>
                  <a:p>
                    <a:fld id="{465BF9D2-E5AF-4B71-9C9C-EB7D7FB3FF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6-4389-4D9F-B21C-3B52E1F1725F}"/>
                </c:ext>
              </c:extLst>
            </c:dLbl>
            <c:dLbl>
              <c:idx val="423"/>
              <c:tx>
                <c:rich>
                  <a:bodyPr/>
                  <a:lstStyle/>
                  <a:p>
                    <a:fld id="{CC5117C7-2588-4F3F-8850-FE194F2464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7-4389-4D9F-B21C-3B52E1F1725F}"/>
                </c:ext>
              </c:extLst>
            </c:dLbl>
            <c:dLbl>
              <c:idx val="424"/>
              <c:tx>
                <c:rich>
                  <a:bodyPr/>
                  <a:lstStyle/>
                  <a:p>
                    <a:fld id="{16EE870B-D0EF-45E6-8389-8EC44EDA73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8-4389-4D9F-B21C-3B52E1F1725F}"/>
                </c:ext>
              </c:extLst>
            </c:dLbl>
            <c:dLbl>
              <c:idx val="425"/>
              <c:tx>
                <c:rich>
                  <a:bodyPr/>
                  <a:lstStyle/>
                  <a:p>
                    <a:fld id="{22F0C1A3-2FBF-4C19-9317-2699703E45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9-4389-4D9F-B21C-3B52E1F1725F}"/>
                </c:ext>
              </c:extLst>
            </c:dLbl>
            <c:dLbl>
              <c:idx val="426"/>
              <c:tx>
                <c:rich>
                  <a:bodyPr/>
                  <a:lstStyle/>
                  <a:p>
                    <a:fld id="{42573706-F300-42C8-A2FA-943F574301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A-4389-4D9F-B21C-3B52E1F1725F}"/>
                </c:ext>
              </c:extLst>
            </c:dLbl>
            <c:dLbl>
              <c:idx val="427"/>
              <c:tx>
                <c:rich>
                  <a:bodyPr/>
                  <a:lstStyle/>
                  <a:p>
                    <a:fld id="{59BD0F5C-1981-40FD-B77F-3124470A63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B-4389-4D9F-B21C-3B52E1F1725F}"/>
                </c:ext>
              </c:extLst>
            </c:dLbl>
            <c:dLbl>
              <c:idx val="428"/>
              <c:tx>
                <c:rich>
                  <a:bodyPr/>
                  <a:lstStyle/>
                  <a:p>
                    <a:fld id="{845AF145-A8B6-49AA-BA3F-12EED89DF2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C-4389-4D9F-B21C-3B52E1F1725F}"/>
                </c:ext>
              </c:extLst>
            </c:dLbl>
            <c:dLbl>
              <c:idx val="429"/>
              <c:tx>
                <c:rich>
                  <a:bodyPr/>
                  <a:lstStyle/>
                  <a:p>
                    <a:fld id="{E949C379-A204-4441-A250-37A9F7E118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D-4389-4D9F-B21C-3B52E1F1725F}"/>
                </c:ext>
              </c:extLst>
            </c:dLbl>
            <c:dLbl>
              <c:idx val="430"/>
              <c:tx>
                <c:rich>
                  <a:bodyPr/>
                  <a:lstStyle/>
                  <a:p>
                    <a:fld id="{E8F41F53-1B95-48A7-9A8E-CC6BEB76CF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E-4389-4D9F-B21C-3B52E1F1725F}"/>
                </c:ext>
              </c:extLst>
            </c:dLbl>
            <c:dLbl>
              <c:idx val="431"/>
              <c:tx>
                <c:rich>
                  <a:bodyPr/>
                  <a:lstStyle/>
                  <a:p>
                    <a:fld id="{01B4407C-D91F-41A6-9C78-0DDC789E1B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AF-4389-4D9F-B21C-3B52E1F1725F}"/>
                </c:ext>
              </c:extLst>
            </c:dLbl>
            <c:dLbl>
              <c:idx val="432"/>
              <c:tx>
                <c:rich>
                  <a:bodyPr/>
                  <a:lstStyle/>
                  <a:p>
                    <a:fld id="{F86A0C14-9EA6-4747-90AD-0821C8C967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0-4389-4D9F-B21C-3B52E1F1725F}"/>
                </c:ext>
              </c:extLst>
            </c:dLbl>
            <c:dLbl>
              <c:idx val="433"/>
              <c:tx>
                <c:rich>
                  <a:bodyPr/>
                  <a:lstStyle/>
                  <a:p>
                    <a:fld id="{EE362D7A-BBD6-4CA1-A685-1A3B12FE95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1-4389-4D9F-B21C-3B52E1F1725F}"/>
                </c:ext>
              </c:extLst>
            </c:dLbl>
            <c:dLbl>
              <c:idx val="434"/>
              <c:tx>
                <c:rich>
                  <a:bodyPr/>
                  <a:lstStyle/>
                  <a:p>
                    <a:fld id="{D54F23D0-1E73-4206-9865-1AFE059F63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2-4389-4D9F-B21C-3B52E1F1725F}"/>
                </c:ext>
              </c:extLst>
            </c:dLbl>
            <c:dLbl>
              <c:idx val="435"/>
              <c:tx>
                <c:rich>
                  <a:bodyPr/>
                  <a:lstStyle/>
                  <a:p>
                    <a:fld id="{282D5584-127B-4115-89A5-7E3CAB731D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3-4389-4D9F-B21C-3B52E1F1725F}"/>
                </c:ext>
              </c:extLst>
            </c:dLbl>
            <c:dLbl>
              <c:idx val="436"/>
              <c:tx>
                <c:rich>
                  <a:bodyPr/>
                  <a:lstStyle/>
                  <a:p>
                    <a:fld id="{038AFC85-6D57-4BA5-99B0-3ED8A036AB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4-4389-4D9F-B21C-3B52E1F1725F}"/>
                </c:ext>
              </c:extLst>
            </c:dLbl>
            <c:dLbl>
              <c:idx val="437"/>
              <c:tx>
                <c:rich>
                  <a:bodyPr/>
                  <a:lstStyle/>
                  <a:p>
                    <a:fld id="{BAFB0BC4-60A5-4E01-A136-6B4694137D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5-4389-4D9F-B21C-3B52E1F1725F}"/>
                </c:ext>
              </c:extLst>
            </c:dLbl>
            <c:dLbl>
              <c:idx val="438"/>
              <c:tx>
                <c:rich>
                  <a:bodyPr/>
                  <a:lstStyle/>
                  <a:p>
                    <a:fld id="{25B9B1F0-956B-4979-8638-8984172E4B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6-4389-4D9F-B21C-3B52E1F1725F}"/>
                </c:ext>
              </c:extLst>
            </c:dLbl>
            <c:dLbl>
              <c:idx val="439"/>
              <c:tx>
                <c:rich>
                  <a:bodyPr/>
                  <a:lstStyle/>
                  <a:p>
                    <a:fld id="{65220D82-7DBE-4DE8-B896-42FD762213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7-4389-4D9F-B21C-3B52E1F1725F}"/>
                </c:ext>
              </c:extLst>
            </c:dLbl>
            <c:dLbl>
              <c:idx val="440"/>
              <c:tx>
                <c:rich>
                  <a:bodyPr/>
                  <a:lstStyle/>
                  <a:p>
                    <a:fld id="{CC42EFA2-9EB3-494A-A0C6-E0B693C523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8-4389-4D9F-B21C-3B52E1F1725F}"/>
                </c:ext>
              </c:extLst>
            </c:dLbl>
            <c:dLbl>
              <c:idx val="441"/>
              <c:tx>
                <c:rich>
                  <a:bodyPr/>
                  <a:lstStyle/>
                  <a:p>
                    <a:fld id="{ED436537-6951-4E6C-B37A-A211072378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9-4389-4D9F-B21C-3B52E1F1725F}"/>
                </c:ext>
              </c:extLst>
            </c:dLbl>
            <c:dLbl>
              <c:idx val="442"/>
              <c:tx>
                <c:rich>
                  <a:bodyPr/>
                  <a:lstStyle/>
                  <a:p>
                    <a:fld id="{C2D750A7-3C4D-4711-ABDC-C42246527D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A-4389-4D9F-B21C-3B52E1F1725F}"/>
                </c:ext>
              </c:extLst>
            </c:dLbl>
            <c:dLbl>
              <c:idx val="443"/>
              <c:tx>
                <c:rich>
                  <a:bodyPr/>
                  <a:lstStyle/>
                  <a:p>
                    <a:fld id="{B37BBF16-4DBD-413D-9F38-838C8DB7D3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B-4389-4D9F-B21C-3B52E1F1725F}"/>
                </c:ext>
              </c:extLst>
            </c:dLbl>
            <c:dLbl>
              <c:idx val="444"/>
              <c:tx>
                <c:rich>
                  <a:bodyPr/>
                  <a:lstStyle/>
                  <a:p>
                    <a:fld id="{FDDC64B8-7DD8-4A49-A35B-D15D51DA9E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C-4389-4D9F-B21C-3B52E1F1725F}"/>
                </c:ext>
              </c:extLst>
            </c:dLbl>
            <c:dLbl>
              <c:idx val="445"/>
              <c:tx>
                <c:rich>
                  <a:bodyPr/>
                  <a:lstStyle/>
                  <a:p>
                    <a:fld id="{6CE82C16-D3CA-43CF-B346-9A44C8EC44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D-4389-4D9F-B21C-3B52E1F1725F}"/>
                </c:ext>
              </c:extLst>
            </c:dLbl>
            <c:dLbl>
              <c:idx val="446"/>
              <c:tx>
                <c:rich>
                  <a:bodyPr/>
                  <a:lstStyle/>
                  <a:p>
                    <a:fld id="{1F38A250-0681-4343-A919-AACAC53E19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E-4389-4D9F-B21C-3B52E1F1725F}"/>
                </c:ext>
              </c:extLst>
            </c:dLbl>
            <c:dLbl>
              <c:idx val="447"/>
              <c:tx>
                <c:rich>
                  <a:bodyPr/>
                  <a:lstStyle/>
                  <a:p>
                    <a:fld id="{36011A3D-66BF-47FA-86EA-2E5EDC045F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BF-4389-4D9F-B21C-3B52E1F1725F}"/>
                </c:ext>
              </c:extLst>
            </c:dLbl>
            <c:dLbl>
              <c:idx val="448"/>
              <c:tx>
                <c:rich>
                  <a:bodyPr/>
                  <a:lstStyle/>
                  <a:p>
                    <a:fld id="{18B875BE-63D1-499D-A4A4-5B5D33FF5D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0-4389-4D9F-B21C-3B52E1F1725F}"/>
                </c:ext>
              </c:extLst>
            </c:dLbl>
            <c:dLbl>
              <c:idx val="449"/>
              <c:tx>
                <c:rich>
                  <a:bodyPr/>
                  <a:lstStyle/>
                  <a:p>
                    <a:fld id="{52AA2E1B-4387-4F21-9A08-61B892137E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1-4389-4D9F-B21C-3B52E1F1725F}"/>
                </c:ext>
              </c:extLst>
            </c:dLbl>
            <c:dLbl>
              <c:idx val="450"/>
              <c:tx>
                <c:rich>
                  <a:bodyPr/>
                  <a:lstStyle/>
                  <a:p>
                    <a:fld id="{C36B1736-8708-4EF3-B413-03DFBCC35B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2-4389-4D9F-B21C-3B52E1F1725F}"/>
                </c:ext>
              </c:extLst>
            </c:dLbl>
            <c:dLbl>
              <c:idx val="451"/>
              <c:tx>
                <c:rich>
                  <a:bodyPr/>
                  <a:lstStyle/>
                  <a:p>
                    <a:fld id="{FACF3618-523E-40E5-9CC8-721B993E08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3-4389-4D9F-B21C-3B52E1F1725F}"/>
                </c:ext>
              </c:extLst>
            </c:dLbl>
            <c:dLbl>
              <c:idx val="452"/>
              <c:tx>
                <c:rich>
                  <a:bodyPr/>
                  <a:lstStyle/>
                  <a:p>
                    <a:fld id="{644D3F36-1F50-44D0-991E-760A973E36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4-4389-4D9F-B21C-3B52E1F1725F}"/>
                </c:ext>
              </c:extLst>
            </c:dLbl>
            <c:dLbl>
              <c:idx val="453"/>
              <c:tx>
                <c:rich>
                  <a:bodyPr/>
                  <a:lstStyle/>
                  <a:p>
                    <a:fld id="{15C77503-8E80-4984-A389-F67D69DB6E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5-4389-4D9F-B21C-3B52E1F1725F}"/>
                </c:ext>
              </c:extLst>
            </c:dLbl>
            <c:dLbl>
              <c:idx val="454"/>
              <c:tx>
                <c:rich>
                  <a:bodyPr/>
                  <a:lstStyle/>
                  <a:p>
                    <a:fld id="{5FE0AC04-DA69-454F-B534-9471C9488F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6-4389-4D9F-B21C-3B52E1F1725F}"/>
                </c:ext>
              </c:extLst>
            </c:dLbl>
            <c:dLbl>
              <c:idx val="455"/>
              <c:tx>
                <c:rich>
                  <a:bodyPr/>
                  <a:lstStyle/>
                  <a:p>
                    <a:fld id="{63E8301E-F9B8-4D12-85EB-BA3BF8EE4F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7-4389-4D9F-B21C-3B52E1F1725F}"/>
                </c:ext>
              </c:extLst>
            </c:dLbl>
            <c:dLbl>
              <c:idx val="456"/>
              <c:tx>
                <c:rich>
                  <a:bodyPr/>
                  <a:lstStyle/>
                  <a:p>
                    <a:fld id="{17AEC343-2774-4BC9-865C-6C2495175E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8-4389-4D9F-B21C-3B52E1F1725F}"/>
                </c:ext>
              </c:extLst>
            </c:dLbl>
            <c:dLbl>
              <c:idx val="457"/>
              <c:tx>
                <c:rich>
                  <a:bodyPr/>
                  <a:lstStyle/>
                  <a:p>
                    <a:fld id="{9910CCB3-F699-4593-9758-FA825E6B9F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9-4389-4D9F-B21C-3B52E1F1725F}"/>
                </c:ext>
              </c:extLst>
            </c:dLbl>
            <c:dLbl>
              <c:idx val="458"/>
              <c:tx>
                <c:rich>
                  <a:bodyPr/>
                  <a:lstStyle/>
                  <a:p>
                    <a:fld id="{69B20375-9163-4649-B177-8707BF44BF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A-4389-4D9F-B21C-3B52E1F1725F}"/>
                </c:ext>
              </c:extLst>
            </c:dLbl>
            <c:dLbl>
              <c:idx val="459"/>
              <c:tx>
                <c:rich>
                  <a:bodyPr/>
                  <a:lstStyle/>
                  <a:p>
                    <a:fld id="{E66D8E17-F95E-43A7-B9EE-B384462C71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B-4389-4D9F-B21C-3B52E1F1725F}"/>
                </c:ext>
              </c:extLst>
            </c:dLbl>
            <c:dLbl>
              <c:idx val="460"/>
              <c:tx>
                <c:rich>
                  <a:bodyPr/>
                  <a:lstStyle/>
                  <a:p>
                    <a:fld id="{26D6D57F-EEAB-4C57-8F30-84E41CA3CF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C-4389-4D9F-B21C-3B52E1F1725F}"/>
                </c:ext>
              </c:extLst>
            </c:dLbl>
            <c:dLbl>
              <c:idx val="461"/>
              <c:tx>
                <c:rich>
                  <a:bodyPr/>
                  <a:lstStyle/>
                  <a:p>
                    <a:fld id="{D9711CA7-F939-4E40-8E0F-49868008FF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D-4389-4D9F-B21C-3B52E1F1725F}"/>
                </c:ext>
              </c:extLst>
            </c:dLbl>
            <c:dLbl>
              <c:idx val="462"/>
              <c:tx>
                <c:rich>
                  <a:bodyPr/>
                  <a:lstStyle/>
                  <a:p>
                    <a:fld id="{5FD08174-1C47-44D0-8CD6-8FE69D6F9B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E-4389-4D9F-B21C-3B52E1F1725F}"/>
                </c:ext>
              </c:extLst>
            </c:dLbl>
            <c:dLbl>
              <c:idx val="463"/>
              <c:tx>
                <c:rich>
                  <a:bodyPr/>
                  <a:lstStyle/>
                  <a:p>
                    <a:fld id="{EFC6D9BE-6D26-4AD4-8C54-6509709C9C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CF-4389-4D9F-B21C-3B52E1F1725F}"/>
                </c:ext>
              </c:extLst>
            </c:dLbl>
            <c:dLbl>
              <c:idx val="464"/>
              <c:tx>
                <c:rich>
                  <a:bodyPr/>
                  <a:lstStyle/>
                  <a:p>
                    <a:fld id="{4D8BCBD4-9FBA-4520-BB9A-3F337C1BCC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0-4389-4D9F-B21C-3B52E1F1725F}"/>
                </c:ext>
              </c:extLst>
            </c:dLbl>
            <c:dLbl>
              <c:idx val="465"/>
              <c:tx>
                <c:rich>
                  <a:bodyPr/>
                  <a:lstStyle/>
                  <a:p>
                    <a:fld id="{026399FF-4CA2-4B81-8463-7BFC9997E9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1-4389-4D9F-B21C-3B52E1F1725F}"/>
                </c:ext>
              </c:extLst>
            </c:dLbl>
            <c:dLbl>
              <c:idx val="466"/>
              <c:tx>
                <c:rich>
                  <a:bodyPr/>
                  <a:lstStyle/>
                  <a:p>
                    <a:fld id="{B75642FB-8CC4-4080-AB05-2C3494FED8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2-4389-4D9F-B21C-3B52E1F1725F}"/>
                </c:ext>
              </c:extLst>
            </c:dLbl>
            <c:dLbl>
              <c:idx val="467"/>
              <c:tx>
                <c:rich>
                  <a:bodyPr/>
                  <a:lstStyle/>
                  <a:p>
                    <a:fld id="{BE2B80A5-5294-4C63-9E2B-4B93C2F9D8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3-4389-4D9F-B21C-3B52E1F1725F}"/>
                </c:ext>
              </c:extLst>
            </c:dLbl>
            <c:dLbl>
              <c:idx val="468"/>
              <c:tx>
                <c:rich>
                  <a:bodyPr/>
                  <a:lstStyle/>
                  <a:p>
                    <a:fld id="{D11E7F35-02DD-49CF-8267-A688EED145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4-4389-4D9F-B21C-3B52E1F1725F}"/>
                </c:ext>
              </c:extLst>
            </c:dLbl>
            <c:dLbl>
              <c:idx val="469"/>
              <c:tx>
                <c:rich>
                  <a:bodyPr/>
                  <a:lstStyle/>
                  <a:p>
                    <a:fld id="{F78DD26D-9938-4B45-956D-AB3349C674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5-4389-4D9F-B21C-3B52E1F1725F}"/>
                </c:ext>
              </c:extLst>
            </c:dLbl>
            <c:dLbl>
              <c:idx val="470"/>
              <c:tx>
                <c:rich>
                  <a:bodyPr/>
                  <a:lstStyle/>
                  <a:p>
                    <a:fld id="{F34998C6-A6DF-4262-A1A8-E1C5B8045F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6-4389-4D9F-B21C-3B52E1F1725F}"/>
                </c:ext>
              </c:extLst>
            </c:dLbl>
            <c:dLbl>
              <c:idx val="471"/>
              <c:tx>
                <c:rich>
                  <a:bodyPr/>
                  <a:lstStyle/>
                  <a:p>
                    <a:fld id="{53708DFE-2F1D-48F1-B088-8238760635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7-4389-4D9F-B21C-3B52E1F1725F}"/>
                </c:ext>
              </c:extLst>
            </c:dLbl>
            <c:dLbl>
              <c:idx val="472"/>
              <c:tx>
                <c:rich>
                  <a:bodyPr/>
                  <a:lstStyle/>
                  <a:p>
                    <a:fld id="{130B86D2-4246-4269-B125-2090928B95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8-4389-4D9F-B21C-3B52E1F1725F}"/>
                </c:ext>
              </c:extLst>
            </c:dLbl>
            <c:dLbl>
              <c:idx val="473"/>
              <c:tx>
                <c:rich>
                  <a:bodyPr/>
                  <a:lstStyle/>
                  <a:p>
                    <a:fld id="{A10CC5F6-3C98-4F3D-A6D5-D7B25E9C90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9-4389-4D9F-B21C-3B52E1F1725F}"/>
                </c:ext>
              </c:extLst>
            </c:dLbl>
            <c:dLbl>
              <c:idx val="474"/>
              <c:tx>
                <c:rich>
                  <a:bodyPr/>
                  <a:lstStyle/>
                  <a:p>
                    <a:fld id="{E438EAA3-33AB-42A3-9BD6-E5E2063CAB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A-4389-4D9F-B21C-3B52E1F1725F}"/>
                </c:ext>
              </c:extLst>
            </c:dLbl>
            <c:dLbl>
              <c:idx val="475"/>
              <c:tx>
                <c:rich>
                  <a:bodyPr/>
                  <a:lstStyle/>
                  <a:p>
                    <a:fld id="{47FF8BD6-9B75-4BD7-B2EF-7000DAE77C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B-4389-4D9F-B21C-3B52E1F1725F}"/>
                </c:ext>
              </c:extLst>
            </c:dLbl>
            <c:dLbl>
              <c:idx val="476"/>
              <c:tx>
                <c:rich>
                  <a:bodyPr/>
                  <a:lstStyle/>
                  <a:p>
                    <a:fld id="{A8A51A2C-0753-43F4-A6D2-C55F9371C2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C-4389-4D9F-B21C-3B52E1F1725F}"/>
                </c:ext>
              </c:extLst>
            </c:dLbl>
            <c:dLbl>
              <c:idx val="477"/>
              <c:tx>
                <c:rich>
                  <a:bodyPr/>
                  <a:lstStyle/>
                  <a:p>
                    <a:fld id="{29F99F0F-D294-4643-B03E-C33871D4D1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D-4389-4D9F-B21C-3B52E1F1725F}"/>
                </c:ext>
              </c:extLst>
            </c:dLbl>
            <c:dLbl>
              <c:idx val="478"/>
              <c:tx>
                <c:rich>
                  <a:bodyPr/>
                  <a:lstStyle/>
                  <a:p>
                    <a:fld id="{63FB6F62-4BA8-4A0A-BE92-3E144FEF47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E-4389-4D9F-B21C-3B52E1F1725F}"/>
                </c:ext>
              </c:extLst>
            </c:dLbl>
            <c:dLbl>
              <c:idx val="479"/>
              <c:tx>
                <c:rich>
                  <a:bodyPr/>
                  <a:lstStyle/>
                  <a:p>
                    <a:fld id="{1759AD84-E1F5-4BA0-9181-D2FBBBA906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DF-4389-4D9F-B21C-3B52E1F1725F}"/>
                </c:ext>
              </c:extLst>
            </c:dLbl>
            <c:dLbl>
              <c:idx val="480"/>
              <c:tx>
                <c:rich>
                  <a:bodyPr/>
                  <a:lstStyle/>
                  <a:p>
                    <a:fld id="{8279BB50-EA5A-47A8-B75A-A556DD4668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0-4389-4D9F-B21C-3B52E1F1725F}"/>
                </c:ext>
              </c:extLst>
            </c:dLbl>
            <c:dLbl>
              <c:idx val="481"/>
              <c:tx>
                <c:rich>
                  <a:bodyPr/>
                  <a:lstStyle/>
                  <a:p>
                    <a:fld id="{785F689D-22DE-4330-B9C6-4E63DC8B2D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1-4389-4D9F-B21C-3B52E1F1725F}"/>
                </c:ext>
              </c:extLst>
            </c:dLbl>
            <c:dLbl>
              <c:idx val="482"/>
              <c:tx>
                <c:rich>
                  <a:bodyPr/>
                  <a:lstStyle/>
                  <a:p>
                    <a:fld id="{8CBA982B-030E-48DD-B42F-016698AFDD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2-4389-4D9F-B21C-3B52E1F1725F}"/>
                </c:ext>
              </c:extLst>
            </c:dLbl>
            <c:dLbl>
              <c:idx val="483"/>
              <c:tx>
                <c:rich>
                  <a:bodyPr/>
                  <a:lstStyle/>
                  <a:p>
                    <a:fld id="{426DB3F7-1E26-4FA0-A134-6DA64DEAAB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3-4389-4D9F-B21C-3B52E1F1725F}"/>
                </c:ext>
              </c:extLst>
            </c:dLbl>
            <c:dLbl>
              <c:idx val="484"/>
              <c:tx>
                <c:rich>
                  <a:bodyPr/>
                  <a:lstStyle/>
                  <a:p>
                    <a:fld id="{021DA184-B3BA-4C09-AA1F-49BD5BC0DF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4-4389-4D9F-B21C-3B52E1F1725F}"/>
                </c:ext>
              </c:extLst>
            </c:dLbl>
            <c:dLbl>
              <c:idx val="485"/>
              <c:tx>
                <c:rich>
                  <a:bodyPr/>
                  <a:lstStyle/>
                  <a:p>
                    <a:fld id="{A7873860-7912-46D1-9EE9-8793F92264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5-4389-4D9F-B21C-3B52E1F1725F}"/>
                </c:ext>
              </c:extLst>
            </c:dLbl>
            <c:dLbl>
              <c:idx val="486"/>
              <c:tx>
                <c:rich>
                  <a:bodyPr/>
                  <a:lstStyle/>
                  <a:p>
                    <a:fld id="{FE1414DE-F3AE-4BC0-BFE0-B230295636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6-4389-4D9F-B21C-3B52E1F1725F}"/>
                </c:ext>
              </c:extLst>
            </c:dLbl>
            <c:dLbl>
              <c:idx val="487"/>
              <c:tx>
                <c:rich>
                  <a:bodyPr/>
                  <a:lstStyle/>
                  <a:p>
                    <a:fld id="{95422471-A921-4930-8727-7E68AD807D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7-4389-4D9F-B21C-3B52E1F1725F}"/>
                </c:ext>
              </c:extLst>
            </c:dLbl>
            <c:dLbl>
              <c:idx val="488"/>
              <c:tx>
                <c:rich>
                  <a:bodyPr/>
                  <a:lstStyle/>
                  <a:p>
                    <a:fld id="{5D9B2E84-FE48-46A9-9FD7-12ED810D7B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8-4389-4D9F-B21C-3B52E1F1725F}"/>
                </c:ext>
              </c:extLst>
            </c:dLbl>
            <c:dLbl>
              <c:idx val="489"/>
              <c:tx>
                <c:rich>
                  <a:bodyPr/>
                  <a:lstStyle/>
                  <a:p>
                    <a:fld id="{1E1B4216-766E-4287-9EFA-426C4C9CEE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9-4389-4D9F-B21C-3B52E1F1725F}"/>
                </c:ext>
              </c:extLst>
            </c:dLbl>
            <c:dLbl>
              <c:idx val="490"/>
              <c:tx>
                <c:rich>
                  <a:bodyPr/>
                  <a:lstStyle/>
                  <a:p>
                    <a:fld id="{340EA1BC-0E1C-49DE-B769-4471C27CC9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A-4389-4D9F-B21C-3B52E1F1725F}"/>
                </c:ext>
              </c:extLst>
            </c:dLbl>
            <c:dLbl>
              <c:idx val="491"/>
              <c:tx>
                <c:rich>
                  <a:bodyPr/>
                  <a:lstStyle/>
                  <a:p>
                    <a:fld id="{8B16BDFB-14DE-40F9-8014-FD7AC0F420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B-4389-4D9F-B21C-3B52E1F1725F}"/>
                </c:ext>
              </c:extLst>
            </c:dLbl>
            <c:dLbl>
              <c:idx val="492"/>
              <c:tx>
                <c:rich>
                  <a:bodyPr/>
                  <a:lstStyle/>
                  <a:p>
                    <a:fld id="{15D3CE03-FA26-4372-8D6A-BC85D832A9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C-4389-4D9F-B21C-3B52E1F1725F}"/>
                </c:ext>
              </c:extLst>
            </c:dLbl>
            <c:dLbl>
              <c:idx val="493"/>
              <c:tx>
                <c:rich>
                  <a:bodyPr/>
                  <a:lstStyle/>
                  <a:p>
                    <a:fld id="{A59E11E8-8B4D-4E2E-BF8A-81773030ED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D-4389-4D9F-B21C-3B52E1F1725F}"/>
                </c:ext>
              </c:extLst>
            </c:dLbl>
            <c:dLbl>
              <c:idx val="494"/>
              <c:tx>
                <c:rich>
                  <a:bodyPr/>
                  <a:lstStyle/>
                  <a:p>
                    <a:fld id="{E1F8EE59-1051-427B-A828-C41CA8FF72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E-4389-4D9F-B21C-3B52E1F1725F}"/>
                </c:ext>
              </c:extLst>
            </c:dLbl>
            <c:dLbl>
              <c:idx val="495"/>
              <c:tx>
                <c:rich>
                  <a:bodyPr/>
                  <a:lstStyle/>
                  <a:p>
                    <a:fld id="{A5D03A92-73F3-44D2-AEC0-624F349DDB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EF-4389-4D9F-B21C-3B52E1F1725F}"/>
                </c:ext>
              </c:extLst>
            </c:dLbl>
            <c:dLbl>
              <c:idx val="496"/>
              <c:tx>
                <c:rich>
                  <a:bodyPr/>
                  <a:lstStyle/>
                  <a:p>
                    <a:fld id="{E13771FF-B5C3-4260-8590-B79DFEB0CC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0-4389-4D9F-B21C-3B52E1F1725F}"/>
                </c:ext>
              </c:extLst>
            </c:dLbl>
            <c:dLbl>
              <c:idx val="497"/>
              <c:tx>
                <c:rich>
                  <a:bodyPr/>
                  <a:lstStyle/>
                  <a:p>
                    <a:fld id="{CE1900E8-6206-4596-A6A7-C85D27208D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1-4389-4D9F-B21C-3B52E1F1725F}"/>
                </c:ext>
              </c:extLst>
            </c:dLbl>
            <c:dLbl>
              <c:idx val="498"/>
              <c:tx>
                <c:rich>
                  <a:bodyPr/>
                  <a:lstStyle/>
                  <a:p>
                    <a:fld id="{896C7161-EB67-49A1-936B-168A656473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2-4389-4D9F-B21C-3B52E1F1725F}"/>
                </c:ext>
              </c:extLst>
            </c:dLbl>
            <c:dLbl>
              <c:idx val="499"/>
              <c:tx>
                <c:rich>
                  <a:bodyPr/>
                  <a:lstStyle/>
                  <a:p>
                    <a:fld id="{06E31266-50AA-4693-8B96-C9A484A9D9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3-4389-4D9F-B21C-3B52E1F1725F}"/>
                </c:ext>
              </c:extLst>
            </c:dLbl>
            <c:dLbl>
              <c:idx val="500"/>
              <c:tx>
                <c:rich>
                  <a:bodyPr/>
                  <a:lstStyle/>
                  <a:p>
                    <a:fld id="{27C53A2C-D7D4-4B5C-A220-7D18797955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4-4389-4D9F-B21C-3B52E1F1725F}"/>
                </c:ext>
              </c:extLst>
            </c:dLbl>
            <c:dLbl>
              <c:idx val="501"/>
              <c:tx>
                <c:rich>
                  <a:bodyPr/>
                  <a:lstStyle/>
                  <a:p>
                    <a:fld id="{6576592B-7F0E-49BF-A980-FC63F95651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5-4389-4D9F-B21C-3B52E1F1725F}"/>
                </c:ext>
              </c:extLst>
            </c:dLbl>
            <c:dLbl>
              <c:idx val="502"/>
              <c:tx>
                <c:rich>
                  <a:bodyPr/>
                  <a:lstStyle/>
                  <a:p>
                    <a:fld id="{D3EFCFC5-7599-4454-AB9A-4DB68AD47A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6-4389-4D9F-B21C-3B52E1F1725F}"/>
                </c:ext>
              </c:extLst>
            </c:dLbl>
            <c:dLbl>
              <c:idx val="503"/>
              <c:tx>
                <c:rich>
                  <a:bodyPr/>
                  <a:lstStyle/>
                  <a:p>
                    <a:fld id="{301FEE92-2AD5-4FA1-9D29-D566250A43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7-4389-4D9F-B21C-3B52E1F1725F}"/>
                </c:ext>
              </c:extLst>
            </c:dLbl>
            <c:dLbl>
              <c:idx val="504"/>
              <c:tx>
                <c:rich>
                  <a:bodyPr/>
                  <a:lstStyle/>
                  <a:p>
                    <a:fld id="{B2EC342C-8C11-4BB5-B21C-169867ECA3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8-4389-4D9F-B21C-3B52E1F1725F}"/>
                </c:ext>
              </c:extLst>
            </c:dLbl>
            <c:dLbl>
              <c:idx val="505"/>
              <c:tx>
                <c:rich>
                  <a:bodyPr/>
                  <a:lstStyle/>
                  <a:p>
                    <a:fld id="{06D19187-5567-4F95-94FA-412776511C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9-4389-4D9F-B21C-3B52E1F1725F}"/>
                </c:ext>
              </c:extLst>
            </c:dLbl>
            <c:dLbl>
              <c:idx val="506"/>
              <c:tx>
                <c:rich>
                  <a:bodyPr/>
                  <a:lstStyle/>
                  <a:p>
                    <a:fld id="{7257C952-2A0C-41D0-8D85-71FF0A3000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A-4389-4D9F-B21C-3B52E1F1725F}"/>
                </c:ext>
              </c:extLst>
            </c:dLbl>
            <c:dLbl>
              <c:idx val="507"/>
              <c:tx>
                <c:rich>
                  <a:bodyPr/>
                  <a:lstStyle/>
                  <a:p>
                    <a:fld id="{4A5A5C3C-705E-4DDB-BFE3-59FDD29E96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B-4389-4D9F-B21C-3B52E1F1725F}"/>
                </c:ext>
              </c:extLst>
            </c:dLbl>
            <c:dLbl>
              <c:idx val="508"/>
              <c:tx>
                <c:rich>
                  <a:bodyPr/>
                  <a:lstStyle/>
                  <a:p>
                    <a:fld id="{D7856FB3-48C7-449A-9461-1D24E8BE74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C-4389-4D9F-B21C-3B52E1F1725F}"/>
                </c:ext>
              </c:extLst>
            </c:dLbl>
            <c:dLbl>
              <c:idx val="509"/>
              <c:tx>
                <c:rich>
                  <a:bodyPr/>
                  <a:lstStyle/>
                  <a:p>
                    <a:fld id="{194A5AD4-4758-4CE9-984F-E0A9E0E477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D-4389-4D9F-B21C-3B52E1F1725F}"/>
                </c:ext>
              </c:extLst>
            </c:dLbl>
            <c:dLbl>
              <c:idx val="510"/>
              <c:tx>
                <c:rich>
                  <a:bodyPr/>
                  <a:lstStyle/>
                  <a:p>
                    <a:fld id="{0C43F910-AA85-49FE-BA51-804CA2EB2C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E-4389-4D9F-B21C-3B52E1F1725F}"/>
                </c:ext>
              </c:extLst>
            </c:dLbl>
            <c:dLbl>
              <c:idx val="511"/>
              <c:tx>
                <c:rich>
                  <a:bodyPr/>
                  <a:lstStyle/>
                  <a:p>
                    <a:fld id="{EA022826-79BA-49A7-84E1-6F9A2CBA17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1FF-4389-4D9F-B21C-3B52E1F1725F}"/>
                </c:ext>
              </c:extLst>
            </c:dLbl>
            <c:dLbl>
              <c:idx val="512"/>
              <c:tx>
                <c:rich>
                  <a:bodyPr/>
                  <a:lstStyle/>
                  <a:p>
                    <a:fld id="{90B21C2F-7023-4430-9BF5-AF87C00485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0-4389-4D9F-B21C-3B52E1F1725F}"/>
                </c:ext>
              </c:extLst>
            </c:dLbl>
            <c:dLbl>
              <c:idx val="513"/>
              <c:tx>
                <c:rich>
                  <a:bodyPr/>
                  <a:lstStyle/>
                  <a:p>
                    <a:fld id="{EFD088DC-9C4A-4E3A-864D-895300F527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1-4389-4D9F-B21C-3B52E1F1725F}"/>
                </c:ext>
              </c:extLst>
            </c:dLbl>
            <c:dLbl>
              <c:idx val="514"/>
              <c:tx>
                <c:rich>
                  <a:bodyPr/>
                  <a:lstStyle/>
                  <a:p>
                    <a:fld id="{69C87DE3-2221-4673-95D8-5FE844AB98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2-4389-4D9F-B21C-3B52E1F1725F}"/>
                </c:ext>
              </c:extLst>
            </c:dLbl>
            <c:dLbl>
              <c:idx val="515"/>
              <c:tx>
                <c:rich>
                  <a:bodyPr/>
                  <a:lstStyle/>
                  <a:p>
                    <a:fld id="{DDB8E1E1-E488-45C7-A1C7-3EE6D58B7C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3-4389-4D9F-B21C-3B52E1F1725F}"/>
                </c:ext>
              </c:extLst>
            </c:dLbl>
            <c:dLbl>
              <c:idx val="516"/>
              <c:tx>
                <c:rich>
                  <a:bodyPr/>
                  <a:lstStyle/>
                  <a:p>
                    <a:fld id="{9500F86D-F680-458D-BDC0-71E3D92BF2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4-4389-4D9F-B21C-3B52E1F1725F}"/>
                </c:ext>
              </c:extLst>
            </c:dLbl>
            <c:dLbl>
              <c:idx val="517"/>
              <c:tx>
                <c:rich>
                  <a:bodyPr/>
                  <a:lstStyle/>
                  <a:p>
                    <a:fld id="{34D0E62A-9C70-4109-AC65-000BEF8731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5-4389-4D9F-B21C-3B52E1F1725F}"/>
                </c:ext>
              </c:extLst>
            </c:dLbl>
            <c:dLbl>
              <c:idx val="518"/>
              <c:tx>
                <c:rich>
                  <a:bodyPr/>
                  <a:lstStyle/>
                  <a:p>
                    <a:fld id="{599CFCB5-D4E0-4817-A66A-B34847351A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6-4389-4D9F-B21C-3B52E1F1725F}"/>
                </c:ext>
              </c:extLst>
            </c:dLbl>
            <c:dLbl>
              <c:idx val="519"/>
              <c:tx>
                <c:rich>
                  <a:bodyPr/>
                  <a:lstStyle/>
                  <a:p>
                    <a:fld id="{9F51D5DF-CA0C-4748-B1FF-B1A155F078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7-4389-4D9F-B21C-3B52E1F1725F}"/>
                </c:ext>
              </c:extLst>
            </c:dLbl>
            <c:dLbl>
              <c:idx val="520"/>
              <c:tx>
                <c:rich>
                  <a:bodyPr/>
                  <a:lstStyle/>
                  <a:p>
                    <a:fld id="{F13E3DF7-2C97-4290-B7D6-45F13E7C78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8-4389-4D9F-B21C-3B52E1F1725F}"/>
                </c:ext>
              </c:extLst>
            </c:dLbl>
            <c:dLbl>
              <c:idx val="521"/>
              <c:tx>
                <c:rich>
                  <a:bodyPr/>
                  <a:lstStyle/>
                  <a:p>
                    <a:fld id="{571EB998-611F-44A2-BF9F-13518C42D1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9-4389-4D9F-B21C-3B52E1F1725F}"/>
                </c:ext>
              </c:extLst>
            </c:dLbl>
            <c:dLbl>
              <c:idx val="522"/>
              <c:tx>
                <c:rich>
                  <a:bodyPr/>
                  <a:lstStyle/>
                  <a:p>
                    <a:fld id="{14EC689F-4471-4F17-A37F-D88F59A95D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A-4389-4D9F-B21C-3B52E1F1725F}"/>
                </c:ext>
              </c:extLst>
            </c:dLbl>
            <c:dLbl>
              <c:idx val="523"/>
              <c:tx>
                <c:rich>
                  <a:bodyPr/>
                  <a:lstStyle/>
                  <a:p>
                    <a:fld id="{239D0186-CF9E-434E-9FCA-C1F1828BBC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B-4389-4D9F-B21C-3B52E1F1725F}"/>
                </c:ext>
              </c:extLst>
            </c:dLbl>
            <c:dLbl>
              <c:idx val="524"/>
              <c:tx>
                <c:rich>
                  <a:bodyPr/>
                  <a:lstStyle/>
                  <a:p>
                    <a:fld id="{E9172744-4BCE-445D-AA5D-8D235299DA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C-4389-4D9F-B21C-3B52E1F1725F}"/>
                </c:ext>
              </c:extLst>
            </c:dLbl>
            <c:dLbl>
              <c:idx val="525"/>
              <c:tx>
                <c:rich>
                  <a:bodyPr/>
                  <a:lstStyle/>
                  <a:p>
                    <a:fld id="{B236B42F-A541-43F9-ADD0-97BFF6346E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D-4389-4D9F-B21C-3B52E1F1725F}"/>
                </c:ext>
              </c:extLst>
            </c:dLbl>
            <c:dLbl>
              <c:idx val="526"/>
              <c:tx>
                <c:rich>
                  <a:bodyPr/>
                  <a:lstStyle/>
                  <a:p>
                    <a:fld id="{192FEBAC-DA21-48DD-9382-3D855E3900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E-4389-4D9F-B21C-3B52E1F1725F}"/>
                </c:ext>
              </c:extLst>
            </c:dLbl>
            <c:dLbl>
              <c:idx val="527"/>
              <c:tx>
                <c:rich>
                  <a:bodyPr/>
                  <a:lstStyle/>
                  <a:p>
                    <a:fld id="{E05762F1-9773-4A27-8EE8-208E649244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0F-4389-4D9F-B21C-3B52E1F1725F}"/>
                </c:ext>
              </c:extLst>
            </c:dLbl>
            <c:dLbl>
              <c:idx val="528"/>
              <c:tx>
                <c:rich>
                  <a:bodyPr/>
                  <a:lstStyle/>
                  <a:p>
                    <a:fld id="{EC7733D3-CDF7-4809-9291-61D80AC4F9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0-4389-4D9F-B21C-3B52E1F1725F}"/>
                </c:ext>
              </c:extLst>
            </c:dLbl>
            <c:dLbl>
              <c:idx val="529"/>
              <c:tx>
                <c:rich>
                  <a:bodyPr/>
                  <a:lstStyle/>
                  <a:p>
                    <a:fld id="{0CE3960C-610D-44A0-AA84-C65233D514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1-4389-4D9F-B21C-3B52E1F1725F}"/>
                </c:ext>
              </c:extLst>
            </c:dLbl>
            <c:dLbl>
              <c:idx val="530"/>
              <c:tx>
                <c:rich>
                  <a:bodyPr/>
                  <a:lstStyle/>
                  <a:p>
                    <a:fld id="{3749FA43-55ED-4DE1-8549-DF01A87E37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2-4389-4D9F-B21C-3B52E1F1725F}"/>
                </c:ext>
              </c:extLst>
            </c:dLbl>
            <c:dLbl>
              <c:idx val="531"/>
              <c:tx>
                <c:rich>
                  <a:bodyPr/>
                  <a:lstStyle/>
                  <a:p>
                    <a:fld id="{922867A8-A805-4DD7-A92F-3891F99CCE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3-4389-4D9F-B21C-3B52E1F1725F}"/>
                </c:ext>
              </c:extLst>
            </c:dLbl>
            <c:dLbl>
              <c:idx val="532"/>
              <c:tx>
                <c:rich>
                  <a:bodyPr/>
                  <a:lstStyle/>
                  <a:p>
                    <a:fld id="{9B75915E-8F7C-4F86-9A0D-EB2306AFE8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4-4389-4D9F-B21C-3B52E1F1725F}"/>
                </c:ext>
              </c:extLst>
            </c:dLbl>
            <c:dLbl>
              <c:idx val="533"/>
              <c:tx>
                <c:rich>
                  <a:bodyPr/>
                  <a:lstStyle/>
                  <a:p>
                    <a:fld id="{3F873C78-D069-4397-BB16-F1B2B2811A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5-4389-4D9F-B21C-3B52E1F1725F}"/>
                </c:ext>
              </c:extLst>
            </c:dLbl>
            <c:dLbl>
              <c:idx val="534"/>
              <c:tx>
                <c:rich>
                  <a:bodyPr/>
                  <a:lstStyle/>
                  <a:p>
                    <a:fld id="{F0EB4C5F-5752-4E55-90F3-388A8C2F2E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6-4389-4D9F-B21C-3B52E1F1725F}"/>
                </c:ext>
              </c:extLst>
            </c:dLbl>
            <c:dLbl>
              <c:idx val="535"/>
              <c:tx>
                <c:rich>
                  <a:bodyPr/>
                  <a:lstStyle/>
                  <a:p>
                    <a:fld id="{36E49F2C-B8BA-4530-8832-4A7D1E7815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7-4389-4D9F-B21C-3B52E1F1725F}"/>
                </c:ext>
              </c:extLst>
            </c:dLbl>
            <c:dLbl>
              <c:idx val="536"/>
              <c:tx>
                <c:rich>
                  <a:bodyPr/>
                  <a:lstStyle/>
                  <a:p>
                    <a:fld id="{9210ED70-4C22-44C2-9511-13DCED442D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8-4389-4D9F-B21C-3B52E1F1725F}"/>
                </c:ext>
              </c:extLst>
            </c:dLbl>
            <c:dLbl>
              <c:idx val="537"/>
              <c:tx>
                <c:rich>
                  <a:bodyPr/>
                  <a:lstStyle/>
                  <a:p>
                    <a:fld id="{4B61459F-B82A-4B3B-8816-FA55162C69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9-4389-4D9F-B21C-3B52E1F1725F}"/>
                </c:ext>
              </c:extLst>
            </c:dLbl>
            <c:dLbl>
              <c:idx val="538"/>
              <c:tx>
                <c:rich>
                  <a:bodyPr/>
                  <a:lstStyle/>
                  <a:p>
                    <a:fld id="{EDC5AF8D-0AE4-4763-8017-12D7D007C3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A-4389-4D9F-B21C-3B52E1F1725F}"/>
                </c:ext>
              </c:extLst>
            </c:dLbl>
            <c:dLbl>
              <c:idx val="539"/>
              <c:tx>
                <c:rich>
                  <a:bodyPr/>
                  <a:lstStyle/>
                  <a:p>
                    <a:fld id="{ABAC81E5-8636-4D46-A7D8-ED270A9206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B-4389-4D9F-B21C-3B52E1F1725F}"/>
                </c:ext>
              </c:extLst>
            </c:dLbl>
            <c:dLbl>
              <c:idx val="540"/>
              <c:tx>
                <c:rich>
                  <a:bodyPr/>
                  <a:lstStyle/>
                  <a:p>
                    <a:fld id="{C7034D86-8E2D-4354-999A-B112A51D9C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C-4389-4D9F-B21C-3B52E1F1725F}"/>
                </c:ext>
              </c:extLst>
            </c:dLbl>
            <c:dLbl>
              <c:idx val="541"/>
              <c:tx>
                <c:rich>
                  <a:bodyPr/>
                  <a:lstStyle/>
                  <a:p>
                    <a:fld id="{62427796-A8BB-4193-AA26-040E632CEB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D-4389-4D9F-B21C-3B52E1F1725F}"/>
                </c:ext>
              </c:extLst>
            </c:dLbl>
            <c:dLbl>
              <c:idx val="542"/>
              <c:tx>
                <c:rich>
                  <a:bodyPr/>
                  <a:lstStyle/>
                  <a:p>
                    <a:fld id="{D22DBF98-D744-43F3-BD78-9DF17279AC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E-4389-4D9F-B21C-3B52E1F1725F}"/>
                </c:ext>
              </c:extLst>
            </c:dLbl>
            <c:dLbl>
              <c:idx val="543"/>
              <c:tx>
                <c:rich>
                  <a:bodyPr/>
                  <a:lstStyle/>
                  <a:p>
                    <a:fld id="{47C92EBA-DFC1-42A0-86B8-E010BA5AA4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1F-4389-4D9F-B21C-3B52E1F1725F}"/>
                </c:ext>
              </c:extLst>
            </c:dLbl>
            <c:dLbl>
              <c:idx val="544"/>
              <c:tx>
                <c:rich>
                  <a:bodyPr/>
                  <a:lstStyle/>
                  <a:p>
                    <a:fld id="{A7E07D4A-EE60-490A-803E-A5164C6C61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0-4389-4D9F-B21C-3B52E1F1725F}"/>
                </c:ext>
              </c:extLst>
            </c:dLbl>
            <c:dLbl>
              <c:idx val="545"/>
              <c:tx>
                <c:rich>
                  <a:bodyPr/>
                  <a:lstStyle/>
                  <a:p>
                    <a:fld id="{DDBCE224-8185-4A17-80A7-C7EA243BBB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1-4389-4D9F-B21C-3B52E1F1725F}"/>
                </c:ext>
              </c:extLst>
            </c:dLbl>
            <c:dLbl>
              <c:idx val="546"/>
              <c:tx>
                <c:rich>
                  <a:bodyPr/>
                  <a:lstStyle/>
                  <a:p>
                    <a:fld id="{AA3A32EF-8119-4A8C-8E94-877338F03C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2-4389-4D9F-B21C-3B52E1F1725F}"/>
                </c:ext>
              </c:extLst>
            </c:dLbl>
            <c:dLbl>
              <c:idx val="547"/>
              <c:tx>
                <c:rich>
                  <a:bodyPr/>
                  <a:lstStyle/>
                  <a:p>
                    <a:fld id="{C1DF51CB-D6A3-4F60-809D-13F48E5A9B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3-4389-4D9F-B21C-3B52E1F1725F}"/>
                </c:ext>
              </c:extLst>
            </c:dLbl>
            <c:dLbl>
              <c:idx val="548"/>
              <c:tx>
                <c:rich>
                  <a:bodyPr/>
                  <a:lstStyle/>
                  <a:p>
                    <a:fld id="{76A359D5-4309-44E5-992E-D9489A40F4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4-4389-4D9F-B21C-3B52E1F1725F}"/>
                </c:ext>
              </c:extLst>
            </c:dLbl>
            <c:dLbl>
              <c:idx val="549"/>
              <c:tx>
                <c:rich>
                  <a:bodyPr/>
                  <a:lstStyle/>
                  <a:p>
                    <a:fld id="{B753348F-5192-4C91-B9FA-69ABAC2ED0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5-4389-4D9F-B21C-3B52E1F1725F}"/>
                </c:ext>
              </c:extLst>
            </c:dLbl>
            <c:dLbl>
              <c:idx val="550"/>
              <c:tx>
                <c:rich>
                  <a:bodyPr/>
                  <a:lstStyle/>
                  <a:p>
                    <a:fld id="{2CE3CB33-60DE-4ED6-A8F0-299790F92B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6-4389-4D9F-B21C-3B52E1F1725F}"/>
                </c:ext>
              </c:extLst>
            </c:dLbl>
            <c:dLbl>
              <c:idx val="551"/>
              <c:tx>
                <c:rich>
                  <a:bodyPr/>
                  <a:lstStyle/>
                  <a:p>
                    <a:fld id="{24E473B3-809B-4370-AEAF-37DF48EC46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7-4389-4D9F-B21C-3B52E1F1725F}"/>
                </c:ext>
              </c:extLst>
            </c:dLbl>
            <c:dLbl>
              <c:idx val="552"/>
              <c:tx>
                <c:rich>
                  <a:bodyPr/>
                  <a:lstStyle/>
                  <a:p>
                    <a:fld id="{20B9F7EA-F96D-42F0-B5C3-92A5C45791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8-4389-4D9F-B21C-3B52E1F1725F}"/>
                </c:ext>
              </c:extLst>
            </c:dLbl>
            <c:dLbl>
              <c:idx val="553"/>
              <c:tx>
                <c:rich>
                  <a:bodyPr/>
                  <a:lstStyle/>
                  <a:p>
                    <a:fld id="{88215069-4B02-4687-8F1E-E884B1F31F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9-4389-4D9F-B21C-3B52E1F1725F}"/>
                </c:ext>
              </c:extLst>
            </c:dLbl>
            <c:dLbl>
              <c:idx val="554"/>
              <c:tx>
                <c:rich>
                  <a:bodyPr/>
                  <a:lstStyle/>
                  <a:p>
                    <a:fld id="{F7383B30-7A21-42E3-82C0-7656CE40FE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A-4389-4D9F-B21C-3B52E1F1725F}"/>
                </c:ext>
              </c:extLst>
            </c:dLbl>
            <c:dLbl>
              <c:idx val="555"/>
              <c:tx>
                <c:rich>
                  <a:bodyPr/>
                  <a:lstStyle/>
                  <a:p>
                    <a:fld id="{22B56248-6B5E-4C79-A071-D0A86DA8E3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B-4389-4D9F-B21C-3B52E1F1725F}"/>
                </c:ext>
              </c:extLst>
            </c:dLbl>
            <c:dLbl>
              <c:idx val="556"/>
              <c:tx>
                <c:rich>
                  <a:bodyPr/>
                  <a:lstStyle/>
                  <a:p>
                    <a:fld id="{7D4BEA69-845C-44F9-B368-570537EF20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C-4389-4D9F-B21C-3B52E1F1725F}"/>
                </c:ext>
              </c:extLst>
            </c:dLbl>
            <c:dLbl>
              <c:idx val="557"/>
              <c:tx>
                <c:rich>
                  <a:bodyPr/>
                  <a:lstStyle/>
                  <a:p>
                    <a:fld id="{43283834-AFBD-4185-BD3F-EC660D83B2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D-4389-4D9F-B21C-3B52E1F1725F}"/>
                </c:ext>
              </c:extLst>
            </c:dLbl>
            <c:dLbl>
              <c:idx val="558"/>
              <c:tx>
                <c:rich>
                  <a:bodyPr/>
                  <a:lstStyle/>
                  <a:p>
                    <a:fld id="{096F30C9-23C7-43BA-B5F6-F8BAE4597C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E-4389-4D9F-B21C-3B52E1F1725F}"/>
                </c:ext>
              </c:extLst>
            </c:dLbl>
            <c:dLbl>
              <c:idx val="559"/>
              <c:tx>
                <c:rich>
                  <a:bodyPr/>
                  <a:lstStyle/>
                  <a:p>
                    <a:fld id="{A820EA32-6EE6-489F-B146-FDB1043525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2F-4389-4D9F-B21C-3B52E1F1725F}"/>
                </c:ext>
              </c:extLst>
            </c:dLbl>
            <c:dLbl>
              <c:idx val="560"/>
              <c:tx>
                <c:rich>
                  <a:bodyPr/>
                  <a:lstStyle/>
                  <a:p>
                    <a:fld id="{887CE26F-2616-4DED-A64C-4130186FED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0-4389-4D9F-B21C-3B52E1F1725F}"/>
                </c:ext>
              </c:extLst>
            </c:dLbl>
            <c:dLbl>
              <c:idx val="561"/>
              <c:tx>
                <c:rich>
                  <a:bodyPr/>
                  <a:lstStyle/>
                  <a:p>
                    <a:fld id="{8375CF4C-CE64-4F57-9E4F-CB76B19BA5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1-4389-4D9F-B21C-3B52E1F1725F}"/>
                </c:ext>
              </c:extLst>
            </c:dLbl>
            <c:dLbl>
              <c:idx val="562"/>
              <c:tx>
                <c:rich>
                  <a:bodyPr/>
                  <a:lstStyle/>
                  <a:p>
                    <a:fld id="{EC900BB8-99AD-43CC-8FC4-4286180C22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2-4389-4D9F-B21C-3B52E1F1725F}"/>
                </c:ext>
              </c:extLst>
            </c:dLbl>
            <c:dLbl>
              <c:idx val="563"/>
              <c:tx>
                <c:rich>
                  <a:bodyPr/>
                  <a:lstStyle/>
                  <a:p>
                    <a:fld id="{2C3FEFCE-BC9B-4E1D-AB63-F5DF87113B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3-4389-4D9F-B21C-3B52E1F1725F}"/>
                </c:ext>
              </c:extLst>
            </c:dLbl>
            <c:dLbl>
              <c:idx val="564"/>
              <c:tx>
                <c:rich>
                  <a:bodyPr/>
                  <a:lstStyle/>
                  <a:p>
                    <a:fld id="{956327F7-339C-4B80-8CC2-788B951534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4-4389-4D9F-B21C-3B52E1F1725F}"/>
                </c:ext>
              </c:extLst>
            </c:dLbl>
            <c:dLbl>
              <c:idx val="565"/>
              <c:tx>
                <c:rich>
                  <a:bodyPr/>
                  <a:lstStyle/>
                  <a:p>
                    <a:fld id="{A800EC26-542F-4533-84A1-0E294DA134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5-4389-4D9F-B21C-3B52E1F1725F}"/>
                </c:ext>
              </c:extLst>
            </c:dLbl>
            <c:dLbl>
              <c:idx val="566"/>
              <c:tx>
                <c:rich>
                  <a:bodyPr/>
                  <a:lstStyle/>
                  <a:p>
                    <a:fld id="{ABF26CC0-69DE-4A30-9DD3-D3E0939F28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6-4389-4D9F-B21C-3B52E1F1725F}"/>
                </c:ext>
              </c:extLst>
            </c:dLbl>
            <c:dLbl>
              <c:idx val="567"/>
              <c:tx>
                <c:rich>
                  <a:bodyPr/>
                  <a:lstStyle/>
                  <a:p>
                    <a:fld id="{C6D7D8DE-5523-434D-9302-E1AE69F5D9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7-4389-4D9F-B21C-3B52E1F1725F}"/>
                </c:ext>
              </c:extLst>
            </c:dLbl>
            <c:dLbl>
              <c:idx val="568"/>
              <c:tx>
                <c:rich>
                  <a:bodyPr/>
                  <a:lstStyle/>
                  <a:p>
                    <a:fld id="{1CE90E18-4742-4DE1-AE56-7353C07921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8-4389-4D9F-B21C-3B52E1F1725F}"/>
                </c:ext>
              </c:extLst>
            </c:dLbl>
            <c:dLbl>
              <c:idx val="569"/>
              <c:tx>
                <c:rich>
                  <a:bodyPr/>
                  <a:lstStyle/>
                  <a:p>
                    <a:fld id="{0167A348-99F1-487E-90E8-B38AC38285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9-4389-4D9F-B21C-3B52E1F1725F}"/>
                </c:ext>
              </c:extLst>
            </c:dLbl>
            <c:dLbl>
              <c:idx val="570"/>
              <c:tx>
                <c:rich>
                  <a:bodyPr/>
                  <a:lstStyle/>
                  <a:p>
                    <a:fld id="{B78F145A-C8F6-4111-B531-D7ED11984B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A-4389-4D9F-B21C-3B52E1F1725F}"/>
                </c:ext>
              </c:extLst>
            </c:dLbl>
            <c:dLbl>
              <c:idx val="571"/>
              <c:tx>
                <c:rich>
                  <a:bodyPr/>
                  <a:lstStyle/>
                  <a:p>
                    <a:fld id="{63029375-4CD0-4453-9F11-3B335A0DF1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B-4389-4D9F-B21C-3B52E1F1725F}"/>
                </c:ext>
              </c:extLst>
            </c:dLbl>
            <c:dLbl>
              <c:idx val="572"/>
              <c:tx>
                <c:rich>
                  <a:bodyPr/>
                  <a:lstStyle/>
                  <a:p>
                    <a:fld id="{5D7E322E-9A2F-449E-9AE3-35319030CE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C-4389-4D9F-B21C-3B52E1F1725F}"/>
                </c:ext>
              </c:extLst>
            </c:dLbl>
            <c:dLbl>
              <c:idx val="573"/>
              <c:tx>
                <c:rich>
                  <a:bodyPr/>
                  <a:lstStyle/>
                  <a:p>
                    <a:fld id="{E96D69FE-F5CE-43A2-9D7D-A4D27F9E5D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D-4389-4D9F-B21C-3B52E1F1725F}"/>
                </c:ext>
              </c:extLst>
            </c:dLbl>
            <c:dLbl>
              <c:idx val="574"/>
              <c:tx>
                <c:rich>
                  <a:bodyPr/>
                  <a:lstStyle/>
                  <a:p>
                    <a:fld id="{5D843BAE-EBAB-469B-AC4B-8362714A22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E-4389-4D9F-B21C-3B52E1F1725F}"/>
                </c:ext>
              </c:extLst>
            </c:dLbl>
            <c:dLbl>
              <c:idx val="575"/>
              <c:tx>
                <c:rich>
                  <a:bodyPr/>
                  <a:lstStyle/>
                  <a:p>
                    <a:fld id="{82FBB0B2-DC1F-4145-9D83-AA0818D34E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3F-4389-4D9F-B21C-3B52E1F1725F}"/>
                </c:ext>
              </c:extLst>
            </c:dLbl>
            <c:dLbl>
              <c:idx val="576"/>
              <c:tx>
                <c:rich>
                  <a:bodyPr/>
                  <a:lstStyle/>
                  <a:p>
                    <a:fld id="{D1312B12-E92E-4429-A007-9773D53109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0-4389-4D9F-B21C-3B52E1F1725F}"/>
                </c:ext>
              </c:extLst>
            </c:dLbl>
            <c:dLbl>
              <c:idx val="577"/>
              <c:tx>
                <c:rich>
                  <a:bodyPr/>
                  <a:lstStyle/>
                  <a:p>
                    <a:fld id="{85EEAC1D-46F5-4935-A1D9-4D9D9EB873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1-4389-4D9F-B21C-3B52E1F1725F}"/>
                </c:ext>
              </c:extLst>
            </c:dLbl>
            <c:dLbl>
              <c:idx val="578"/>
              <c:tx>
                <c:rich>
                  <a:bodyPr/>
                  <a:lstStyle/>
                  <a:p>
                    <a:fld id="{12BD4C89-0A03-440F-A570-BEE5FAA1A4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2-4389-4D9F-B21C-3B52E1F1725F}"/>
                </c:ext>
              </c:extLst>
            </c:dLbl>
            <c:dLbl>
              <c:idx val="579"/>
              <c:tx>
                <c:rich>
                  <a:bodyPr/>
                  <a:lstStyle/>
                  <a:p>
                    <a:fld id="{D38FB18E-D31B-4F5D-B666-8D86D42AAB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3-4389-4D9F-B21C-3B52E1F1725F}"/>
                </c:ext>
              </c:extLst>
            </c:dLbl>
            <c:dLbl>
              <c:idx val="580"/>
              <c:tx>
                <c:rich>
                  <a:bodyPr/>
                  <a:lstStyle/>
                  <a:p>
                    <a:fld id="{38CE8ACF-D128-4EE0-8D8D-F4F1A8E9AE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4-4389-4D9F-B21C-3B52E1F1725F}"/>
                </c:ext>
              </c:extLst>
            </c:dLbl>
            <c:dLbl>
              <c:idx val="581"/>
              <c:tx>
                <c:rich>
                  <a:bodyPr/>
                  <a:lstStyle/>
                  <a:p>
                    <a:fld id="{C5C3E670-C86E-436A-B06D-A5DA4A2947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5-4389-4D9F-B21C-3B52E1F1725F}"/>
                </c:ext>
              </c:extLst>
            </c:dLbl>
            <c:dLbl>
              <c:idx val="582"/>
              <c:tx>
                <c:rich>
                  <a:bodyPr/>
                  <a:lstStyle/>
                  <a:p>
                    <a:fld id="{376E0EA4-BD4A-4339-8B2B-FE3566A293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6-4389-4D9F-B21C-3B52E1F1725F}"/>
                </c:ext>
              </c:extLst>
            </c:dLbl>
            <c:dLbl>
              <c:idx val="583"/>
              <c:tx>
                <c:rich>
                  <a:bodyPr/>
                  <a:lstStyle/>
                  <a:p>
                    <a:fld id="{6E1F3E2B-210E-43A8-A4E1-F7D00650F7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7-4389-4D9F-B21C-3B52E1F1725F}"/>
                </c:ext>
              </c:extLst>
            </c:dLbl>
            <c:dLbl>
              <c:idx val="584"/>
              <c:tx>
                <c:rich>
                  <a:bodyPr/>
                  <a:lstStyle/>
                  <a:p>
                    <a:fld id="{B5FABF24-EA94-4EBE-8A10-48F493CF63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8-4389-4D9F-B21C-3B52E1F1725F}"/>
                </c:ext>
              </c:extLst>
            </c:dLbl>
            <c:dLbl>
              <c:idx val="585"/>
              <c:tx>
                <c:rich>
                  <a:bodyPr/>
                  <a:lstStyle/>
                  <a:p>
                    <a:fld id="{09888A86-7D77-4455-AA95-D79B151AD3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9-4389-4D9F-B21C-3B52E1F1725F}"/>
                </c:ext>
              </c:extLst>
            </c:dLbl>
            <c:dLbl>
              <c:idx val="586"/>
              <c:tx>
                <c:rich>
                  <a:bodyPr/>
                  <a:lstStyle/>
                  <a:p>
                    <a:fld id="{85F76F6E-BFD9-471A-8A61-B735049AAE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A-4389-4D9F-B21C-3B52E1F1725F}"/>
                </c:ext>
              </c:extLst>
            </c:dLbl>
            <c:dLbl>
              <c:idx val="587"/>
              <c:tx>
                <c:rich>
                  <a:bodyPr/>
                  <a:lstStyle/>
                  <a:p>
                    <a:fld id="{1A99543E-208D-4804-976A-C8A5CC2934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B-4389-4D9F-B21C-3B52E1F1725F}"/>
                </c:ext>
              </c:extLst>
            </c:dLbl>
            <c:dLbl>
              <c:idx val="588"/>
              <c:tx>
                <c:rich>
                  <a:bodyPr/>
                  <a:lstStyle/>
                  <a:p>
                    <a:fld id="{E8A9A4D1-39E9-4FDE-8A41-233678ED31B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C-4389-4D9F-B21C-3B52E1F1725F}"/>
                </c:ext>
              </c:extLst>
            </c:dLbl>
            <c:dLbl>
              <c:idx val="589"/>
              <c:tx>
                <c:rich>
                  <a:bodyPr/>
                  <a:lstStyle/>
                  <a:p>
                    <a:fld id="{5017F008-BA32-4811-AE0D-22ED9BFBD8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D-4389-4D9F-B21C-3B52E1F1725F}"/>
                </c:ext>
              </c:extLst>
            </c:dLbl>
            <c:dLbl>
              <c:idx val="590"/>
              <c:tx>
                <c:rich>
                  <a:bodyPr/>
                  <a:lstStyle/>
                  <a:p>
                    <a:fld id="{0BD5C9AC-7212-4E89-9128-1F47CBC7FB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E-4389-4D9F-B21C-3B52E1F1725F}"/>
                </c:ext>
              </c:extLst>
            </c:dLbl>
            <c:dLbl>
              <c:idx val="591"/>
              <c:tx>
                <c:rich>
                  <a:bodyPr/>
                  <a:lstStyle/>
                  <a:p>
                    <a:fld id="{2FC34A26-21BE-43E6-9E7E-94B5054B73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4F-4389-4D9F-B21C-3B52E1F1725F}"/>
                </c:ext>
              </c:extLst>
            </c:dLbl>
            <c:dLbl>
              <c:idx val="592"/>
              <c:tx>
                <c:rich>
                  <a:bodyPr/>
                  <a:lstStyle/>
                  <a:p>
                    <a:fld id="{BFF0F9A9-C03B-416B-94C0-1DA88E9617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0-4389-4D9F-B21C-3B52E1F1725F}"/>
                </c:ext>
              </c:extLst>
            </c:dLbl>
            <c:dLbl>
              <c:idx val="593"/>
              <c:tx>
                <c:rich>
                  <a:bodyPr/>
                  <a:lstStyle/>
                  <a:p>
                    <a:fld id="{75539D3F-6788-40D4-8240-1BFF1B74CB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1-4389-4D9F-B21C-3B52E1F1725F}"/>
                </c:ext>
              </c:extLst>
            </c:dLbl>
            <c:dLbl>
              <c:idx val="594"/>
              <c:tx>
                <c:rich>
                  <a:bodyPr/>
                  <a:lstStyle/>
                  <a:p>
                    <a:fld id="{28A4155F-27B2-4AD7-9775-63A8899587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2-4389-4D9F-B21C-3B52E1F1725F}"/>
                </c:ext>
              </c:extLst>
            </c:dLbl>
            <c:dLbl>
              <c:idx val="595"/>
              <c:tx>
                <c:rich>
                  <a:bodyPr/>
                  <a:lstStyle/>
                  <a:p>
                    <a:fld id="{CF226EAA-1294-4E0C-B7ED-257457E624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3-4389-4D9F-B21C-3B52E1F1725F}"/>
                </c:ext>
              </c:extLst>
            </c:dLbl>
            <c:dLbl>
              <c:idx val="596"/>
              <c:tx>
                <c:rich>
                  <a:bodyPr/>
                  <a:lstStyle/>
                  <a:p>
                    <a:fld id="{69F38668-3976-4E33-A9B8-F19E6C73BD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4-4389-4D9F-B21C-3B52E1F1725F}"/>
                </c:ext>
              </c:extLst>
            </c:dLbl>
            <c:dLbl>
              <c:idx val="597"/>
              <c:tx>
                <c:rich>
                  <a:bodyPr/>
                  <a:lstStyle/>
                  <a:p>
                    <a:fld id="{D50FA3A0-4D9D-4BA2-A8B8-A0CFF115F7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5-4389-4D9F-B21C-3B52E1F1725F}"/>
                </c:ext>
              </c:extLst>
            </c:dLbl>
            <c:dLbl>
              <c:idx val="598"/>
              <c:tx>
                <c:rich>
                  <a:bodyPr/>
                  <a:lstStyle/>
                  <a:p>
                    <a:fld id="{29EE32D9-F2D0-40B1-95CF-91371D3A79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6-4389-4D9F-B21C-3B52E1F1725F}"/>
                </c:ext>
              </c:extLst>
            </c:dLbl>
            <c:dLbl>
              <c:idx val="599"/>
              <c:tx>
                <c:rich>
                  <a:bodyPr/>
                  <a:lstStyle/>
                  <a:p>
                    <a:fld id="{FDCC4414-3A96-4D71-962D-6E9E65B4D6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7-4389-4D9F-B21C-3B52E1F1725F}"/>
                </c:ext>
              </c:extLst>
            </c:dLbl>
            <c:dLbl>
              <c:idx val="600"/>
              <c:tx>
                <c:rich>
                  <a:bodyPr/>
                  <a:lstStyle/>
                  <a:p>
                    <a:fld id="{790FBE21-3889-43FA-B9E4-73948A72FB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8-4389-4D9F-B21C-3B52E1F1725F}"/>
                </c:ext>
              </c:extLst>
            </c:dLbl>
            <c:dLbl>
              <c:idx val="601"/>
              <c:tx>
                <c:rich>
                  <a:bodyPr/>
                  <a:lstStyle/>
                  <a:p>
                    <a:fld id="{88FAF087-9FD5-4162-A8E5-4E40E2C31F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9-4389-4D9F-B21C-3B52E1F1725F}"/>
                </c:ext>
              </c:extLst>
            </c:dLbl>
            <c:dLbl>
              <c:idx val="602"/>
              <c:tx>
                <c:rich>
                  <a:bodyPr/>
                  <a:lstStyle/>
                  <a:p>
                    <a:fld id="{F637BBE2-319D-41EA-9F09-EACC6A71B1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A-4389-4D9F-B21C-3B52E1F1725F}"/>
                </c:ext>
              </c:extLst>
            </c:dLbl>
            <c:dLbl>
              <c:idx val="603"/>
              <c:tx>
                <c:rich>
                  <a:bodyPr/>
                  <a:lstStyle/>
                  <a:p>
                    <a:fld id="{4B5B05B1-8173-4C68-9F8C-1A1BC8F246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B-4389-4D9F-B21C-3B52E1F1725F}"/>
                </c:ext>
              </c:extLst>
            </c:dLbl>
            <c:dLbl>
              <c:idx val="604"/>
              <c:tx>
                <c:rich>
                  <a:bodyPr/>
                  <a:lstStyle/>
                  <a:p>
                    <a:fld id="{338F9C55-15E1-4A2F-ADC7-9AB68F4022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C-4389-4D9F-B21C-3B52E1F1725F}"/>
                </c:ext>
              </c:extLst>
            </c:dLbl>
            <c:dLbl>
              <c:idx val="605"/>
              <c:tx>
                <c:rich>
                  <a:bodyPr/>
                  <a:lstStyle/>
                  <a:p>
                    <a:fld id="{AF8BB0B7-2BAD-43FC-9282-4EB5649841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D-4389-4D9F-B21C-3B52E1F1725F}"/>
                </c:ext>
              </c:extLst>
            </c:dLbl>
            <c:dLbl>
              <c:idx val="606"/>
              <c:tx>
                <c:rich>
                  <a:bodyPr/>
                  <a:lstStyle/>
                  <a:p>
                    <a:fld id="{997711D1-6A36-4158-B9DA-0BC6B9061A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E-4389-4D9F-B21C-3B52E1F1725F}"/>
                </c:ext>
              </c:extLst>
            </c:dLbl>
            <c:dLbl>
              <c:idx val="607"/>
              <c:tx>
                <c:rich>
                  <a:bodyPr/>
                  <a:lstStyle/>
                  <a:p>
                    <a:fld id="{F58B0998-56BA-4C68-86C5-42FE983547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5F-4389-4D9F-B21C-3B52E1F1725F}"/>
                </c:ext>
              </c:extLst>
            </c:dLbl>
            <c:dLbl>
              <c:idx val="608"/>
              <c:tx>
                <c:rich>
                  <a:bodyPr/>
                  <a:lstStyle/>
                  <a:p>
                    <a:fld id="{6499D750-89DA-407E-9779-E5644401BC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60-4389-4D9F-B21C-3B52E1F1725F}"/>
                </c:ext>
              </c:extLst>
            </c:dLbl>
            <c:dLbl>
              <c:idx val="609"/>
              <c:tx>
                <c:rich>
                  <a:bodyPr/>
                  <a:lstStyle/>
                  <a:p>
                    <a:fld id="{F4BB8DE5-AC7D-44DC-B738-CFCDD053C7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61-4389-4D9F-B21C-3B52E1F1725F}"/>
                </c:ext>
              </c:extLst>
            </c:dLbl>
            <c:dLbl>
              <c:idx val="610"/>
              <c:tx>
                <c:rich>
                  <a:bodyPr/>
                  <a:lstStyle/>
                  <a:p>
                    <a:fld id="{E154B3B4-CE90-4088-B031-3443194CFF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62-4389-4D9F-B21C-3B52E1F1725F}"/>
                </c:ext>
              </c:extLst>
            </c:dLbl>
            <c:dLbl>
              <c:idx val="611"/>
              <c:tx>
                <c:rich>
                  <a:bodyPr/>
                  <a:lstStyle/>
                  <a:p>
                    <a:fld id="{6B9D7968-249C-4339-A9F8-08E1ED4F08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63-4389-4D9F-B21C-3B52E1F1725F}"/>
                </c:ext>
              </c:extLst>
            </c:dLbl>
            <c:dLbl>
              <c:idx val="612"/>
              <c:tx>
                <c:rich>
                  <a:bodyPr/>
                  <a:lstStyle/>
                  <a:p>
                    <a:fld id="{C418C5F5-6BEC-4740-A7A5-94BCF57BDA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264-4389-4D9F-B21C-3B52E1F1725F}"/>
                </c:ext>
              </c:extLst>
            </c:dLbl>
            <c:dLbl>
              <c:idx val="6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5-4389-4D9F-B21C-3B52E1F1725F}"/>
                </c:ext>
              </c:extLst>
            </c:dLbl>
            <c:dLbl>
              <c:idx val="6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6-4389-4D9F-B21C-3B52E1F1725F}"/>
                </c:ext>
              </c:extLst>
            </c:dLbl>
            <c:dLbl>
              <c:idx val="6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7-4389-4D9F-B21C-3B52E1F1725F}"/>
                </c:ext>
              </c:extLst>
            </c:dLbl>
            <c:dLbl>
              <c:idx val="6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8-4389-4D9F-B21C-3B52E1F1725F}"/>
                </c:ext>
              </c:extLst>
            </c:dLbl>
            <c:dLbl>
              <c:idx val="6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9-4389-4D9F-B21C-3B52E1F1725F}"/>
                </c:ext>
              </c:extLst>
            </c:dLbl>
            <c:dLbl>
              <c:idx val="6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A-4389-4D9F-B21C-3B52E1F1725F}"/>
                </c:ext>
              </c:extLst>
            </c:dLbl>
            <c:dLbl>
              <c:idx val="6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B-4389-4D9F-B21C-3B52E1F1725F}"/>
                </c:ext>
              </c:extLst>
            </c:dLbl>
            <c:dLbl>
              <c:idx val="6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C-4389-4D9F-B21C-3B52E1F1725F}"/>
                </c:ext>
              </c:extLst>
            </c:dLbl>
            <c:dLbl>
              <c:idx val="6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D-4389-4D9F-B21C-3B52E1F1725F}"/>
                </c:ext>
              </c:extLst>
            </c:dLbl>
            <c:dLbl>
              <c:idx val="6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E-4389-4D9F-B21C-3B52E1F1725F}"/>
                </c:ext>
              </c:extLst>
            </c:dLbl>
            <c:dLbl>
              <c:idx val="6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F-4389-4D9F-B21C-3B52E1F1725F}"/>
                </c:ext>
              </c:extLst>
            </c:dLbl>
            <c:dLbl>
              <c:idx val="6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0-4389-4D9F-B21C-3B52E1F1725F}"/>
                </c:ext>
              </c:extLst>
            </c:dLbl>
            <c:dLbl>
              <c:idx val="6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1-4389-4D9F-B21C-3B52E1F1725F}"/>
                </c:ext>
              </c:extLst>
            </c:dLbl>
            <c:dLbl>
              <c:idx val="6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2-4389-4D9F-B21C-3B52E1F1725F}"/>
                </c:ext>
              </c:extLst>
            </c:dLbl>
            <c:dLbl>
              <c:idx val="6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3-4389-4D9F-B21C-3B52E1F1725F}"/>
                </c:ext>
              </c:extLst>
            </c:dLbl>
            <c:dLbl>
              <c:idx val="6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4-4389-4D9F-B21C-3B52E1F1725F}"/>
                </c:ext>
              </c:extLst>
            </c:dLbl>
            <c:dLbl>
              <c:idx val="6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5-4389-4D9F-B21C-3B52E1F1725F}"/>
                </c:ext>
              </c:extLst>
            </c:dLbl>
            <c:dLbl>
              <c:idx val="6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6-4389-4D9F-B21C-3B52E1F1725F}"/>
                </c:ext>
              </c:extLst>
            </c:dLbl>
            <c:dLbl>
              <c:idx val="6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7-4389-4D9F-B21C-3B52E1F1725F}"/>
                </c:ext>
              </c:extLst>
            </c:dLbl>
            <c:dLbl>
              <c:idx val="6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8-4389-4D9F-B21C-3B52E1F1725F}"/>
                </c:ext>
              </c:extLst>
            </c:dLbl>
            <c:dLbl>
              <c:idx val="6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9-4389-4D9F-B21C-3B52E1F1725F}"/>
                </c:ext>
              </c:extLst>
            </c:dLbl>
            <c:dLbl>
              <c:idx val="6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A-4389-4D9F-B21C-3B52E1F1725F}"/>
                </c:ext>
              </c:extLst>
            </c:dLbl>
            <c:dLbl>
              <c:idx val="6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B-4389-4D9F-B21C-3B52E1F1725F}"/>
                </c:ext>
              </c:extLst>
            </c:dLbl>
            <c:dLbl>
              <c:idx val="6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C-4389-4D9F-B21C-3B52E1F1725F}"/>
                </c:ext>
              </c:extLst>
            </c:dLbl>
            <c:dLbl>
              <c:idx val="6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D-4389-4D9F-B21C-3B52E1F1725F}"/>
                </c:ext>
              </c:extLst>
            </c:dLbl>
            <c:dLbl>
              <c:idx val="6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E-4389-4D9F-B21C-3B52E1F1725F}"/>
                </c:ext>
              </c:extLst>
            </c:dLbl>
            <c:dLbl>
              <c:idx val="6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F-4389-4D9F-B21C-3B52E1F1725F}"/>
                </c:ext>
              </c:extLst>
            </c:dLbl>
            <c:dLbl>
              <c:idx val="6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0-4389-4D9F-B21C-3B52E1F1725F}"/>
                </c:ext>
              </c:extLst>
            </c:dLbl>
            <c:dLbl>
              <c:idx val="6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1-4389-4D9F-B21C-3B52E1F1725F}"/>
                </c:ext>
              </c:extLst>
            </c:dLbl>
            <c:dLbl>
              <c:idx val="6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2-4389-4D9F-B21C-3B52E1F1725F}"/>
                </c:ext>
              </c:extLst>
            </c:dLbl>
            <c:dLbl>
              <c:idx val="6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3-4389-4D9F-B21C-3B52E1F1725F}"/>
                </c:ext>
              </c:extLst>
            </c:dLbl>
            <c:dLbl>
              <c:idx val="6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4-4389-4D9F-B21C-3B52E1F1725F}"/>
                </c:ext>
              </c:extLst>
            </c:dLbl>
            <c:dLbl>
              <c:idx val="6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5-4389-4D9F-B21C-3B52E1F1725F}"/>
                </c:ext>
              </c:extLst>
            </c:dLbl>
            <c:dLbl>
              <c:idx val="6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6-4389-4D9F-B21C-3B52E1F1725F}"/>
                </c:ext>
              </c:extLst>
            </c:dLbl>
            <c:dLbl>
              <c:idx val="6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7-4389-4D9F-B21C-3B52E1F1725F}"/>
                </c:ext>
              </c:extLst>
            </c:dLbl>
            <c:dLbl>
              <c:idx val="6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8-4389-4D9F-B21C-3B52E1F1725F}"/>
                </c:ext>
              </c:extLst>
            </c:dLbl>
            <c:dLbl>
              <c:idx val="6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9-4389-4D9F-B21C-3B52E1F1725F}"/>
                </c:ext>
              </c:extLst>
            </c:dLbl>
            <c:dLbl>
              <c:idx val="6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A-4389-4D9F-B21C-3B52E1F1725F}"/>
                </c:ext>
              </c:extLst>
            </c:dLbl>
            <c:dLbl>
              <c:idx val="6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B-4389-4D9F-B21C-3B52E1F1725F}"/>
                </c:ext>
              </c:extLst>
            </c:dLbl>
            <c:dLbl>
              <c:idx val="6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C-4389-4D9F-B21C-3B52E1F1725F}"/>
                </c:ext>
              </c:extLst>
            </c:dLbl>
            <c:dLbl>
              <c:idx val="6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D-4389-4D9F-B21C-3B52E1F1725F}"/>
                </c:ext>
              </c:extLst>
            </c:dLbl>
            <c:dLbl>
              <c:idx val="6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E-4389-4D9F-B21C-3B52E1F1725F}"/>
                </c:ext>
              </c:extLst>
            </c:dLbl>
            <c:dLbl>
              <c:idx val="6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F-4389-4D9F-B21C-3B52E1F1725F}"/>
                </c:ext>
              </c:extLst>
            </c:dLbl>
            <c:dLbl>
              <c:idx val="6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0-4389-4D9F-B21C-3B52E1F1725F}"/>
                </c:ext>
              </c:extLst>
            </c:dLbl>
            <c:dLbl>
              <c:idx val="6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1-4389-4D9F-B21C-3B52E1F1725F}"/>
                </c:ext>
              </c:extLst>
            </c:dLbl>
            <c:dLbl>
              <c:idx val="6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2-4389-4D9F-B21C-3B52E1F1725F}"/>
                </c:ext>
              </c:extLst>
            </c:dLbl>
            <c:dLbl>
              <c:idx val="6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3-4389-4D9F-B21C-3B52E1F1725F}"/>
                </c:ext>
              </c:extLst>
            </c:dLbl>
            <c:dLbl>
              <c:idx val="6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4-4389-4D9F-B21C-3B52E1F1725F}"/>
                </c:ext>
              </c:extLst>
            </c:dLbl>
            <c:dLbl>
              <c:idx val="6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5-4389-4D9F-B21C-3B52E1F1725F}"/>
                </c:ext>
              </c:extLst>
            </c:dLbl>
            <c:dLbl>
              <c:idx val="6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6-4389-4D9F-B21C-3B52E1F1725F}"/>
                </c:ext>
              </c:extLst>
            </c:dLbl>
            <c:dLbl>
              <c:idx val="6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7-4389-4D9F-B21C-3B52E1F1725F}"/>
                </c:ext>
              </c:extLst>
            </c:dLbl>
            <c:dLbl>
              <c:idx val="6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8-4389-4D9F-B21C-3B52E1F1725F}"/>
                </c:ext>
              </c:extLst>
            </c:dLbl>
            <c:dLbl>
              <c:idx val="6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9-4389-4D9F-B21C-3B52E1F1725F}"/>
                </c:ext>
              </c:extLst>
            </c:dLbl>
            <c:dLbl>
              <c:idx val="6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A-4389-4D9F-B21C-3B52E1F1725F}"/>
                </c:ext>
              </c:extLst>
            </c:dLbl>
            <c:dLbl>
              <c:idx val="6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B-4389-4D9F-B21C-3B52E1F1725F}"/>
                </c:ext>
              </c:extLst>
            </c:dLbl>
            <c:dLbl>
              <c:idx val="6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C-4389-4D9F-B21C-3B52E1F1725F}"/>
                </c:ext>
              </c:extLst>
            </c:dLbl>
            <c:dLbl>
              <c:idx val="6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D-4389-4D9F-B21C-3B52E1F1725F}"/>
                </c:ext>
              </c:extLst>
            </c:dLbl>
            <c:dLbl>
              <c:idx val="6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E-4389-4D9F-B21C-3B52E1F1725F}"/>
                </c:ext>
              </c:extLst>
            </c:dLbl>
            <c:dLbl>
              <c:idx val="6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F-4389-4D9F-B21C-3B52E1F1725F}"/>
                </c:ext>
              </c:extLst>
            </c:dLbl>
            <c:dLbl>
              <c:idx val="6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0-4389-4D9F-B21C-3B52E1F1725F}"/>
                </c:ext>
              </c:extLst>
            </c:dLbl>
            <c:dLbl>
              <c:idx val="6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1-4389-4D9F-B21C-3B52E1F1725F}"/>
                </c:ext>
              </c:extLst>
            </c:dLbl>
            <c:dLbl>
              <c:idx val="6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2-4389-4D9F-B21C-3B52E1F1725F}"/>
                </c:ext>
              </c:extLst>
            </c:dLbl>
            <c:dLbl>
              <c:idx val="6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3-4389-4D9F-B21C-3B52E1F1725F}"/>
                </c:ext>
              </c:extLst>
            </c:dLbl>
            <c:dLbl>
              <c:idx val="6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4-4389-4D9F-B21C-3B52E1F1725F}"/>
                </c:ext>
              </c:extLst>
            </c:dLbl>
            <c:dLbl>
              <c:idx val="6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5-4389-4D9F-B21C-3B52E1F1725F}"/>
                </c:ext>
              </c:extLst>
            </c:dLbl>
            <c:dLbl>
              <c:idx val="6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6-4389-4D9F-B21C-3B52E1F1725F}"/>
                </c:ext>
              </c:extLst>
            </c:dLbl>
            <c:dLbl>
              <c:idx val="6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7-4389-4D9F-B21C-3B52E1F1725F}"/>
                </c:ext>
              </c:extLst>
            </c:dLbl>
            <c:dLbl>
              <c:idx val="6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8-4389-4D9F-B21C-3B52E1F1725F}"/>
                </c:ext>
              </c:extLst>
            </c:dLbl>
            <c:dLbl>
              <c:idx val="6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9-4389-4D9F-B21C-3B52E1F1725F}"/>
                </c:ext>
              </c:extLst>
            </c:dLbl>
            <c:dLbl>
              <c:idx val="6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A-4389-4D9F-B21C-3B52E1F1725F}"/>
                </c:ext>
              </c:extLst>
            </c:dLbl>
            <c:dLbl>
              <c:idx val="6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B-4389-4D9F-B21C-3B52E1F1725F}"/>
                </c:ext>
              </c:extLst>
            </c:dLbl>
            <c:dLbl>
              <c:idx val="6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C-4389-4D9F-B21C-3B52E1F1725F}"/>
                </c:ext>
              </c:extLst>
            </c:dLbl>
            <c:dLbl>
              <c:idx val="6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D-4389-4D9F-B21C-3B52E1F1725F}"/>
                </c:ext>
              </c:extLst>
            </c:dLbl>
            <c:dLbl>
              <c:idx val="6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E-4389-4D9F-B21C-3B52E1F1725F}"/>
                </c:ext>
              </c:extLst>
            </c:dLbl>
            <c:dLbl>
              <c:idx val="6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F-4389-4D9F-B21C-3B52E1F1725F}"/>
                </c:ext>
              </c:extLst>
            </c:dLbl>
            <c:dLbl>
              <c:idx val="6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0-4389-4D9F-B21C-3B52E1F1725F}"/>
                </c:ext>
              </c:extLst>
            </c:dLbl>
            <c:dLbl>
              <c:idx val="6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1-4389-4D9F-B21C-3B52E1F1725F}"/>
                </c:ext>
              </c:extLst>
            </c:dLbl>
            <c:dLbl>
              <c:idx val="6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2-4389-4D9F-B21C-3B52E1F1725F}"/>
                </c:ext>
              </c:extLst>
            </c:dLbl>
            <c:dLbl>
              <c:idx val="6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3-4389-4D9F-B21C-3B52E1F1725F}"/>
                </c:ext>
              </c:extLst>
            </c:dLbl>
            <c:dLbl>
              <c:idx val="6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4-4389-4D9F-B21C-3B52E1F1725F}"/>
                </c:ext>
              </c:extLst>
            </c:dLbl>
            <c:dLbl>
              <c:idx val="6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5-4389-4D9F-B21C-3B52E1F1725F}"/>
                </c:ext>
              </c:extLst>
            </c:dLbl>
            <c:dLbl>
              <c:idx val="6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6-4389-4D9F-B21C-3B52E1F1725F}"/>
                </c:ext>
              </c:extLst>
            </c:dLbl>
            <c:dLbl>
              <c:idx val="6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7-4389-4D9F-B21C-3B52E1F1725F}"/>
                </c:ext>
              </c:extLst>
            </c:dLbl>
            <c:dLbl>
              <c:idx val="6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8-4389-4D9F-B21C-3B52E1F1725F}"/>
                </c:ext>
              </c:extLst>
            </c:dLbl>
            <c:dLbl>
              <c:idx val="6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9-4389-4D9F-B21C-3B52E1F1725F}"/>
                </c:ext>
              </c:extLst>
            </c:dLbl>
            <c:dLbl>
              <c:idx val="6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A-4389-4D9F-B21C-3B52E1F1725F}"/>
                </c:ext>
              </c:extLst>
            </c:dLbl>
            <c:dLbl>
              <c:idx val="6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B-4389-4D9F-B21C-3B52E1F1725F}"/>
                </c:ext>
              </c:extLst>
            </c:dLbl>
            <c:dLbl>
              <c:idx val="7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C-4389-4D9F-B21C-3B52E1F1725F}"/>
                </c:ext>
              </c:extLst>
            </c:dLbl>
            <c:dLbl>
              <c:idx val="7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D-4389-4D9F-B21C-3B52E1F1725F}"/>
                </c:ext>
              </c:extLst>
            </c:dLbl>
            <c:dLbl>
              <c:idx val="7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E-4389-4D9F-B21C-3B52E1F1725F}"/>
                </c:ext>
              </c:extLst>
            </c:dLbl>
            <c:dLbl>
              <c:idx val="7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F-4389-4D9F-B21C-3B52E1F1725F}"/>
                </c:ext>
              </c:extLst>
            </c:dLbl>
            <c:dLbl>
              <c:idx val="7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0-4389-4D9F-B21C-3B52E1F1725F}"/>
                </c:ext>
              </c:extLst>
            </c:dLbl>
            <c:dLbl>
              <c:idx val="7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1-4389-4D9F-B21C-3B52E1F1725F}"/>
                </c:ext>
              </c:extLst>
            </c:dLbl>
            <c:dLbl>
              <c:idx val="7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2-4389-4D9F-B21C-3B52E1F1725F}"/>
                </c:ext>
              </c:extLst>
            </c:dLbl>
            <c:dLbl>
              <c:idx val="7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3-4389-4D9F-B21C-3B52E1F1725F}"/>
                </c:ext>
              </c:extLst>
            </c:dLbl>
            <c:dLbl>
              <c:idx val="7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4-4389-4D9F-B21C-3B52E1F1725F}"/>
                </c:ext>
              </c:extLst>
            </c:dLbl>
            <c:dLbl>
              <c:idx val="7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5-4389-4D9F-B21C-3B52E1F1725F}"/>
                </c:ext>
              </c:extLst>
            </c:dLbl>
            <c:dLbl>
              <c:idx val="7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6-4389-4D9F-B21C-3B52E1F1725F}"/>
                </c:ext>
              </c:extLst>
            </c:dLbl>
            <c:dLbl>
              <c:idx val="7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7-4389-4D9F-B21C-3B52E1F1725F}"/>
                </c:ext>
              </c:extLst>
            </c:dLbl>
            <c:dLbl>
              <c:idx val="7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8-4389-4D9F-B21C-3B52E1F1725F}"/>
                </c:ext>
              </c:extLst>
            </c:dLbl>
            <c:dLbl>
              <c:idx val="7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9-4389-4D9F-B21C-3B52E1F1725F}"/>
                </c:ext>
              </c:extLst>
            </c:dLbl>
            <c:dLbl>
              <c:idx val="7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A-4389-4D9F-B21C-3B52E1F1725F}"/>
                </c:ext>
              </c:extLst>
            </c:dLbl>
            <c:dLbl>
              <c:idx val="7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B-4389-4D9F-B21C-3B52E1F1725F}"/>
                </c:ext>
              </c:extLst>
            </c:dLbl>
            <c:dLbl>
              <c:idx val="7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C-4389-4D9F-B21C-3B52E1F1725F}"/>
                </c:ext>
              </c:extLst>
            </c:dLbl>
            <c:dLbl>
              <c:idx val="7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D-4389-4D9F-B21C-3B52E1F1725F}"/>
                </c:ext>
              </c:extLst>
            </c:dLbl>
            <c:dLbl>
              <c:idx val="7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E-4389-4D9F-B21C-3B52E1F1725F}"/>
                </c:ext>
              </c:extLst>
            </c:dLbl>
            <c:dLbl>
              <c:idx val="7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F-4389-4D9F-B21C-3B52E1F1725F}"/>
                </c:ext>
              </c:extLst>
            </c:dLbl>
            <c:dLbl>
              <c:idx val="7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0-4389-4D9F-B21C-3B52E1F1725F}"/>
                </c:ext>
              </c:extLst>
            </c:dLbl>
            <c:dLbl>
              <c:idx val="7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1-4389-4D9F-B21C-3B52E1F1725F}"/>
                </c:ext>
              </c:extLst>
            </c:dLbl>
            <c:dLbl>
              <c:idx val="7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2-4389-4D9F-B21C-3B52E1F1725F}"/>
                </c:ext>
              </c:extLst>
            </c:dLbl>
            <c:dLbl>
              <c:idx val="7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3-4389-4D9F-B21C-3B52E1F1725F}"/>
                </c:ext>
              </c:extLst>
            </c:dLbl>
            <c:dLbl>
              <c:idx val="7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4-4389-4D9F-B21C-3B52E1F1725F}"/>
                </c:ext>
              </c:extLst>
            </c:dLbl>
            <c:dLbl>
              <c:idx val="7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5-4389-4D9F-B21C-3B52E1F1725F}"/>
                </c:ext>
              </c:extLst>
            </c:dLbl>
            <c:dLbl>
              <c:idx val="7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6-4389-4D9F-B21C-3B52E1F1725F}"/>
                </c:ext>
              </c:extLst>
            </c:dLbl>
            <c:dLbl>
              <c:idx val="7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7-4389-4D9F-B21C-3B52E1F1725F}"/>
                </c:ext>
              </c:extLst>
            </c:dLbl>
            <c:dLbl>
              <c:idx val="7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8-4389-4D9F-B21C-3B52E1F1725F}"/>
                </c:ext>
              </c:extLst>
            </c:dLbl>
            <c:dLbl>
              <c:idx val="7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9-4389-4D9F-B21C-3B52E1F1725F}"/>
                </c:ext>
              </c:extLst>
            </c:dLbl>
            <c:dLbl>
              <c:idx val="7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A-4389-4D9F-B21C-3B52E1F1725F}"/>
                </c:ext>
              </c:extLst>
            </c:dLbl>
            <c:dLbl>
              <c:idx val="7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B-4389-4D9F-B21C-3B52E1F1725F}"/>
                </c:ext>
              </c:extLst>
            </c:dLbl>
            <c:dLbl>
              <c:idx val="7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C-4389-4D9F-B21C-3B52E1F1725F}"/>
                </c:ext>
              </c:extLst>
            </c:dLbl>
            <c:dLbl>
              <c:idx val="7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D-4389-4D9F-B21C-3B52E1F1725F}"/>
                </c:ext>
              </c:extLst>
            </c:dLbl>
            <c:dLbl>
              <c:idx val="7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E-4389-4D9F-B21C-3B52E1F1725F}"/>
                </c:ext>
              </c:extLst>
            </c:dLbl>
            <c:dLbl>
              <c:idx val="7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F-4389-4D9F-B21C-3B52E1F1725F}"/>
                </c:ext>
              </c:extLst>
            </c:dLbl>
            <c:dLbl>
              <c:idx val="7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0-4389-4D9F-B21C-3B52E1F1725F}"/>
                </c:ext>
              </c:extLst>
            </c:dLbl>
            <c:dLbl>
              <c:idx val="7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1-4389-4D9F-B21C-3B52E1F1725F}"/>
                </c:ext>
              </c:extLst>
            </c:dLbl>
            <c:dLbl>
              <c:idx val="7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2-4389-4D9F-B21C-3B52E1F1725F}"/>
                </c:ext>
              </c:extLst>
            </c:dLbl>
            <c:dLbl>
              <c:idx val="7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3-4389-4D9F-B21C-3B52E1F1725F}"/>
                </c:ext>
              </c:extLst>
            </c:dLbl>
            <c:dLbl>
              <c:idx val="7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4-4389-4D9F-B21C-3B52E1F1725F}"/>
                </c:ext>
              </c:extLst>
            </c:dLbl>
            <c:dLbl>
              <c:idx val="7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5-4389-4D9F-B21C-3B52E1F1725F}"/>
                </c:ext>
              </c:extLst>
            </c:dLbl>
            <c:dLbl>
              <c:idx val="7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6-4389-4D9F-B21C-3B52E1F1725F}"/>
                </c:ext>
              </c:extLst>
            </c:dLbl>
            <c:dLbl>
              <c:idx val="7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7-4389-4D9F-B21C-3B52E1F1725F}"/>
                </c:ext>
              </c:extLst>
            </c:dLbl>
            <c:dLbl>
              <c:idx val="7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8-4389-4D9F-B21C-3B52E1F1725F}"/>
                </c:ext>
              </c:extLst>
            </c:dLbl>
            <c:dLbl>
              <c:idx val="7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9-4389-4D9F-B21C-3B52E1F1725F}"/>
                </c:ext>
              </c:extLst>
            </c:dLbl>
            <c:dLbl>
              <c:idx val="7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A-4389-4D9F-B21C-3B52E1F1725F}"/>
                </c:ext>
              </c:extLst>
            </c:dLbl>
            <c:dLbl>
              <c:idx val="7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B-4389-4D9F-B21C-3B52E1F1725F}"/>
                </c:ext>
              </c:extLst>
            </c:dLbl>
            <c:dLbl>
              <c:idx val="7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C-4389-4D9F-B21C-3B52E1F1725F}"/>
                </c:ext>
              </c:extLst>
            </c:dLbl>
            <c:dLbl>
              <c:idx val="7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D-4389-4D9F-B21C-3B52E1F1725F}"/>
                </c:ext>
              </c:extLst>
            </c:dLbl>
            <c:dLbl>
              <c:idx val="7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E-4389-4D9F-B21C-3B52E1F1725F}"/>
                </c:ext>
              </c:extLst>
            </c:dLbl>
            <c:dLbl>
              <c:idx val="7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F-4389-4D9F-B21C-3B52E1F1725F}"/>
                </c:ext>
              </c:extLst>
            </c:dLbl>
            <c:dLbl>
              <c:idx val="7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0-4389-4D9F-B21C-3B52E1F1725F}"/>
                </c:ext>
              </c:extLst>
            </c:dLbl>
            <c:dLbl>
              <c:idx val="7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1-4389-4D9F-B21C-3B52E1F1725F}"/>
                </c:ext>
              </c:extLst>
            </c:dLbl>
            <c:dLbl>
              <c:idx val="7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2-4389-4D9F-B21C-3B52E1F1725F}"/>
                </c:ext>
              </c:extLst>
            </c:dLbl>
            <c:dLbl>
              <c:idx val="7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3-4389-4D9F-B21C-3B52E1F1725F}"/>
                </c:ext>
              </c:extLst>
            </c:dLbl>
            <c:dLbl>
              <c:idx val="7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4-4389-4D9F-B21C-3B52E1F1725F}"/>
                </c:ext>
              </c:extLst>
            </c:dLbl>
            <c:dLbl>
              <c:idx val="7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5-4389-4D9F-B21C-3B52E1F1725F}"/>
                </c:ext>
              </c:extLst>
            </c:dLbl>
            <c:dLbl>
              <c:idx val="7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6-4389-4D9F-B21C-3B52E1F1725F}"/>
                </c:ext>
              </c:extLst>
            </c:dLbl>
            <c:dLbl>
              <c:idx val="7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7-4389-4D9F-B21C-3B52E1F1725F}"/>
                </c:ext>
              </c:extLst>
            </c:dLbl>
            <c:dLbl>
              <c:idx val="7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8-4389-4D9F-B21C-3B52E1F1725F}"/>
                </c:ext>
              </c:extLst>
            </c:dLbl>
            <c:dLbl>
              <c:idx val="7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9-4389-4D9F-B21C-3B52E1F1725F}"/>
                </c:ext>
              </c:extLst>
            </c:dLbl>
            <c:dLbl>
              <c:idx val="7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A-4389-4D9F-B21C-3B52E1F1725F}"/>
                </c:ext>
              </c:extLst>
            </c:dLbl>
            <c:dLbl>
              <c:idx val="7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B-4389-4D9F-B21C-3B52E1F1725F}"/>
                </c:ext>
              </c:extLst>
            </c:dLbl>
            <c:dLbl>
              <c:idx val="7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C-4389-4D9F-B21C-3B52E1F1725F}"/>
                </c:ext>
              </c:extLst>
            </c:dLbl>
            <c:dLbl>
              <c:idx val="7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D-4389-4D9F-B21C-3B52E1F1725F}"/>
                </c:ext>
              </c:extLst>
            </c:dLbl>
            <c:dLbl>
              <c:idx val="7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E-4389-4D9F-B21C-3B52E1F1725F}"/>
                </c:ext>
              </c:extLst>
            </c:dLbl>
            <c:dLbl>
              <c:idx val="7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F-4389-4D9F-B21C-3B52E1F1725F}"/>
                </c:ext>
              </c:extLst>
            </c:dLbl>
            <c:dLbl>
              <c:idx val="7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0-4389-4D9F-B21C-3B52E1F1725F}"/>
                </c:ext>
              </c:extLst>
            </c:dLbl>
            <c:dLbl>
              <c:idx val="7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1-4389-4D9F-B21C-3B52E1F1725F}"/>
                </c:ext>
              </c:extLst>
            </c:dLbl>
            <c:dLbl>
              <c:idx val="7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2-4389-4D9F-B21C-3B52E1F1725F}"/>
                </c:ext>
              </c:extLst>
            </c:dLbl>
            <c:dLbl>
              <c:idx val="7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3-4389-4D9F-B21C-3B52E1F172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 5'!$E$2:$E$773</c:f>
              <c:numCache>
                <c:formatCode>General</c:formatCode>
                <c:ptCount val="772"/>
                <c:pt idx="0">
                  <c:v>0.83696570366615985</c:v>
                </c:pt>
                <c:pt idx="1">
                  <c:v>0.42601698703620922</c:v>
                </c:pt>
                <c:pt idx="2">
                  <c:v>1</c:v>
                </c:pt>
                <c:pt idx="3">
                  <c:v>0.80264211369095273</c:v>
                </c:pt>
                <c:pt idx="4">
                  <c:v>0.95854214123006831</c:v>
                </c:pt>
                <c:pt idx="5">
                  <c:v>0.65599601924033835</c:v>
                </c:pt>
                <c:pt idx="6">
                  <c:v>0.46331851253031525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0.55296965183392288</c:v>
                </c:pt>
                <c:pt idx="11">
                  <c:v>0.54944969621678286</c:v>
                </c:pt>
                <c:pt idx="12">
                  <c:v>1</c:v>
                </c:pt>
                <c:pt idx="13">
                  <c:v>0.54624145785876999</c:v>
                </c:pt>
                <c:pt idx="14">
                  <c:v>0.58429769246760443</c:v>
                </c:pt>
                <c:pt idx="15">
                  <c:v>0.65982675376313549</c:v>
                </c:pt>
                <c:pt idx="16">
                  <c:v>0.75923480725258441</c:v>
                </c:pt>
                <c:pt idx="17">
                  <c:v>0.77811621368322403</c:v>
                </c:pt>
                <c:pt idx="18">
                  <c:v>1</c:v>
                </c:pt>
                <c:pt idx="19">
                  <c:v>0.61930259892908446</c:v>
                </c:pt>
                <c:pt idx="20">
                  <c:v>0.6041013584117032</c:v>
                </c:pt>
                <c:pt idx="21">
                  <c:v>0.77022534170668633</c:v>
                </c:pt>
                <c:pt idx="22">
                  <c:v>0</c:v>
                </c:pt>
                <c:pt idx="23">
                  <c:v>0.89361893618936195</c:v>
                </c:pt>
                <c:pt idx="24">
                  <c:v>0.59708186669694563</c:v>
                </c:pt>
                <c:pt idx="25">
                  <c:v>1</c:v>
                </c:pt>
                <c:pt idx="26">
                  <c:v>1</c:v>
                </c:pt>
                <c:pt idx="27">
                  <c:v>0.13493806553632609</c:v>
                </c:pt>
                <c:pt idx="28">
                  <c:v>1</c:v>
                </c:pt>
                <c:pt idx="29">
                  <c:v>7.7214452214452209E-2</c:v>
                </c:pt>
                <c:pt idx="30">
                  <c:v>0.65590639525564998</c:v>
                </c:pt>
                <c:pt idx="31">
                  <c:v>0.85794155019059726</c:v>
                </c:pt>
                <c:pt idx="32">
                  <c:v>0.92312682452156991</c:v>
                </c:pt>
                <c:pt idx="33">
                  <c:v>2.1152829190904283E-2</c:v>
                </c:pt>
                <c:pt idx="34">
                  <c:v>1</c:v>
                </c:pt>
                <c:pt idx="35">
                  <c:v>0.84302566225165565</c:v>
                </c:pt>
                <c:pt idx="36">
                  <c:v>0.45632400020326236</c:v>
                </c:pt>
                <c:pt idx="37">
                  <c:v>0.38736526129076271</c:v>
                </c:pt>
                <c:pt idx="38">
                  <c:v>0.67147093712930017</c:v>
                </c:pt>
                <c:pt idx="39">
                  <c:v>0.52182639237330652</c:v>
                </c:pt>
                <c:pt idx="40">
                  <c:v>0.57616651418115283</c:v>
                </c:pt>
                <c:pt idx="41">
                  <c:v>1</c:v>
                </c:pt>
                <c:pt idx="42">
                  <c:v>0.65526623901320891</c:v>
                </c:pt>
                <c:pt idx="43">
                  <c:v>1</c:v>
                </c:pt>
                <c:pt idx="44">
                  <c:v>0.58039796509755937</c:v>
                </c:pt>
                <c:pt idx="45">
                  <c:v>0.61231630510846746</c:v>
                </c:pt>
                <c:pt idx="46">
                  <c:v>0.58325636073557818</c:v>
                </c:pt>
                <c:pt idx="47">
                  <c:v>0.39945673883518412</c:v>
                </c:pt>
                <c:pt idx="48">
                  <c:v>0.78191741813004267</c:v>
                </c:pt>
                <c:pt idx="49">
                  <c:v>0.94143484626647145</c:v>
                </c:pt>
                <c:pt idx="50">
                  <c:v>0.57474523704031899</c:v>
                </c:pt>
                <c:pt idx="51">
                  <c:v>0.44559308439533019</c:v>
                </c:pt>
                <c:pt idx="52">
                  <c:v>0.93224160436691583</c:v>
                </c:pt>
                <c:pt idx="53">
                  <c:v>0.12783302205845237</c:v>
                </c:pt>
                <c:pt idx="54">
                  <c:v>0.49338260842098614</c:v>
                </c:pt>
                <c:pt idx="55">
                  <c:v>0.9784333359007934</c:v>
                </c:pt>
                <c:pt idx="56">
                  <c:v>0.9412768863093206</c:v>
                </c:pt>
                <c:pt idx="57">
                  <c:v>0.94674002106988175</c:v>
                </c:pt>
                <c:pt idx="58">
                  <c:v>0.47773535835153291</c:v>
                </c:pt>
                <c:pt idx="59">
                  <c:v>0.34132386719565672</c:v>
                </c:pt>
                <c:pt idx="60">
                  <c:v>0.45831781667287336</c:v>
                </c:pt>
                <c:pt idx="61">
                  <c:v>1</c:v>
                </c:pt>
                <c:pt idx="62">
                  <c:v>1</c:v>
                </c:pt>
                <c:pt idx="63">
                  <c:v>0.5360493165371214</c:v>
                </c:pt>
                <c:pt idx="64">
                  <c:v>0.92786055002650025</c:v>
                </c:pt>
                <c:pt idx="65">
                  <c:v>0.3081379706193611</c:v>
                </c:pt>
                <c:pt idx="66">
                  <c:v>0.5975500448162534</c:v>
                </c:pt>
                <c:pt idx="67">
                  <c:v>0.24443901246638963</c:v>
                </c:pt>
                <c:pt idx="68">
                  <c:v>0.32253732275594976</c:v>
                </c:pt>
                <c:pt idx="69">
                  <c:v>0.32976954145877879</c:v>
                </c:pt>
                <c:pt idx="70">
                  <c:v>0.77418341708542715</c:v>
                </c:pt>
                <c:pt idx="71">
                  <c:v>0.28727377190462511</c:v>
                </c:pt>
                <c:pt idx="72">
                  <c:v>0.57978012182439465</c:v>
                </c:pt>
                <c:pt idx="73">
                  <c:v>0.63587450213122776</c:v>
                </c:pt>
                <c:pt idx="74">
                  <c:v>0.59012281931176924</c:v>
                </c:pt>
                <c:pt idx="75">
                  <c:v>0.4113770593720858</c:v>
                </c:pt>
                <c:pt idx="76">
                  <c:v>0.27432760013852014</c:v>
                </c:pt>
                <c:pt idx="77">
                  <c:v>0.89214460546936902</c:v>
                </c:pt>
                <c:pt idx="78">
                  <c:v>0.19930906191868189</c:v>
                </c:pt>
                <c:pt idx="79">
                  <c:v>1</c:v>
                </c:pt>
                <c:pt idx="80">
                  <c:v>0.43361841579410121</c:v>
                </c:pt>
                <c:pt idx="81">
                  <c:v>0.29143361789814543</c:v>
                </c:pt>
                <c:pt idx="82">
                  <c:v>0.33555652066013153</c:v>
                </c:pt>
                <c:pt idx="83">
                  <c:v>0.26551155694293432</c:v>
                </c:pt>
                <c:pt idx="84">
                  <c:v>0.41982312698147839</c:v>
                </c:pt>
                <c:pt idx="85">
                  <c:v>0.30646168628392984</c:v>
                </c:pt>
                <c:pt idx="86">
                  <c:v>0.61982855013045102</c:v>
                </c:pt>
                <c:pt idx="87">
                  <c:v>0.6670215282706411</c:v>
                </c:pt>
                <c:pt idx="88">
                  <c:v>0.36576956723099879</c:v>
                </c:pt>
                <c:pt idx="89">
                  <c:v>0.43721736975778974</c:v>
                </c:pt>
                <c:pt idx="90">
                  <c:v>1</c:v>
                </c:pt>
                <c:pt idx="91">
                  <c:v>0.51956314282684768</c:v>
                </c:pt>
                <c:pt idx="92">
                  <c:v>0.24566382844528539</c:v>
                </c:pt>
                <c:pt idx="93">
                  <c:v>0.79126998383330338</c:v>
                </c:pt>
                <c:pt idx="94">
                  <c:v>0.13206550449022716</c:v>
                </c:pt>
                <c:pt idx="95">
                  <c:v>0.41629821100605402</c:v>
                </c:pt>
                <c:pt idx="96">
                  <c:v>0.56286589619922955</c:v>
                </c:pt>
                <c:pt idx="97">
                  <c:v>0.70318596886439522</c:v>
                </c:pt>
                <c:pt idx="98">
                  <c:v>0.89504861964904436</c:v>
                </c:pt>
                <c:pt idx="99">
                  <c:v>1</c:v>
                </c:pt>
                <c:pt idx="100">
                  <c:v>0.65493479127512955</c:v>
                </c:pt>
                <c:pt idx="101">
                  <c:v>0.76013020541025933</c:v>
                </c:pt>
                <c:pt idx="102">
                  <c:v>0.34110807840913121</c:v>
                </c:pt>
                <c:pt idx="103">
                  <c:v>0.34998238434645923</c:v>
                </c:pt>
                <c:pt idx="104">
                  <c:v>0.37161290322580648</c:v>
                </c:pt>
                <c:pt idx="105">
                  <c:v>0.56252104613312381</c:v>
                </c:pt>
                <c:pt idx="106">
                  <c:v>1</c:v>
                </c:pt>
                <c:pt idx="107">
                  <c:v>0.46794338916829459</c:v>
                </c:pt>
                <c:pt idx="108">
                  <c:v>0.41469321851453178</c:v>
                </c:pt>
                <c:pt idx="109">
                  <c:v>0.70461658841940533</c:v>
                </c:pt>
                <c:pt idx="110">
                  <c:v>0.360843188235623</c:v>
                </c:pt>
                <c:pt idx="111">
                  <c:v>0.57871610759832814</c:v>
                </c:pt>
                <c:pt idx="112">
                  <c:v>0.71820185948432858</c:v>
                </c:pt>
                <c:pt idx="113">
                  <c:v>0.46623875583776198</c:v>
                </c:pt>
                <c:pt idx="114">
                  <c:v>0.38494909251881365</c:v>
                </c:pt>
                <c:pt idx="115">
                  <c:v>0.53640630641473097</c:v>
                </c:pt>
                <c:pt idx="116">
                  <c:v>0.35290796160361376</c:v>
                </c:pt>
                <c:pt idx="117">
                  <c:v>0.51044447934663106</c:v>
                </c:pt>
                <c:pt idx="118">
                  <c:v>0.71860474682242603</c:v>
                </c:pt>
                <c:pt idx="119">
                  <c:v>0.4799772938383734</c:v>
                </c:pt>
                <c:pt idx="120">
                  <c:v>0.29588988229240371</c:v>
                </c:pt>
                <c:pt idx="121">
                  <c:v>0.94906317672535545</c:v>
                </c:pt>
                <c:pt idx="122">
                  <c:v>1</c:v>
                </c:pt>
                <c:pt idx="123">
                  <c:v>0.35066746363817491</c:v>
                </c:pt>
                <c:pt idx="124">
                  <c:v>0.67445045045045049</c:v>
                </c:pt>
                <c:pt idx="125">
                  <c:v>0.34741784037558687</c:v>
                </c:pt>
                <c:pt idx="126">
                  <c:v>0.21268656716417911</c:v>
                </c:pt>
                <c:pt idx="127">
                  <c:v>1</c:v>
                </c:pt>
                <c:pt idx="128">
                  <c:v>0.80442115840091866</c:v>
                </c:pt>
                <c:pt idx="129">
                  <c:v>1</c:v>
                </c:pt>
                <c:pt idx="130">
                  <c:v>0.33353057199211045</c:v>
                </c:pt>
                <c:pt idx="131">
                  <c:v>0</c:v>
                </c:pt>
                <c:pt idx="132">
                  <c:v>0.68718223173668713</c:v>
                </c:pt>
                <c:pt idx="133">
                  <c:v>0.89735336194563664</c:v>
                </c:pt>
                <c:pt idx="134">
                  <c:v>0.93948262839879149</c:v>
                </c:pt>
                <c:pt idx="135">
                  <c:v>0.49516621438263231</c:v>
                </c:pt>
                <c:pt idx="136">
                  <c:v>0.51675184554230547</c:v>
                </c:pt>
                <c:pt idx="137">
                  <c:v>0.61703360370799532</c:v>
                </c:pt>
                <c:pt idx="138">
                  <c:v>0.22523219814241485</c:v>
                </c:pt>
                <c:pt idx="139">
                  <c:v>0.49916487711763302</c:v>
                </c:pt>
                <c:pt idx="140">
                  <c:v>0.5193482688391039</c:v>
                </c:pt>
                <c:pt idx="141">
                  <c:v>0.93299914414965157</c:v>
                </c:pt>
                <c:pt idx="142">
                  <c:v>0.68423042984999372</c:v>
                </c:pt>
                <c:pt idx="143">
                  <c:v>0.69546641348207927</c:v>
                </c:pt>
                <c:pt idx="144">
                  <c:v>0.05</c:v>
                </c:pt>
                <c:pt idx="145">
                  <c:v>0.44238827515688595</c:v>
                </c:pt>
                <c:pt idx="146">
                  <c:v>0</c:v>
                </c:pt>
                <c:pt idx="147">
                  <c:v>0.40746459375998295</c:v>
                </c:pt>
                <c:pt idx="148">
                  <c:v>0.30098381466201207</c:v>
                </c:pt>
                <c:pt idx="149">
                  <c:v>0.33184011026878013</c:v>
                </c:pt>
                <c:pt idx="150">
                  <c:v>0.58182587538347619</c:v>
                </c:pt>
                <c:pt idx="151">
                  <c:v>0.48623604393617503</c:v>
                </c:pt>
                <c:pt idx="152">
                  <c:v>0.56405909421167355</c:v>
                </c:pt>
                <c:pt idx="153">
                  <c:v>0.37310821450441783</c:v>
                </c:pt>
                <c:pt idx="154">
                  <c:v>0.51676032731933352</c:v>
                </c:pt>
                <c:pt idx="155">
                  <c:v>0.70369439557677804</c:v>
                </c:pt>
                <c:pt idx="156">
                  <c:v>0.80531507952486414</c:v>
                </c:pt>
                <c:pt idx="157">
                  <c:v>0.37853422619047616</c:v>
                </c:pt>
                <c:pt idx="158">
                  <c:v>0.53792243273742357</c:v>
                </c:pt>
                <c:pt idx="159">
                  <c:v>0.91890315052508753</c:v>
                </c:pt>
                <c:pt idx="160">
                  <c:v>0.36966220522625876</c:v>
                </c:pt>
                <c:pt idx="161">
                  <c:v>0.56792357968828555</c:v>
                </c:pt>
                <c:pt idx="162">
                  <c:v>0.53915275994865208</c:v>
                </c:pt>
                <c:pt idx="163">
                  <c:v>0.89176448840003697</c:v>
                </c:pt>
                <c:pt idx="164">
                  <c:v>0.23183356559824805</c:v>
                </c:pt>
                <c:pt idx="165">
                  <c:v>0.3770897054510412</c:v>
                </c:pt>
                <c:pt idx="166">
                  <c:v>0.35020136578532657</c:v>
                </c:pt>
                <c:pt idx="167">
                  <c:v>0.65116004254145821</c:v>
                </c:pt>
                <c:pt idx="168">
                  <c:v>0.1095890410958904</c:v>
                </c:pt>
                <c:pt idx="169">
                  <c:v>0.99035525188391149</c:v>
                </c:pt>
                <c:pt idx="170">
                  <c:v>0.65335550181378477</c:v>
                </c:pt>
                <c:pt idx="171">
                  <c:v>0.62636169956184429</c:v>
                </c:pt>
                <c:pt idx="172">
                  <c:v>0.35113433753458345</c:v>
                </c:pt>
                <c:pt idx="173">
                  <c:v>0.24376866353830215</c:v>
                </c:pt>
                <c:pt idx="174">
                  <c:v>3.2555681026404937E-2</c:v>
                </c:pt>
                <c:pt idx="175">
                  <c:v>0.33805281578110086</c:v>
                </c:pt>
                <c:pt idx="176">
                  <c:v>0.88182304306692438</c:v>
                </c:pt>
                <c:pt idx="177">
                  <c:v>0.27151623427062294</c:v>
                </c:pt>
                <c:pt idx="178">
                  <c:v>0.50410041841004183</c:v>
                </c:pt>
                <c:pt idx="179">
                  <c:v>0.34048933284947569</c:v>
                </c:pt>
                <c:pt idx="180">
                  <c:v>0.74468085106382975</c:v>
                </c:pt>
                <c:pt idx="181">
                  <c:v>0.36524723630123318</c:v>
                </c:pt>
                <c:pt idx="182">
                  <c:v>0.1121528082011741</c:v>
                </c:pt>
                <c:pt idx="183">
                  <c:v>0.61632166283329071</c:v>
                </c:pt>
                <c:pt idx="184">
                  <c:v>0.41115598849027218</c:v>
                </c:pt>
                <c:pt idx="185">
                  <c:v>0.34171540463246852</c:v>
                </c:pt>
                <c:pt idx="186">
                  <c:v>0.12207159367776597</c:v>
                </c:pt>
                <c:pt idx="187">
                  <c:v>0</c:v>
                </c:pt>
                <c:pt idx="188">
                  <c:v>0.26208716925255909</c:v>
                </c:pt>
                <c:pt idx="189">
                  <c:v>0.63515509601181686</c:v>
                </c:pt>
                <c:pt idx="190">
                  <c:v>0.92981381675649188</c:v>
                </c:pt>
                <c:pt idx="191">
                  <c:v>4.803202134756504E-2</c:v>
                </c:pt>
                <c:pt idx="192">
                  <c:v>0.51686310526047252</c:v>
                </c:pt>
                <c:pt idx="193">
                  <c:v>4.0684861840989996E-3</c:v>
                </c:pt>
                <c:pt idx="194">
                  <c:v>0.36669258838308311</c:v>
                </c:pt>
                <c:pt idx="195">
                  <c:v>0.62353843204907033</c:v>
                </c:pt>
                <c:pt idx="196">
                  <c:v>0.43672131147540982</c:v>
                </c:pt>
                <c:pt idx="197">
                  <c:v>0.61479346781940447</c:v>
                </c:pt>
                <c:pt idx="198">
                  <c:v>0.31768631813125697</c:v>
                </c:pt>
                <c:pt idx="199">
                  <c:v>0.50876939524401166</c:v>
                </c:pt>
                <c:pt idx="200">
                  <c:v>0.44987405541561715</c:v>
                </c:pt>
                <c:pt idx="201">
                  <c:v>0.49149710016710901</c:v>
                </c:pt>
                <c:pt idx="202">
                  <c:v>0.24726245143058989</c:v>
                </c:pt>
                <c:pt idx="203">
                  <c:v>1</c:v>
                </c:pt>
                <c:pt idx="204">
                  <c:v>0.61090074584050491</c:v>
                </c:pt>
                <c:pt idx="205">
                  <c:v>0.35858123569794048</c:v>
                </c:pt>
                <c:pt idx="206">
                  <c:v>1</c:v>
                </c:pt>
                <c:pt idx="207">
                  <c:v>0.38796366389099168</c:v>
                </c:pt>
                <c:pt idx="208">
                  <c:v>0.30262680062946373</c:v>
                </c:pt>
                <c:pt idx="209">
                  <c:v>0.24289772727272727</c:v>
                </c:pt>
                <c:pt idx="210">
                  <c:v>0.6547623918754143</c:v>
                </c:pt>
                <c:pt idx="211">
                  <c:v>0.67484360376336139</c:v>
                </c:pt>
                <c:pt idx="212">
                  <c:v>0.13871353011431498</c:v>
                </c:pt>
                <c:pt idx="213">
                  <c:v>3.6972848064702482E-2</c:v>
                </c:pt>
                <c:pt idx="214">
                  <c:v>0.44554263565891472</c:v>
                </c:pt>
                <c:pt idx="215">
                  <c:v>0.62580398428536665</c:v>
                </c:pt>
                <c:pt idx="216">
                  <c:v>0.51291227391430505</c:v>
                </c:pt>
                <c:pt idx="217">
                  <c:v>0.5685679611650486</c:v>
                </c:pt>
                <c:pt idx="218">
                  <c:v>0.24129904677455111</c:v>
                </c:pt>
                <c:pt idx="219">
                  <c:v>0.53519855595667865</c:v>
                </c:pt>
                <c:pt idx="220">
                  <c:v>0.58985632053664505</c:v>
                </c:pt>
                <c:pt idx="221">
                  <c:v>0.38255092228341636</c:v>
                </c:pt>
                <c:pt idx="222">
                  <c:v>0.69445475159760872</c:v>
                </c:pt>
                <c:pt idx="223">
                  <c:v>0.65354000837871806</c:v>
                </c:pt>
                <c:pt idx="224">
                  <c:v>1</c:v>
                </c:pt>
                <c:pt idx="225">
                  <c:v>0.39833589537125147</c:v>
                </c:pt>
                <c:pt idx="226">
                  <c:v>0.36537242349739452</c:v>
                </c:pt>
                <c:pt idx="227">
                  <c:v>0.37897453376832058</c:v>
                </c:pt>
                <c:pt idx="228">
                  <c:v>0.2188927538661414</c:v>
                </c:pt>
                <c:pt idx="229">
                  <c:v>0.45817134629229661</c:v>
                </c:pt>
                <c:pt idx="230">
                  <c:v>0.39813319767313265</c:v>
                </c:pt>
                <c:pt idx="231">
                  <c:v>0.58926516932619677</c:v>
                </c:pt>
                <c:pt idx="232">
                  <c:v>0.37641664503849814</c:v>
                </c:pt>
                <c:pt idx="233">
                  <c:v>0.27864183466243997</c:v>
                </c:pt>
                <c:pt idx="234">
                  <c:v>0.4622504126080062</c:v>
                </c:pt>
                <c:pt idx="235">
                  <c:v>0.30438390264140508</c:v>
                </c:pt>
                <c:pt idx="236">
                  <c:v>1</c:v>
                </c:pt>
                <c:pt idx="237">
                  <c:v>0.34329168929929388</c:v>
                </c:pt>
                <c:pt idx="238">
                  <c:v>6.9156293222683268E-2</c:v>
                </c:pt>
                <c:pt idx="239">
                  <c:v>0.37188545927854222</c:v>
                </c:pt>
                <c:pt idx="240">
                  <c:v>0.29081844619858743</c:v>
                </c:pt>
                <c:pt idx="241">
                  <c:v>0.4959514170040486</c:v>
                </c:pt>
                <c:pt idx="242">
                  <c:v>1.7306652244456464E-2</c:v>
                </c:pt>
                <c:pt idx="243">
                  <c:v>0</c:v>
                </c:pt>
                <c:pt idx="244">
                  <c:v>0.12973992299834997</c:v>
                </c:pt>
                <c:pt idx="245">
                  <c:v>0.28034300791556727</c:v>
                </c:pt>
                <c:pt idx="246">
                  <c:v>6.7895247332686717E-2</c:v>
                </c:pt>
                <c:pt idx="247">
                  <c:v>0.21766444937176643</c:v>
                </c:pt>
                <c:pt idx="248">
                  <c:v>0.17068487305312566</c:v>
                </c:pt>
                <c:pt idx="249">
                  <c:v>0.5329153605015674</c:v>
                </c:pt>
                <c:pt idx="250">
                  <c:v>0.31915168757274021</c:v>
                </c:pt>
                <c:pt idx="251">
                  <c:v>0.32686677856278545</c:v>
                </c:pt>
                <c:pt idx="252">
                  <c:v>1</c:v>
                </c:pt>
                <c:pt idx="253">
                  <c:v>0.6191948658109685</c:v>
                </c:pt>
                <c:pt idx="254">
                  <c:v>7.0386266094420599E-2</c:v>
                </c:pt>
                <c:pt idx="255">
                  <c:v>0.37410071942446044</c:v>
                </c:pt>
                <c:pt idx="256">
                  <c:v>0.41188507119106488</c:v>
                </c:pt>
                <c:pt idx="257">
                  <c:v>0.20127170457324528</c:v>
                </c:pt>
                <c:pt idx="258">
                  <c:v>0.13387046792686705</c:v>
                </c:pt>
                <c:pt idx="259">
                  <c:v>0.3218251869759009</c:v>
                </c:pt>
                <c:pt idx="260">
                  <c:v>0.52631578947368418</c:v>
                </c:pt>
                <c:pt idx="261">
                  <c:v>0.54494322024847819</c:v>
                </c:pt>
                <c:pt idx="262">
                  <c:v>0.46849821688020077</c:v>
                </c:pt>
                <c:pt idx="263">
                  <c:v>0.35870033611996899</c:v>
                </c:pt>
                <c:pt idx="264">
                  <c:v>0.52919129306616697</c:v>
                </c:pt>
                <c:pt idx="265">
                  <c:v>0.74768612632434883</c:v>
                </c:pt>
                <c:pt idx="266">
                  <c:v>9.7520818161669257E-2</c:v>
                </c:pt>
                <c:pt idx="267">
                  <c:v>1</c:v>
                </c:pt>
                <c:pt idx="268">
                  <c:v>0.42359074617139131</c:v>
                </c:pt>
                <c:pt idx="269">
                  <c:v>0.32851511169513797</c:v>
                </c:pt>
                <c:pt idx="270">
                  <c:v>0.87501680483979383</c:v>
                </c:pt>
                <c:pt idx="271">
                  <c:v>0.89057092163784257</c:v>
                </c:pt>
                <c:pt idx="272">
                  <c:v>1</c:v>
                </c:pt>
                <c:pt idx="273">
                  <c:v>0.38185107024419657</c:v>
                </c:pt>
                <c:pt idx="274">
                  <c:v>0.72359804290553253</c:v>
                </c:pt>
                <c:pt idx="275">
                  <c:v>0.59784774810681551</c:v>
                </c:pt>
                <c:pt idx="276">
                  <c:v>0.5420422133485453</c:v>
                </c:pt>
                <c:pt idx="277">
                  <c:v>0.23875141517062914</c:v>
                </c:pt>
                <c:pt idx="278">
                  <c:v>6.0282466414054428E-4</c:v>
                </c:pt>
                <c:pt idx="279">
                  <c:v>0.14777001612036539</c:v>
                </c:pt>
                <c:pt idx="280">
                  <c:v>0.25865904035589449</c:v>
                </c:pt>
                <c:pt idx="281">
                  <c:v>0.45509269124227575</c:v>
                </c:pt>
                <c:pt idx="282">
                  <c:v>0.33227006911217438</c:v>
                </c:pt>
                <c:pt idx="283">
                  <c:v>0.42600602962380391</c:v>
                </c:pt>
                <c:pt idx="284">
                  <c:v>0.38696393905523857</c:v>
                </c:pt>
                <c:pt idx="285">
                  <c:v>0.26281824370319945</c:v>
                </c:pt>
                <c:pt idx="286">
                  <c:v>0.44565639313717881</c:v>
                </c:pt>
                <c:pt idx="287">
                  <c:v>3.6417860293191079E-2</c:v>
                </c:pt>
                <c:pt idx="288">
                  <c:v>0.24585125998770743</c:v>
                </c:pt>
                <c:pt idx="289">
                  <c:v>0.88518140754771968</c:v>
                </c:pt>
                <c:pt idx="290">
                  <c:v>0.1985677250442773</c:v>
                </c:pt>
                <c:pt idx="291">
                  <c:v>0.33401452237053786</c:v>
                </c:pt>
                <c:pt idx="292">
                  <c:v>0.44097199231940676</c:v>
                </c:pt>
                <c:pt idx="293">
                  <c:v>1.9337995939020853E-4</c:v>
                </c:pt>
                <c:pt idx="294">
                  <c:v>0.49641653905053601</c:v>
                </c:pt>
                <c:pt idx="295">
                  <c:v>0.36424510126403836</c:v>
                </c:pt>
                <c:pt idx="296">
                  <c:v>0</c:v>
                </c:pt>
                <c:pt idx="297">
                  <c:v>0.44076648904259447</c:v>
                </c:pt>
                <c:pt idx="298">
                  <c:v>0.42101749232207236</c:v>
                </c:pt>
                <c:pt idx="299">
                  <c:v>0</c:v>
                </c:pt>
                <c:pt idx="300">
                  <c:v>0.76801447451227189</c:v>
                </c:pt>
                <c:pt idx="301">
                  <c:v>0.71130069238377847</c:v>
                </c:pt>
                <c:pt idx="302">
                  <c:v>0.69605263157894737</c:v>
                </c:pt>
                <c:pt idx="303">
                  <c:v>0.46759930296565316</c:v>
                </c:pt>
                <c:pt idx="304">
                  <c:v>0.35489251297257229</c:v>
                </c:pt>
                <c:pt idx="305">
                  <c:v>0.39086850967186154</c:v>
                </c:pt>
                <c:pt idx="306">
                  <c:v>0.21973245762302604</c:v>
                </c:pt>
                <c:pt idx="307">
                  <c:v>0.639711337424968</c:v>
                </c:pt>
                <c:pt idx="308">
                  <c:v>0.37734037445991359</c:v>
                </c:pt>
                <c:pt idx="309">
                  <c:v>1.8904360816415763E-2</c:v>
                </c:pt>
                <c:pt idx="310">
                  <c:v>0.39311123658949748</c:v>
                </c:pt>
                <c:pt idx="311">
                  <c:v>0.40096239235042647</c:v>
                </c:pt>
                <c:pt idx="312">
                  <c:v>0.27471698113207549</c:v>
                </c:pt>
                <c:pt idx="313">
                  <c:v>0.70796460176991149</c:v>
                </c:pt>
                <c:pt idx="314">
                  <c:v>0</c:v>
                </c:pt>
                <c:pt idx="315">
                  <c:v>0.31616438356164384</c:v>
                </c:pt>
                <c:pt idx="316">
                  <c:v>0.23778147023434368</c:v>
                </c:pt>
                <c:pt idx="317">
                  <c:v>0.8107216238092273</c:v>
                </c:pt>
                <c:pt idx="318">
                  <c:v>0.22800788954635109</c:v>
                </c:pt>
                <c:pt idx="319">
                  <c:v>0.52249107601522671</c:v>
                </c:pt>
                <c:pt idx="320">
                  <c:v>1</c:v>
                </c:pt>
                <c:pt idx="321">
                  <c:v>0.20527974783293931</c:v>
                </c:pt>
                <c:pt idx="322">
                  <c:v>0.30659447912638343</c:v>
                </c:pt>
                <c:pt idx="323">
                  <c:v>0.41829737414283324</c:v>
                </c:pt>
                <c:pt idx="324">
                  <c:v>0.45009564532463148</c:v>
                </c:pt>
                <c:pt idx="325">
                  <c:v>0.3600808212084598</c:v>
                </c:pt>
                <c:pt idx="326">
                  <c:v>0.35449101796407184</c:v>
                </c:pt>
                <c:pt idx="327">
                  <c:v>0.34720447148237138</c:v>
                </c:pt>
                <c:pt idx="328">
                  <c:v>0.12454953531010937</c:v>
                </c:pt>
                <c:pt idx="329">
                  <c:v>0.21849963583394028</c:v>
                </c:pt>
                <c:pt idx="330">
                  <c:v>0.24313094759415627</c:v>
                </c:pt>
                <c:pt idx="331">
                  <c:v>1</c:v>
                </c:pt>
                <c:pt idx="332">
                  <c:v>5.5967538827480059E-4</c:v>
                </c:pt>
                <c:pt idx="333">
                  <c:v>0.62113899613899615</c:v>
                </c:pt>
                <c:pt idx="334">
                  <c:v>0.47075839517041884</c:v>
                </c:pt>
                <c:pt idx="335">
                  <c:v>0.45526974732529024</c:v>
                </c:pt>
                <c:pt idx="336">
                  <c:v>0.19837691614066727</c:v>
                </c:pt>
                <c:pt idx="337">
                  <c:v>0.98348484127361857</c:v>
                </c:pt>
                <c:pt idx="338">
                  <c:v>1.9659987536972186E-2</c:v>
                </c:pt>
                <c:pt idx="339">
                  <c:v>2.3263511277128942E-2</c:v>
                </c:pt>
                <c:pt idx="340">
                  <c:v>0.39216745928808183</c:v>
                </c:pt>
                <c:pt idx="341">
                  <c:v>1</c:v>
                </c:pt>
                <c:pt idx="342">
                  <c:v>0.5866337905172857</c:v>
                </c:pt>
                <c:pt idx="343">
                  <c:v>0.42741281427412814</c:v>
                </c:pt>
                <c:pt idx="344">
                  <c:v>0.35178997613365154</c:v>
                </c:pt>
                <c:pt idx="345">
                  <c:v>0.32560288274969973</c:v>
                </c:pt>
                <c:pt idx="346">
                  <c:v>4.2566939945882641E-2</c:v>
                </c:pt>
                <c:pt idx="347">
                  <c:v>0.19919564703099124</c:v>
                </c:pt>
                <c:pt idx="348">
                  <c:v>0.19723699444651582</c:v>
                </c:pt>
                <c:pt idx="349">
                  <c:v>7.3261515335886332E-2</c:v>
                </c:pt>
                <c:pt idx="350">
                  <c:v>7.3215375228798049E-2</c:v>
                </c:pt>
                <c:pt idx="351">
                  <c:v>2.7046868359027858E-3</c:v>
                </c:pt>
                <c:pt idx="352">
                  <c:v>0.67575757575757578</c:v>
                </c:pt>
                <c:pt idx="353">
                  <c:v>0.34009648938807424</c:v>
                </c:pt>
                <c:pt idx="354">
                  <c:v>0.46707487377806423</c:v>
                </c:pt>
                <c:pt idx="355">
                  <c:v>0.15528468859575889</c:v>
                </c:pt>
                <c:pt idx="356">
                  <c:v>0.23771400418770786</c:v>
                </c:pt>
                <c:pt idx="357">
                  <c:v>8.9017752683249407E-2</c:v>
                </c:pt>
                <c:pt idx="358">
                  <c:v>0.37201062887511072</c:v>
                </c:pt>
                <c:pt idx="359">
                  <c:v>0.31120225583183797</c:v>
                </c:pt>
                <c:pt idx="360">
                  <c:v>1</c:v>
                </c:pt>
                <c:pt idx="361">
                  <c:v>1.962183374955405E-3</c:v>
                </c:pt>
                <c:pt idx="362">
                  <c:v>0.70714876742697452</c:v>
                </c:pt>
                <c:pt idx="363">
                  <c:v>0.40475299401197606</c:v>
                </c:pt>
                <c:pt idx="364">
                  <c:v>0.21774317866502235</c:v>
                </c:pt>
                <c:pt idx="365">
                  <c:v>0.5515062619880402</c:v>
                </c:pt>
                <c:pt idx="366">
                  <c:v>0.24107142857142858</c:v>
                </c:pt>
                <c:pt idx="367">
                  <c:v>9.7991915503977053E-3</c:v>
                </c:pt>
                <c:pt idx="368">
                  <c:v>0.18151464562149036</c:v>
                </c:pt>
                <c:pt idx="369">
                  <c:v>0.12747252747252746</c:v>
                </c:pt>
                <c:pt idx="370">
                  <c:v>0.28272082527401676</c:v>
                </c:pt>
                <c:pt idx="371">
                  <c:v>0.86529133306060424</c:v>
                </c:pt>
                <c:pt idx="372">
                  <c:v>1.3221164265314165E-2</c:v>
                </c:pt>
                <c:pt idx="373">
                  <c:v>0.10258163788681826</c:v>
                </c:pt>
                <c:pt idx="374">
                  <c:v>0.43805268109125117</c:v>
                </c:pt>
                <c:pt idx="375">
                  <c:v>0.29414735424499189</c:v>
                </c:pt>
                <c:pt idx="376">
                  <c:v>0.81859855926653569</c:v>
                </c:pt>
                <c:pt idx="377">
                  <c:v>0.12770113031914893</c:v>
                </c:pt>
                <c:pt idx="378">
                  <c:v>0.23226591426383747</c:v>
                </c:pt>
                <c:pt idx="379">
                  <c:v>0.40832905214487542</c:v>
                </c:pt>
                <c:pt idx="380">
                  <c:v>0.95287009063444106</c:v>
                </c:pt>
                <c:pt idx="381">
                  <c:v>0.34129692832764508</c:v>
                </c:pt>
                <c:pt idx="382">
                  <c:v>0.48354484835448486</c:v>
                </c:pt>
                <c:pt idx="383">
                  <c:v>2.1483815525637352E-3</c:v>
                </c:pt>
                <c:pt idx="384">
                  <c:v>7.0685659882519888E-2</c:v>
                </c:pt>
                <c:pt idx="385">
                  <c:v>2.1525885558583105E-2</c:v>
                </c:pt>
                <c:pt idx="386">
                  <c:v>0.17566874337669</c:v>
                </c:pt>
                <c:pt idx="387">
                  <c:v>0.1120317624719489</c:v>
                </c:pt>
                <c:pt idx="388">
                  <c:v>0</c:v>
                </c:pt>
                <c:pt idx="389">
                  <c:v>0.61244019138755978</c:v>
                </c:pt>
                <c:pt idx="390">
                  <c:v>0.10690454950936663</c:v>
                </c:pt>
                <c:pt idx="391">
                  <c:v>0.34708806152114791</c:v>
                </c:pt>
                <c:pt idx="392">
                  <c:v>0.28752011934204846</c:v>
                </c:pt>
                <c:pt idx="393">
                  <c:v>0.157693884631154</c:v>
                </c:pt>
                <c:pt idx="394">
                  <c:v>0.38499431144247293</c:v>
                </c:pt>
                <c:pt idx="395">
                  <c:v>0.15575469056286753</c:v>
                </c:pt>
                <c:pt idx="396">
                  <c:v>0.27996225228059141</c:v>
                </c:pt>
                <c:pt idx="397">
                  <c:v>0</c:v>
                </c:pt>
                <c:pt idx="398">
                  <c:v>0</c:v>
                </c:pt>
                <c:pt idx="399">
                  <c:v>0.79983444172068641</c:v>
                </c:pt>
                <c:pt idx="400">
                  <c:v>0.88778025589857967</c:v>
                </c:pt>
                <c:pt idx="401">
                  <c:v>0.17855557057086044</c:v>
                </c:pt>
                <c:pt idx="402">
                  <c:v>0.17501018883303898</c:v>
                </c:pt>
                <c:pt idx="403">
                  <c:v>0.1559332605644784</c:v>
                </c:pt>
                <c:pt idx="404">
                  <c:v>8.4571066124002323E-2</c:v>
                </c:pt>
                <c:pt idx="405">
                  <c:v>0.76772225450319587</c:v>
                </c:pt>
                <c:pt idx="406">
                  <c:v>0.22244804633910878</c:v>
                </c:pt>
                <c:pt idx="407">
                  <c:v>0.51877968052957257</c:v>
                </c:pt>
                <c:pt idx="408">
                  <c:v>0</c:v>
                </c:pt>
                <c:pt idx="409">
                  <c:v>0.19544949681935983</c:v>
                </c:pt>
                <c:pt idx="410">
                  <c:v>1.1618024935760921E-2</c:v>
                </c:pt>
                <c:pt idx="411">
                  <c:v>0.58211593933190653</c:v>
                </c:pt>
                <c:pt idx="412">
                  <c:v>0.71401370906321404</c:v>
                </c:pt>
                <c:pt idx="413">
                  <c:v>0.83573594321082234</c:v>
                </c:pt>
                <c:pt idx="414">
                  <c:v>0.36554276315789475</c:v>
                </c:pt>
                <c:pt idx="415">
                  <c:v>5.1342812006319113E-3</c:v>
                </c:pt>
                <c:pt idx="416">
                  <c:v>0.48552418629742849</c:v>
                </c:pt>
                <c:pt idx="417">
                  <c:v>0.34190437926878264</c:v>
                </c:pt>
                <c:pt idx="418">
                  <c:v>5.894585307043715E-3</c:v>
                </c:pt>
                <c:pt idx="419">
                  <c:v>0.88811061584644779</c:v>
                </c:pt>
                <c:pt idx="420">
                  <c:v>0.36025235353078755</c:v>
                </c:pt>
                <c:pt idx="421">
                  <c:v>0.15774586597040904</c:v>
                </c:pt>
                <c:pt idx="422">
                  <c:v>0.14273435401557882</c:v>
                </c:pt>
                <c:pt idx="423">
                  <c:v>0.45973939191446711</c:v>
                </c:pt>
                <c:pt idx="424">
                  <c:v>8.0051232788984957E-3</c:v>
                </c:pt>
                <c:pt idx="425">
                  <c:v>0.26349086190115711</c:v>
                </c:pt>
                <c:pt idx="426">
                  <c:v>0.25412014885699097</c:v>
                </c:pt>
                <c:pt idx="427">
                  <c:v>0.29222231425494904</c:v>
                </c:pt>
                <c:pt idx="428">
                  <c:v>2.6433581221583899E-3</c:v>
                </c:pt>
                <c:pt idx="429">
                  <c:v>5.0232324500816272E-2</c:v>
                </c:pt>
                <c:pt idx="430">
                  <c:v>0.32366441111058536</c:v>
                </c:pt>
                <c:pt idx="431">
                  <c:v>1.2967765839199704E-2</c:v>
                </c:pt>
                <c:pt idx="432">
                  <c:v>0.84114395577986056</c:v>
                </c:pt>
                <c:pt idx="433">
                  <c:v>0.24030759371996155</c:v>
                </c:pt>
                <c:pt idx="434">
                  <c:v>0.14937286202964653</c:v>
                </c:pt>
                <c:pt idx="435">
                  <c:v>0.14728914579011118</c:v>
                </c:pt>
                <c:pt idx="436">
                  <c:v>0.79809603031563381</c:v>
                </c:pt>
                <c:pt idx="437">
                  <c:v>1.5671386674823224E-2</c:v>
                </c:pt>
                <c:pt idx="438">
                  <c:v>0.17364149339104892</c:v>
                </c:pt>
                <c:pt idx="439">
                  <c:v>0.32531290461804058</c:v>
                </c:pt>
                <c:pt idx="440">
                  <c:v>0.5032476701496752</c:v>
                </c:pt>
                <c:pt idx="441">
                  <c:v>0.32251308900523562</c:v>
                </c:pt>
                <c:pt idx="442">
                  <c:v>7.7824347494760901E-2</c:v>
                </c:pt>
                <c:pt idx="443">
                  <c:v>5.3949072075960294E-2</c:v>
                </c:pt>
                <c:pt idx="444">
                  <c:v>5.6567782674472142E-2</c:v>
                </c:pt>
                <c:pt idx="445">
                  <c:v>0.24201504065996973</c:v>
                </c:pt>
                <c:pt idx="446">
                  <c:v>0.44541662427510426</c:v>
                </c:pt>
                <c:pt idx="447">
                  <c:v>0</c:v>
                </c:pt>
                <c:pt idx="448">
                  <c:v>0</c:v>
                </c:pt>
                <c:pt idx="449">
                  <c:v>1.9645379392427206E-3</c:v>
                </c:pt>
                <c:pt idx="450">
                  <c:v>0.40928386858619414</c:v>
                </c:pt>
                <c:pt idx="451">
                  <c:v>0.17357344326318072</c:v>
                </c:pt>
                <c:pt idx="452">
                  <c:v>0</c:v>
                </c:pt>
                <c:pt idx="453">
                  <c:v>0.649758655126498</c:v>
                </c:pt>
                <c:pt idx="454">
                  <c:v>7.277792341772428E-2</c:v>
                </c:pt>
                <c:pt idx="455">
                  <c:v>8.4871631657118612E-2</c:v>
                </c:pt>
                <c:pt idx="456">
                  <c:v>0.11225444340505145</c:v>
                </c:pt>
                <c:pt idx="457">
                  <c:v>0.19703879822760187</c:v>
                </c:pt>
                <c:pt idx="458">
                  <c:v>0.17874975808012386</c:v>
                </c:pt>
                <c:pt idx="459">
                  <c:v>2.7559419217608433E-2</c:v>
                </c:pt>
                <c:pt idx="460">
                  <c:v>0.19879518072289157</c:v>
                </c:pt>
                <c:pt idx="461">
                  <c:v>4.1653851223691724E-2</c:v>
                </c:pt>
                <c:pt idx="462">
                  <c:v>0.22108165835153099</c:v>
                </c:pt>
                <c:pt idx="463">
                  <c:v>0.35118660849655003</c:v>
                </c:pt>
                <c:pt idx="464">
                  <c:v>0.11728294510506597</c:v>
                </c:pt>
                <c:pt idx="465">
                  <c:v>0.37624025513819986</c:v>
                </c:pt>
                <c:pt idx="466">
                  <c:v>0.51881014873140863</c:v>
                </c:pt>
                <c:pt idx="467">
                  <c:v>0.12382981470721156</c:v>
                </c:pt>
                <c:pt idx="468">
                  <c:v>0</c:v>
                </c:pt>
                <c:pt idx="469">
                  <c:v>0.34818858855294782</c:v>
                </c:pt>
                <c:pt idx="470">
                  <c:v>3.6041766046536278E-2</c:v>
                </c:pt>
                <c:pt idx="471">
                  <c:v>0.16986188414759842</c:v>
                </c:pt>
                <c:pt idx="472">
                  <c:v>0</c:v>
                </c:pt>
                <c:pt idx="473">
                  <c:v>0.97002434570906881</c:v>
                </c:pt>
                <c:pt idx="474">
                  <c:v>0.54545454545454541</c:v>
                </c:pt>
                <c:pt idx="475">
                  <c:v>0.37020169160702665</c:v>
                </c:pt>
                <c:pt idx="476">
                  <c:v>0</c:v>
                </c:pt>
                <c:pt idx="477">
                  <c:v>8.3507306889352817E-2</c:v>
                </c:pt>
                <c:pt idx="478">
                  <c:v>0.65231010180109628</c:v>
                </c:pt>
                <c:pt idx="479">
                  <c:v>0.63446921712693183</c:v>
                </c:pt>
                <c:pt idx="480">
                  <c:v>0.44455332993610597</c:v>
                </c:pt>
                <c:pt idx="481">
                  <c:v>0.57737069382854711</c:v>
                </c:pt>
                <c:pt idx="482">
                  <c:v>0.18361133851821532</c:v>
                </c:pt>
                <c:pt idx="483">
                  <c:v>9.4439626096174234E-2</c:v>
                </c:pt>
                <c:pt idx="484">
                  <c:v>0</c:v>
                </c:pt>
                <c:pt idx="485">
                  <c:v>0.157647368358109</c:v>
                </c:pt>
                <c:pt idx="486">
                  <c:v>1.2989262209906477E-2</c:v>
                </c:pt>
                <c:pt idx="487">
                  <c:v>6.6572886678879881E-2</c:v>
                </c:pt>
                <c:pt idx="488">
                  <c:v>0.1048951048951049</c:v>
                </c:pt>
                <c:pt idx="489">
                  <c:v>0.11004795774158423</c:v>
                </c:pt>
                <c:pt idx="490">
                  <c:v>9.6962332928311051E-2</c:v>
                </c:pt>
                <c:pt idx="491">
                  <c:v>7.65018018784938E-2</c:v>
                </c:pt>
                <c:pt idx="492">
                  <c:v>1.6951362628765158E-3</c:v>
                </c:pt>
                <c:pt idx="493">
                  <c:v>0.11879344587884806</c:v>
                </c:pt>
                <c:pt idx="494">
                  <c:v>6.3933287004864489E-2</c:v>
                </c:pt>
                <c:pt idx="495">
                  <c:v>0.25531719417520327</c:v>
                </c:pt>
                <c:pt idx="496">
                  <c:v>0</c:v>
                </c:pt>
                <c:pt idx="497">
                  <c:v>6.6989387451126425E-2</c:v>
                </c:pt>
                <c:pt idx="498">
                  <c:v>0.35892404918893023</c:v>
                </c:pt>
                <c:pt idx="499">
                  <c:v>0.90703138698930386</c:v>
                </c:pt>
                <c:pt idx="500">
                  <c:v>0.14947555830785308</c:v>
                </c:pt>
                <c:pt idx="501">
                  <c:v>0.97565238755418282</c:v>
                </c:pt>
                <c:pt idx="502">
                  <c:v>2.4950361518000973E-2</c:v>
                </c:pt>
                <c:pt idx="503">
                  <c:v>1.6636594176136863E-3</c:v>
                </c:pt>
                <c:pt idx="504">
                  <c:v>0.26981621951840351</c:v>
                </c:pt>
                <c:pt idx="505">
                  <c:v>0.27534860557768925</c:v>
                </c:pt>
                <c:pt idx="506">
                  <c:v>2.5750925798930187E-2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0.30378273520853538</c:v>
                </c:pt>
                <c:pt idx="511">
                  <c:v>0.30670845943219482</c:v>
                </c:pt>
                <c:pt idx="512">
                  <c:v>0.12619392185238784</c:v>
                </c:pt>
                <c:pt idx="513">
                  <c:v>4.2001680067202687E-2</c:v>
                </c:pt>
                <c:pt idx="514">
                  <c:v>0.16257387829850994</c:v>
                </c:pt>
                <c:pt idx="515">
                  <c:v>7.9051383399209488E-2</c:v>
                </c:pt>
                <c:pt idx="516">
                  <c:v>0.37862391449565796</c:v>
                </c:pt>
                <c:pt idx="517">
                  <c:v>8.0447286915248786E-2</c:v>
                </c:pt>
                <c:pt idx="518">
                  <c:v>0.1013207271309518</c:v>
                </c:pt>
                <c:pt idx="519">
                  <c:v>7.7854195323246222E-2</c:v>
                </c:pt>
                <c:pt idx="520">
                  <c:v>0.22161967739257948</c:v>
                </c:pt>
                <c:pt idx="521">
                  <c:v>0</c:v>
                </c:pt>
                <c:pt idx="522">
                  <c:v>1</c:v>
                </c:pt>
                <c:pt idx="523">
                  <c:v>5.4997937577340852E-2</c:v>
                </c:pt>
                <c:pt idx="524">
                  <c:v>0.82214694222395523</c:v>
                </c:pt>
                <c:pt idx="525">
                  <c:v>3.0118284612578813E-2</c:v>
                </c:pt>
                <c:pt idx="526">
                  <c:v>0.5307370781934958</c:v>
                </c:pt>
                <c:pt idx="527">
                  <c:v>9.7301193240970606E-3</c:v>
                </c:pt>
                <c:pt idx="528">
                  <c:v>0.15323322096230463</c:v>
                </c:pt>
                <c:pt idx="529">
                  <c:v>5.4818234275822275E-2</c:v>
                </c:pt>
                <c:pt idx="530">
                  <c:v>4.8099973779825451E-2</c:v>
                </c:pt>
                <c:pt idx="531">
                  <c:v>0.24299930571626938</c:v>
                </c:pt>
                <c:pt idx="532">
                  <c:v>3.9401557927708858E-2</c:v>
                </c:pt>
                <c:pt idx="533">
                  <c:v>8.4535199200342706E-2</c:v>
                </c:pt>
                <c:pt idx="534">
                  <c:v>0</c:v>
                </c:pt>
                <c:pt idx="535">
                  <c:v>9.7828213656818621E-3</c:v>
                </c:pt>
                <c:pt idx="536">
                  <c:v>0.34898626553302814</c:v>
                </c:pt>
                <c:pt idx="537">
                  <c:v>1.7105713308244953E-3</c:v>
                </c:pt>
                <c:pt idx="538">
                  <c:v>0</c:v>
                </c:pt>
                <c:pt idx="539">
                  <c:v>2.369098579316335E-3</c:v>
                </c:pt>
                <c:pt idx="540">
                  <c:v>6.196234754680739E-3</c:v>
                </c:pt>
                <c:pt idx="541">
                  <c:v>0.79988105857864999</c:v>
                </c:pt>
                <c:pt idx="542">
                  <c:v>3.5973164019641349E-3</c:v>
                </c:pt>
                <c:pt idx="543">
                  <c:v>2.7930925606586842E-2</c:v>
                </c:pt>
                <c:pt idx="544">
                  <c:v>3.0261290591869104E-4</c:v>
                </c:pt>
                <c:pt idx="545">
                  <c:v>1.4812451574677544E-2</c:v>
                </c:pt>
                <c:pt idx="546">
                  <c:v>9.3984962406015032E-2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0.53537936913895989</c:v>
                </c:pt>
                <c:pt idx="551">
                  <c:v>0.88796033994334278</c:v>
                </c:pt>
                <c:pt idx="552">
                  <c:v>0.89171840471430075</c:v>
                </c:pt>
                <c:pt idx="553">
                  <c:v>0.1654090207511576</c:v>
                </c:pt>
                <c:pt idx="554">
                  <c:v>0.10469357976653697</c:v>
                </c:pt>
                <c:pt idx="555">
                  <c:v>0.93820898778359507</c:v>
                </c:pt>
                <c:pt idx="556">
                  <c:v>0.34048171561174684</c:v>
                </c:pt>
                <c:pt idx="557">
                  <c:v>0.27709270274191211</c:v>
                </c:pt>
                <c:pt idx="558">
                  <c:v>7.1526940953692553E-2</c:v>
                </c:pt>
                <c:pt idx="559">
                  <c:v>0.32624784011997521</c:v>
                </c:pt>
                <c:pt idx="560">
                  <c:v>8.0506827663047703E-2</c:v>
                </c:pt>
                <c:pt idx="561">
                  <c:v>2.1001050052502624E-2</c:v>
                </c:pt>
                <c:pt idx="562">
                  <c:v>0.11606711059856405</c:v>
                </c:pt>
                <c:pt idx="563">
                  <c:v>0.49961141334517595</c:v>
                </c:pt>
                <c:pt idx="564">
                  <c:v>0</c:v>
                </c:pt>
                <c:pt idx="565">
                  <c:v>4.6205382927111006E-3</c:v>
                </c:pt>
                <c:pt idx="566">
                  <c:v>0</c:v>
                </c:pt>
                <c:pt idx="567">
                  <c:v>6.5985815602836881E-2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6.3291139240506333E-2</c:v>
                </c:pt>
                <c:pt idx="574">
                  <c:v>0</c:v>
                </c:pt>
                <c:pt idx="575">
                  <c:v>1.4173005149525203E-4</c:v>
                </c:pt>
                <c:pt idx="576">
                  <c:v>0</c:v>
                </c:pt>
                <c:pt idx="577">
                  <c:v>0.43660418963616315</c:v>
                </c:pt>
                <c:pt idx="578">
                  <c:v>0</c:v>
                </c:pt>
                <c:pt idx="579">
                  <c:v>7.6015429997730883E-3</c:v>
                </c:pt>
                <c:pt idx="580">
                  <c:v>0</c:v>
                </c:pt>
                <c:pt idx="581">
                  <c:v>0.21499668214996681</c:v>
                </c:pt>
                <c:pt idx="582">
                  <c:v>0</c:v>
                </c:pt>
                <c:pt idx="583">
                  <c:v>0.29604423649510847</c:v>
                </c:pt>
                <c:pt idx="584">
                  <c:v>0.24631625247415878</c:v>
                </c:pt>
                <c:pt idx="585">
                  <c:v>0</c:v>
                </c:pt>
                <c:pt idx="586">
                  <c:v>0</c:v>
                </c:pt>
                <c:pt idx="587">
                  <c:v>0.16666666666666666</c:v>
                </c:pt>
                <c:pt idx="588">
                  <c:v>0</c:v>
                </c:pt>
                <c:pt idx="589">
                  <c:v>0</c:v>
                </c:pt>
                <c:pt idx="590">
                  <c:v>5.3153118949086909E-4</c:v>
                </c:pt>
                <c:pt idx="591">
                  <c:v>0.15659727656910313</c:v>
                </c:pt>
                <c:pt idx="592">
                  <c:v>0.44318181818181818</c:v>
                </c:pt>
                <c:pt idx="593">
                  <c:v>0.63050404805432225</c:v>
                </c:pt>
                <c:pt idx="594">
                  <c:v>0.40357280631472742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0.41731250745200904</c:v>
                </c:pt>
                <c:pt idx="606">
                  <c:v>0</c:v>
                </c:pt>
                <c:pt idx="607">
                  <c:v>0</c:v>
                </c:pt>
                <c:pt idx="608">
                  <c:v>4.4341175331590668E-2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</c:numCache>
            </c:numRef>
          </c:xVal>
          <c:yVal>
            <c:numRef>
              <c:f>'fig 5'!$F$2:$F$773</c:f>
              <c:numCache>
                <c:formatCode>General</c:formatCode>
                <c:ptCount val="772"/>
                <c:pt idx="0">
                  <c:v>3.1836674156672502</c:v>
                </c:pt>
                <c:pt idx="1">
                  <c:v>1.565517363061117</c:v>
                </c:pt>
                <c:pt idx="2">
                  <c:v>1.1049895561588856</c:v>
                </c:pt>
                <c:pt idx="3">
                  <c:v>1.0733962419468714</c:v>
                </c:pt>
                <c:pt idx="4">
                  <c:v>1.0397778372436182</c:v>
                </c:pt>
                <c:pt idx="5">
                  <c:v>0.67902615752569973</c:v>
                </c:pt>
                <c:pt idx="6">
                  <c:v>0.60121034468496681</c:v>
                </c:pt>
                <c:pt idx="7">
                  <c:v>0.58063903984650389</c:v>
                </c:pt>
                <c:pt idx="8">
                  <c:v>0.55603908107931077</c:v>
                </c:pt>
                <c:pt idx="9">
                  <c:v>0.52487553704154166</c:v>
                </c:pt>
                <c:pt idx="10">
                  <c:v>0.51275819497537301</c:v>
                </c:pt>
                <c:pt idx="11">
                  <c:v>0.45381485197217897</c:v>
                </c:pt>
                <c:pt idx="12">
                  <c:v>0.42621665779836615</c:v>
                </c:pt>
                <c:pt idx="13">
                  <c:v>0.41308234882294459</c:v>
                </c:pt>
                <c:pt idx="14">
                  <c:v>0.39541855161931094</c:v>
                </c:pt>
                <c:pt idx="15">
                  <c:v>0.39467136048199764</c:v>
                </c:pt>
                <c:pt idx="16">
                  <c:v>0.38274155932891601</c:v>
                </c:pt>
                <c:pt idx="17">
                  <c:v>0.37522654202439526</c:v>
                </c:pt>
                <c:pt idx="18">
                  <c:v>0.37102942861196692</c:v>
                </c:pt>
                <c:pt idx="19">
                  <c:v>0.35289978434148772</c:v>
                </c:pt>
                <c:pt idx="20">
                  <c:v>0.3491480144241994</c:v>
                </c:pt>
                <c:pt idx="21">
                  <c:v>0.33817694654840202</c:v>
                </c:pt>
                <c:pt idx="22">
                  <c:v>0.32949089283284411</c:v>
                </c:pt>
                <c:pt idx="23">
                  <c:v>0.3091665745135263</c:v>
                </c:pt>
                <c:pt idx="24">
                  <c:v>0.30758993126479478</c:v>
                </c:pt>
                <c:pt idx="25">
                  <c:v>0.29066524593647669</c:v>
                </c:pt>
                <c:pt idx="26">
                  <c:v>0.28689237779334054</c:v>
                </c:pt>
                <c:pt idx="27">
                  <c:v>0.28425249211495379</c:v>
                </c:pt>
                <c:pt idx="28">
                  <c:v>0.27840136107608238</c:v>
                </c:pt>
                <c:pt idx="29">
                  <c:v>0.27097622683720513</c:v>
                </c:pt>
                <c:pt idx="30">
                  <c:v>0.26476977308611127</c:v>
                </c:pt>
                <c:pt idx="31">
                  <c:v>0.26038155754740505</c:v>
                </c:pt>
                <c:pt idx="32">
                  <c:v>0.2594723126459243</c:v>
                </c:pt>
                <c:pt idx="33">
                  <c:v>0.25362072710012268</c:v>
                </c:pt>
                <c:pt idx="34">
                  <c:v>0.25360328889867889</c:v>
                </c:pt>
                <c:pt idx="35">
                  <c:v>0.24647398736582979</c:v>
                </c:pt>
                <c:pt idx="36">
                  <c:v>0.24555446444116419</c:v>
                </c:pt>
                <c:pt idx="37">
                  <c:v>0.23963561531621352</c:v>
                </c:pt>
                <c:pt idx="38">
                  <c:v>0.23920469074199488</c:v>
                </c:pt>
                <c:pt idx="39">
                  <c:v>0.23660155109424072</c:v>
                </c:pt>
                <c:pt idx="40">
                  <c:v>0.23646564987868054</c:v>
                </c:pt>
                <c:pt idx="41">
                  <c:v>0.23432128404011882</c:v>
                </c:pt>
                <c:pt idx="42">
                  <c:v>0.23360198478716315</c:v>
                </c:pt>
                <c:pt idx="43">
                  <c:v>0.23143755165032312</c:v>
                </c:pt>
                <c:pt idx="44">
                  <c:v>0.22707519757837039</c:v>
                </c:pt>
                <c:pt idx="45">
                  <c:v>0.22456199843404567</c:v>
                </c:pt>
                <c:pt idx="46">
                  <c:v>0.22393430685232449</c:v>
                </c:pt>
                <c:pt idx="47">
                  <c:v>0.22358019427740697</c:v>
                </c:pt>
                <c:pt idx="48">
                  <c:v>0.222475971376114</c:v>
                </c:pt>
                <c:pt idx="49">
                  <c:v>0.21632131022712353</c:v>
                </c:pt>
                <c:pt idx="50">
                  <c:v>0.21628861556435755</c:v>
                </c:pt>
                <c:pt idx="51">
                  <c:v>0.21393163604963719</c:v>
                </c:pt>
                <c:pt idx="52">
                  <c:v>0.21356821562945399</c:v>
                </c:pt>
                <c:pt idx="53">
                  <c:v>0.21317513284808956</c:v>
                </c:pt>
                <c:pt idx="54">
                  <c:v>0.21141627604804145</c:v>
                </c:pt>
                <c:pt idx="55">
                  <c:v>0.21063759145136371</c:v>
                </c:pt>
                <c:pt idx="56">
                  <c:v>0.20417677384617289</c:v>
                </c:pt>
                <c:pt idx="57">
                  <c:v>0.20379032684564063</c:v>
                </c:pt>
                <c:pt idx="58">
                  <c:v>0.1980665951278682</c:v>
                </c:pt>
                <c:pt idx="59">
                  <c:v>0.19733128493774996</c:v>
                </c:pt>
                <c:pt idx="60">
                  <c:v>0.19371629776141264</c:v>
                </c:pt>
                <c:pt idx="61">
                  <c:v>0.18774632536441127</c:v>
                </c:pt>
                <c:pt idx="62">
                  <c:v>0.18610408750049337</c:v>
                </c:pt>
                <c:pt idx="63">
                  <c:v>0.18576747253356771</c:v>
                </c:pt>
                <c:pt idx="64">
                  <c:v>0.18091268465909091</c:v>
                </c:pt>
                <c:pt idx="65">
                  <c:v>0.1787284738911625</c:v>
                </c:pt>
                <c:pt idx="66">
                  <c:v>0.17780747026784438</c:v>
                </c:pt>
                <c:pt idx="67">
                  <c:v>0.1766015349722945</c:v>
                </c:pt>
                <c:pt idx="68">
                  <c:v>0.17569858722404363</c:v>
                </c:pt>
                <c:pt idx="69">
                  <c:v>0.17505950403533113</c:v>
                </c:pt>
                <c:pt idx="70">
                  <c:v>0.1748962727844392</c:v>
                </c:pt>
                <c:pt idx="71">
                  <c:v>0.17362984588669417</c:v>
                </c:pt>
                <c:pt idx="72">
                  <c:v>0.1732731224999263</c:v>
                </c:pt>
                <c:pt idx="73">
                  <c:v>0.17257482068810939</c:v>
                </c:pt>
                <c:pt idx="74">
                  <c:v>0.16915084536790137</c:v>
                </c:pt>
                <c:pt idx="75">
                  <c:v>0.16828377671934999</c:v>
                </c:pt>
                <c:pt idx="76">
                  <c:v>0.16463701412421466</c:v>
                </c:pt>
                <c:pt idx="77">
                  <c:v>0.16320495447921482</c:v>
                </c:pt>
                <c:pt idx="78">
                  <c:v>0.16093581071025459</c:v>
                </c:pt>
                <c:pt idx="79">
                  <c:v>0.16076386498417086</c:v>
                </c:pt>
                <c:pt idx="80">
                  <c:v>0.16051134032303771</c:v>
                </c:pt>
                <c:pt idx="81">
                  <c:v>0.16013924365260448</c:v>
                </c:pt>
                <c:pt idx="82">
                  <c:v>0.15889745651542503</c:v>
                </c:pt>
                <c:pt idx="83">
                  <c:v>0.1580467702435813</c:v>
                </c:pt>
                <c:pt idx="84">
                  <c:v>0.15766985975324452</c:v>
                </c:pt>
                <c:pt idx="85">
                  <c:v>0.15740899862444643</c:v>
                </c:pt>
                <c:pt idx="86">
                  <c:v>0.15578300567224532</c:v>
                </c:pt>
                <c:pt idx="87">
                  <c:v>0.15504439811071227</c:v>
                </c:pt>
                <c:pt idx="88">
                  <c:v>0.15459393829685392</c:v>
                </c:pt>
                <c:pt idx="89">
                  <c:v>0.15315530757781493</c:v>
                </c:pt>
                <c:pt idx="90">
                  <c:v>0.15162479860314634</c:v>
                </c:pt>
                <c:pt idx="91">
                  <c:v>0.15112394158665993</c:v>
                </c:pt>
                <c:pt idx="92">
                  <c:v>0.14893217741846049</c:v>
                </c:pt>
                <c:pt idx="93">
                  <c:v>0.14667910431713058</c:v>
                </c:pt>
                <c:pt idx="94">
                  <c:v>0.14647505393815807</c:v>
                </c:pt>
                <c:pt idx="95">
                  <c:v>0.14637219793067902</c:v>
                </c:pt>
                <c:pt idx="96">
                  <c:v>0.14536829702856485</c:v>
                </c:pt>
                <c:pt idx="97">
                  <c:v>0.14535060391456553</c:v>
                </c:pt>
                <c:pt idx="98">
                  <c:v>0.14394039403940395</c:v>
                </c:pt>
                <c:pt idx="99">
                  <c:v>0.14281340998988132</c:v>
                </c:pt>
                <c:pt idx="100">
                  <c:v>0.1415348885098312</c:v>
                </c:pt>
                <c:pt idx="101">
                  <c:v>0.13959422450389969</c:v>
                </c:pt>
                <c:pt idx="102">
                  <c:v>0.13918247634182909</c:v>
                </c:pt>
                <c:pt idx="103">
                  <c:v>0.13828281482515112</c:v>
                </c:pt>
                <c:pt idx="104">
                  <c:v>0.13803397616468038</c:v>
                </c:pt>
                <c:pt idx="105">
                  <c:v>0.13673878639294668</c:v>
                </c:pt>
                <c:pt idx="106">
                  <c:v>0.1350413948902712</c:v>
                </c:pt>
                <c:pt idx="107">
                  <c:v>0.13433760451596366</c:v>
                </c:pt>
                <c:pt idx="108">
                  <c:v>0.13422954827773437</c:v>
                </c:pt>
                <c:pt idx="109">
                  <c:v>0.13397929122732652</c:v>
                </c:pt>
                <c:pt idx="110">
                  <c:v>0.1330602299867929</c:v>
                </c:pt>
                <c:pt idx="111">
                  <c:v>0.13093600496619545</c:v>
                </c:pt>
                <c:pt idx="112">
                  <c:v>0.13078859195911555</c:v>
                </c:pt>
                <c:pt idx="113">
                  <c:v>0.12923426292996978</c:v>
                </c:pt>
                <c:pt idx="114">
                  <c:v>0.12669001511202307</c:v>
                </c:pt>
                <c:pt idx="115">
                  <c:v>0.12514905380046426</c:v>
                </c:pt>
                <c:pt idx="116">
                  <c:v>0.12490636160318429</c:v>
                </c:pt>
                <c:pt idx="117">
                  <c:v>0.12447462301559101</c:v>
                </c:pt>
                <c:pt idx="118">
                  <c:v>0.12354417295250676</c:v>
                </c:pt>
                <c:pt idx="119">
                  <c:v>0.12344176917938095</c:v>
                </c:pt>
                <c:pt idx="120">
                  <c:v>0.1232285248144627</c:v>
                </c:pt>
                <c:pt idx="121">
                  <c:v>0.12279154279558094</c:v>
                </c:pt>
                <c:pt idx="122">
                  <c:v>0.12277648198354456</c:v>
                </c:pt>
                <c:pt idx="123">
                  <c:v>0.12139758982270217</c:v>
                </c:pt>
                <c:pt idx="124">
                  <c:v>0.12117908729717582</c:v>
                </c:pt>
                <c:pt idx="125">
                  <c:v>0.12035322958051797</c:v>
                </c:pt>
                <c:pt idx="126">
                  <c:v>0.11897611605355246</c:v>
                </c:pt>
                <c:pt idx="127">
                  <c:v>0.1183741595872109</c:v>
                </c:pt>
                <c:pt idx="128">
                  <c:v>0.1178255108240208</c:v>
                </c:pt>
                <c:pt idx="129">
                  <c:v>0.11646958194604325</c:v>
                </c:pt>
                <c:pt idx="130">
                  <c:v>0.11610953343696703</c:v>
                </c:pt>
                <c:pt idx="131">
                  <c:v>0.11559410756725265</c:v>
                </c:pt>
                <c:pt idx="132">
                  <c:v>0.11477026921968821</c:v>
                </c:pt>
                <c:pt idx="133">
                  <c:v>0.11353362607272849</c:v>
                </c:pt>
                <c:pt idx="134">
                  <c:v>0.11303683378774985</c:v>
                </c:pt>
                <c:pt idx="135">
                  <c:v>0.11301162173316504</c:v>
                </c:pt>
                <c:pt idx="136">
                  <c:v>0.11250654021698712</c:v>
                </c:pt>
                <c:pt idx="137">
                  <c:v>0.11150710265378237</c:v>
                </c:pt>
                <c:pt idx="138">
                  <c:v>0.11103368719193704</c:v>
                </c:pt>
                <c:pt idx="139">
                  <c:v>0.10865690645923592</c:v>
                </c:pt>
                <c:pt idx="140">
                  <c:v>0.10779285805343089</c:v>
                </c:pt>
                <c:pt idx="141">
                  <c:v>0.10776962247011776</c:v>
                </c:pt>
                <c:pt idx="142">
                  <c:v>0.10746528304306407</c:v>
                </c:pt>
                <c:pt idx="143">
                  <c:v>0.10728981104121632</c:v>
                </c:pt>
                <c:pt idx="144">
                  <c:v>0.10509428023110588</c:v>
                </c:pt>
                <c:pt idx="145">
                  <c:v>0.10407241533091373</c:v>
                </c:pt>
                <c:pt idx="146">
                  <c:v>0.10372116832772196</c:v>
                </c:pt>
                <c:pt idx="147">
                  <c:v>0.103032284575532</c:v>
                </c:pt>
                <c:pt idx="148">
                  <c:v>0.10168810819893179</c:v>
                </c:pt>
                <c:pt idx="149">
                  <c:v>9.9886065813863029E-2</c:v>
                </c:pt>
                <c:pt idx="150">
                  <c:v>9.9645967515587297E-2</c:v>
                </c:pt>
                <c:pt idx="151">
                  <c:v>9.9564888299406032E-2</c:v>
                </c:pt>
                <c:pt idx="152">
                  <c:v>9.8616978889839543E-2</c:v>
                </c:pt>
                <c:pt idx="153">
                  <c:v>9.8588768169357993E-2</c:v>
                </c:pt>
                <c:pt idx="154">
                  <c:v>9.8483232383589595E-2</c:v>
                </c:pt>
                <c:pt idx="155">
                  <c:v>9.6754134221379656E-2</c:v>
                </c:pt>
                <c:pt idx="156">
                  <c:v>9.5679817342305754E-2</c:v>
                </c:pt>
                <c:pt idx="157">
                  <c:v>9.5601796425757862E-2</c:v>
                </c:pt>
                <c:pt idx="158">
                  <c:v>9.5068011676031003E-2</c:v>
                </c:pt>
                <c:pt idx="159">
                  <c:v>9.4917092825042612E-2</c:v>
                </c:pt>
                <c:pt idx="160">
                  <c:v>9.4873460463210671E-2</c:v>
                </c:pt>
                <c:pt idx="161">
                  <c:v>9.4728842108808581E-2</c:v>
                </c:pt>
                <c:pt idx="162">
                  <c:v>9.3604345604083206E-2</c:v>
                </c:pt>
                <c:pt idx="163">
                  <c:v>9.2935990301543953E-2</c:v>
                </c:pt>
                <c:pt idx="164">
                  <c:v>9.1480084295576608E-2</c:v>
                </c:pt>
                <c:pt idx="165">
                  <c:v>9.0578498459795057E-2</c:v>
                </c:pt>
                <c:pt idx="166">
                  <c:v>8.8876923284684425E-2</c:v>
                </c:pt>
                <c:pt idx="167">
                  <c:v>8.8620481119779188E-2</c:v>
                </c:pt>
                <c:pt idx="168">
                  <c:v>8.7536422241729514E-2</c:v>
                </c:pt>
                <c:pt idx="169">
                  <c:v>8.7480772847441546E-2</c:v>
                </c:pt>
                <c:pt idx="170">
                  <c:v>8.7435109960547028E-2</c:v>
                </c:pt>
                <c:pt idx="171">
                  <c:v>8.6051629261710991E-2</c:v>
                </c:pt>
                <c:pt idx="172">
                  <c:v>8.558675952210068E-2</c:v>
                </c:pt>
                <c:pt idx="173">
                  <c:v>8.5215541799183933E-2</c:v>
                </c:pt>
                <c:pt idx="174">
                  <c:v>8.4679528515208449E-2</c:v>
                </c:pt>
                <c:pt idx="175">
                  <c:v>8.4525377103232102E-2</c:v>
                </c:pt>
                <c:pt idx="176">
                  <c:v>8.4376189465669466E-2</c:v>
                </c:pt>
                <c:pt idx="177">
                  <c:v>8.3586151286736368E-2</c:v>
                </c:pt>
                <c:pt idx="178">
                  <c:v>8.2156554395625789E-2</c:v>
                </c:pt>
                <c:pt idx="179">
                  <c:v>8.137381904023705E-2</c:v>
                </c:pt>
                <c:pt idx="180">
                  <c:v>7.9716065605761124E-2</c:v>
                </c:pt>
                <c:pt idx="181">
                  <c:v>7.8889430059953469E-2</c:v>
                </c:pt>
                <c:pt idx="182">
                  <c:v>7.8518101614903996E-2</c:v>
                </c:pt>
                <c:pt idx="183">
                  <c:v>7.8461062967353765E-2</c:v>
                </c:pt>
                <c:pt idx="184">
                  <c:v>7.8431026229534601E-2</c:v>
                </c:pt>
                <c:pt idx="185">
                  <c:v>7.8172916682147958E-2</c:v>
                </c:pt>
                <c:pt idx="186">
                  <c:v>7.7767098289037051E-2</c:v>
                </c:pt>
                <c:pt idx="187">
                  <c:v>7.741113032861939E-2</c:v>
                </c:pt>
                <c:pt idx="188">
                  <c:v>7.7303281105474117E-2</c:v>
                </c:pt>
                <c:pt idx="189">
                  <c:v>7.726433661561756E-2</c:v>
                </c:pt>
                <c:pt idx="190">
                  <c:v>7.6730184639769106E-2</c:v>
                </c:pt>
                <c:pt idx="191">
                  <c:v>7.6398173350139931E-2</c:v>
                </c:pt>
                <c:pt idx="192">
                  <c:v>7.5728961752157417E-2</c:v>
                </c:pt>
                <c:pt idx="193">
                  <c:v>7.5417201540436463E-2</c:v>
                </c:pt>
                <c:pt idx="194">
                  <c:v>7.4965909045907705E-2</c:v>
                </c:pt>
                <c:pt idx="195">
                  <c:v>7.3088451066404478E-2</c:v>
                </c:pt>
                <c:pt idx="196">
                  <c:v>7.2220747083546089E-2</c:v>
                </c:pt>
                <c:pt idx="197">
                  <c:v>7.1522551811154716E-2</c:v>
                </c:pt>
                <c:pt idx="198">
                  <c:v>7.1389383590687E-2</c:v>
                </c:pt>
                <c:pt idx="199">
                  <c:v>7.0976387637173302E-2</c:v>
                </c:pt>
                <c:pt idx="200">
                  <c:v>7.0547214195632452E-2</c:v>
                </c:pt>
                <c:pt idx="201">
                  <c:v>7.0495080771088958E-2</c:v>
                </c:pt>
                <c:pt idx="202">
                  <c:v>6.8188516307904345E-2</c:v>
                </c:pt>
                <c:pt idx="203">
                  <c:v>6.8187664091929528E-2</c:v>
                </c:pt>
                <c:pt idx="204">
                  <c:v>6.8175145804460574E-2</c:v>
                </c:pt>
                <c:pt idx="205">
                  <c:v>6.6949300755843988E-2</c:v>
                </c:pt>
                <c:pt idx="206">
                  <c:v>6.6842220570538693E-2</c:v>
                </c:pt>
                <c:pt idx="207">
                  <c:v>6.6586840324205809E-2</c:v>
                </c:pt>
                <c:pt idx="208">
                  <c:v>6.6533529430313224E-2</c:v>
                </c:pt>
                <c:pt idx="209">
                  <c:v>6.6490029404003462E-2</c:v>
                </c:pt>
                <c:pt idx="210">
                  <c:v>6.4815067902964041E-2</c:v>
                </c:pt>
                <c:pt idx="211">
                  <c:v>6.4766086882592749E-2</c:v>
                </c:pt>
                <c:pt idx="212">
                  <c:v>6.4154750671408869E-2</c:v>
                </c:pt>
                <c:pt idx="213">
                  <c:v>6.3698672487953537E-2</c:v>
                </c:pt>
                <c:pt idx="214">
                  <c:v>6.2577098267622464E-2</c:v>
                </c:pt>
                <c:pt idx="215">
                  <c:v>6.2407546956324958E-2</c:v>
                </c:pt>
                <c:pt idx="216">
                  <c:v>6.2178722134606366E-2</c:v>
                </c:pt>
                <c:pt idx="217">
                  <c:v>6.1992524057053439E-2</c:v>
                </c:pt>
                <c:pt idx="218">
                  <c:v>6.1737775303544594E-2</c:v>
                </c:pt>
                <c:pt idx="219">
                  <c:v>6.1601608168689495E-2</c:v>
                </c:pt>
                <c:pt idx="220">
                  <c:v>6.1571256246768916E-2</c:v>
                </c:pt>
                <c:pt idx="221">
                  <c:v>6.124214180543984E-2</c:v>
                </c:pt>
                <c:pt idx="222">
                  <c:v>6.1025397510473714E-2</c:v>
                </c:pt>
                <c:pt idx="223">
                  <c:v>6.1004764525357094E-2</c:v>
                </c:pt>
                <c:pt idx="224">
                  <c:v>6.0939832705546176E-2</c:v>
                </c:pt>
                <c:pt idx="225">
                  <c:v>6.0337042529808677E-2</c:v>
                </c:pt>
                <c:pt idx="226">
                  <c:v>5.9794386876454851E-2</c:v>
                </c:pt>
                <c:pt idx="227">
                  <c:v>5.877341354155232E-2</c:v>
                </c:pt>
                <c:pt idx="228">
                  <c:v>5.8480058403596553E-2</c:v>
                </c:pt>
                <c:pt idx="229">
                  <c:v>5.8432471746660962E-2</c:v>
                </c:pt>
                <c:pt idx="230">
                  <c:v>5.7498661425705276E-2</c:v>
                </c:pt>
                <c:pt idx="231">
                  <c:v>5.7201093066046864E-2</c:v>
                </c:pt>
                <c:pt idx="232">
                  <c:v>5.6821217713504568E-2</c:v>
                </c:pt>
                <c:pt idx="233">
                  <c:v>5.5930356040676352E-2</c:v>
                </c:pt>
                <c:pt idx="234">
                  <c:v>5.5740583310433682E-2</c:v>
                </c:pt>
                <c:pt idx="235">
                  <c:v>5.5626782519198802E-2</c:v>
                </c:pt>
                <c:pt idx="236">
                  <c:v>5.5508992460188845E-2</c:v>
                </c:pt>
                <c:pt idx="237">
                  <c:v>5.5490136017410222E-2</c:v>
                </c:pt>
                <c:pt idx="238">
                  <c:v>5.5142904619474908E-2</c:v>
                </c:pt>
                <c:pt idx="239">
                  <c:v>5.5141559263521288E-2</c:v>
                </c:pt>
                <c:pt idx="240">
                  <c:v>5.4863086684068002E-2</c:v>
                </c:pt>
                <c:pt idx="241">
                  <c:v>5.4844579226686882E-2</c:v>
                </c:pt>
                <c:pt idx="242">
                  <c:v>5.4729684425333429E-2</c:v>
                </c:pt>
                <c:pt idx="243">
                  <c:v>5.4255932371554218E-2</c:v>
                </c:pt>
                <c:pt idx="244">
                  <c:v>5.3909630647948049E-2</c:v>
                </c:pt>
                <c:pt idx="245">
                  <c:v>5.3358014237468367E-2</c:v>
                </c:pt>
                <c:pt idx="246">
                  <c:v>5.2594330774189367E-2</c:v>
                </c:pt>
                <c:pt idx="247">
                  <c:v>5.2140077463856689E-2</c:v>
                </c:pt>
                <c:pt idx="248">
                  <c:v>5.1766074075124631E-2</c:v>
                </c:pt>
                <c:pt idx="249">
                  <c:v>5.1142791946308726E-2</c:v>
                </c:pt>
                <c:pt idx="250">
                  <c:v>5.0687679529378249E-2</c:v>
                </c:pt>
                <c:pt idx="251">
                  <c:v>5.0366504367278062E-2</c:v>
                </c:pt>
                <c:pt idx="252">
                  <c:v>5.0069379525412683E-2</c:v>
                </c:pt>
                <c:pt idx="253">
                  <c:v>5.0053629623082185E-2</c:v>
                </c:pt>
                <c:pt idx="254">
                  <c:v>4.9907926409903713E-2</c:v>
                </c:pt>
                <c:pt idx="255">
                  <c:v>4.980192388228636E-2</c:v>
                </c:pt>
                <c:pt idx="256">
                  <c:v>4.9075650323003185E-2</c:v>
                </c:pt>
                <c:pt idx="257">
                  <c:v>4.8089841995560607E-2</c:v>
                </c:pt>
                <c:pt idx="258">
                  <c:v>4.7872677557110804E-2</c:v>
                </c:pt>
                <c:pt idx="259">
                  <c:v>4.775791580592334E-2</c:v>
                </c:pt>
                <c:pt idx="260">
                  <c:v>4.7757576047326271E-2</c:v>
                </c:pt>
                <c:pt idx="261">
                  <c:v>4.7496770832292347E-2</c:v>
                </c:pt>
                <c:pt idx="262">
                  <c:v>4.746598176827254E-2</c:v>
                </c:pt>
                <c:pt idx="263">
                  <c:v>4.7370928875915215E-2</c:v>
                </c:pt>
                <c:pt idx="264">
                  <c:v>4.6676934823698994E-2</c:v>
                </c:pt>
                <c:pt idx="265">
                  <c:v>4.5975917731504799E-2</c:v>
                </c:pt>
                <c:pt idx="266">
                  <c:v>4.5500592865673858E-2</c:v>
                </c:pt>
                <c:pt idx="267">
                  <c:v>4.5052591712289133E-2</c:v>
                </c:pt>
                <c:pt idx="268">
                  <c:v>4.4805376645197424E-2</c:v>
                </c:pt>
                <c:pt idx="269">
                  <c:v>4.4089017119185794E-2</c:v>
                </c:pt>
                <c:pt idx="270">
                  <c:v>4.3846387638852125E-2</c:v>
                </c:pt>
                <c:pt idx="271">
                  <c:v>4.3828359345999018E-2</c:v>
                </c:pt>
                <c:pt idx="272">
                  <c:v>4.3794869572112954E-2</c:v>
                </c:pt>
                <c:pt idx="273">
                  <c:v>4.367850727152537E-2</c:v>
                </c:pt>
                <c:pt idx="274">
                  <c:v>4.3595504658019077E-2</c:v>
                </c:pt>
                <c:pt idx="275">
                  <c:v>4.3460274073800466E-2</c:v>
                </c:pt>
                <c:pt idx="276">
                  <c:v>4.3160975179908939E-2</c:v>
                </c:pt>
                <c:pt idx="277">
                  <c:v>4.2979244606592297E-2</c:v>
                </c:pt>
                <c:pt idx="278">
                  <c:v>4.2626747056638652E-2</c:v>
                </c:pt>
                <c:pt idx="279">
                  <c:v>4.2436191568683682E-2</c:v>
                </c:pt>
                <c:pt idx="280">
                  <c:v>4.2349425851093268E-2</c:v>
                </c:pt>
                <c:pt idx="281">
                  <c:v>4.1798365675711248E-2</c:v>
                </c:pt>
                <c:pt idx="282">
                  <c:v>4.1640292683317134E-2</c:v>
                </c:pt>
                <c:pt idx="283">
                  <c:v>4.161651079377849E-2</c:v>
                </c:pt>
                <c:pt idx="284">
                  <c:v>4.1432090549196735E-2</c:v>
                </c:pt>
                <c:pt idx="285">
                  <c:v>4.1424764210916225E-2</c:v>
                </c:pt>
                <c:pt idx="286">
                  <c:v>4.1261874371683702E-2</c:v>
                </c:pt>
                <c:pt idx="287">
                  <c:v>4.0774852393204102E-2</c:v>
                </c:pt>
                <c:pt idx="288">
                  <c:v>4.020722805338716E-2</c:v>
                </c:pt>
                <c:pt idx="289">
                  <c:v>4.0104123331471161E-2</c:v>
                </c:pt>
                <c:pt idx="290">
                  <c:v>3.9817869515212774E-2</c:v>
                </c:pt>
                <c:pt idx="291">
                  <c:v>3.8648071004679124E-2</c:v>
                </c:pt>
                <c:pt idx="292">
                  <c:v>3.8609987009355071E-2</c:v>
                </c:pt>
                <c:pt idx="293">
                  <c:v>3.8429946725267054E-2</c:v>
                </c:pt>
                <c:pt idx="294">
                  <c:v>3.836509989695943E-2</c:v>
                </c:pt>
                <c:pt idx="295">
                  <c:v>3.7974636732814204E-2</c:v>
                </c:pt>
                <c:pt idx="296">
                  <c:v>3.7589823520902649E-2</c:v>
                </c:pt>
                <c:pt idx="297">
                  <c:v>3.7213643341033199E-2</c:v>
                </c:pt>
                <c:pt idx="298">
                  <c:v>3.7186874696735137E-2</c:v>
                </c:pt>
                <c:pt idx="299">
                  <c:v>3.7097562678958029E-2</c:v>
                </c:pt>
                <c:pt idx="300">
                  <c:v>3.6966085008927875E-2</c:v>
                </c:pt>
                <c:pt idx="301">
                  <c:v>3.6884663436722823E-2</c:v>
                </c:pt>
                <c:pt idx="302">
                  <c:v>3.6633709163457602E-2</c:v>
                </c:pt>
                <c:pt idx="303">
                  <c:v>3.646223719711976E-2</c:v>
                </c:pt>
                <c:pt idx="304">
                  <c:v>3.5816702180718411E-2</c:v>
                </c:pt>
                <c:pt idx="305">
                  <c:v>3.5547755704151758E-2</c:v>
                </c:pt>
                <c:pt idx="306">
                  <c:v>3.5270343881891673E-2</c:v>
                </c:pt>
                <c:pt idx="307">
                  <c:v>3.5165133873963667E-2</c:v>
                </c:pt>
                <c:pt idx="308">
                  <c:v>3.4608553161792843E-2</c:v>
                </c:pt>
                <c:pt idx="309">
                  <c:v>3.4408002162460288E-2</c:v>
                </c:pt>
                <c:pt idx="310">
                  <c:v>3.4157335120065725E-2</c:v>
                </c:pt>
                <c:pt idx="311">
                  <c:v>3.3678145856642479E-2</c:v>
                </c:pt>
                <c:pt idx="312">
                  <c:v>3.3669238997251383E-2</c:v>
                </c:pt>
                <c:pt idx="313">
                  <c:v>3.3627395301181043E-2</c:v>
                </c:pt>
                <c:pt idx="314">
                  <c:v>3.3404915294679073E-2</c:v>
                </c:pt>
                <c:pt idx="315">
                  <c:v>3.3353155024268097E-2</c:v>
                </c:pt>
                <c:pt idx="316">
                  <c:v>3.3179897497317715E-2</c:v>
                </c:pt>
                <c:pt idx="317">
                  <c:v>3.2833018923128052E-2</c:v>
                </c:pt>
                <c:pt idx="318">
                  <c:v>3.2771784568008326E-2</c:v>
                </c:pt>
                <c:pt idx="319">
                  <c:v>3.2640605408882625E-2</c:v>
                </c:pt>
                <c:pt idx="320">
                  <c:v>3.2367837559578491E-2</c:v>
                </c:pt>
                <c:pt idx="321">
                  <c:v>3.2013901664678907E-2</c:v>
                </c:pt>
                <c:pt idx="322">
                  <c:v>3.1969164541370117E-2</c:v>
                </c:pt>
                <c:pt idx="323">
                  <c:v>3.1616666728268246E-2</c:v>
                </c:pt>
                <c:pt idx="324">
                  <c:v>3.1026511594307592E-2</c:v>
                </c:pt>
                <c:pt idx="325">
                  <c:v>3.0675811553643465E-2</c:v>
                </c:pt>
                <c:pt idx="326">
                  <c:v>2.9758463672284494E-2</c:v>
                </c:pt>
                <c:pt idx="327">
                  <c:v>2.9271076323933668E-2</c:v>
                </c:pt>
                <c:pt idx="328">
                  <c:v>2.9031178390245351E-2</c:v>
                </c:pt>
                <c:pt idx="329">
                  <c:v>2.8544770089058136E-2</c:v>
                </c:pt>
                <c:pt idx="330">
                  <c:v>2.8503435210935655E-2</c:v>
                </c:pt>
                <c:pt idx="331">
                  <c:v>2.8379145987753786E-2</c:v>
                </c:pt>
                <c:pt idx="332">
                  <c:v>2.8266819935645872E-2</c:v>
                </c:pt>
                <c:pt idx="333">
                  <c:v>2.8055806246974176E-2</c:v>
                </c:pt>
                <c:pt idx="334">
                  <c:v>2.7795317326461483E-2</c:v>
                </c:pt>
                <c:pt idx="335">
                  <c:v>2.7362919515902175E-2</c:v>
                </c:pt>
                <c:pt idx="336">
                  <c:v>2.7255684478901088E-2</c:v>
                </c:pt>
                <c:pt idx="337">
                  <c:v>2.712884504112735E-2</c:v>
                </c:pt>
                <c:pt idx="338">
                  <c:v>2.7042311146971053E-2</c:v>
                </c:pt>
                <c:pt idx="339">
                  <c:v>2.6795096141449211E-2</c:v>
                </c:pt>
                <c:pt idx="340">
                  <c:v>2.6384531387946657E-2</c:v>
                </c:pt>
                <c:pt idx="341">
                  <c:v>2.6186149113168095E-2</c:v>
                </c:pt>
                <c:pt idx="342">
                  <c:v>2.5955274859442292E-2</c:v>
                </c:pt>
                <c:pt idx="343">
                  <c:v>2.562868418643522E-2</c:v>
                </c:pt>
                <c:pt idx="344">
                  <c:v>2.5431573953756986E-2</c:v>
                </c:pt>
                <c:pt idx="345">
                  <c:v>2.539649096226293E-2</c:v>
                </c:pt>
                <c:pt idx="346">
                  <c:v>2.5137308588724091E-2</c:v>
                </c:pt>
                <c:pt idx="347">
                  <c:v>2.5125962053423677E-2</c:v>
                </c:pt>
                <c:pt idx="348">
                  <c:v>2.4142254117811481E-2</c:v>
                </c:pt>
                <c:pt idx="349">
                  <c:v>2.4037312181423888E-2</c:v>
                </c:pt>
                <c:pt idx="350">
                  <c:v>2.3924224250148233E-2</c:v>
                </c:pt>
                <c:pt idx="351">
                  <c:v>2.3461788759399867E-2</c:v>
                </c:pt>
                <c:pt idx="352">
                  <c:v>2.3090825601657795E-2</c:v>
                </c:pt>
                <c:pt idx="353">
                  <c:v>2.3026386694808727E-2</c:v>
                </c:pt>
                <c:pt idx="354">
                  <c:v>2.2957263576372934E-2</c:v>
                </c:pt>
                <c:pt idx="355">
                  <c:v>2.2930657645868324E-2</c:v>
                </c:pt>
                <c:pt idx="356">
                  <c:v>2.2827220428793104E-2</c:v>
                </c:pt>
                <c:pt idx="357">
                  <c:v>2.2385012217014565E-2</c:v>
                </c:pt>
                <c:pt idx="358">
                  <c:v>2.2275800427154633E-2</c:v>
                </c:pt>
                <c:pt idx="359">
                  <c:v>2.2243700254620899E-2</c:v>
                </c:pt>
                <c:pt idx="360">
                  <c:v>2.205786946931361E-2</c:v>
                </c:pt>
                <c:pt idx="361">
                  <c:v>2.1976322024840553E-2</c:v>
                </c:pt>
                <c:pt idx="362">
                  <c:v>2.1707249600965785E-2</c:v>
                </c:pt>
                <c:pt idx="363">
                  <c:v>2.1059553621884695E-2</c:v>
                </c:pt>
                <c:pt idx="364">
                  <c:v>2.0987201046874012E-2</c:v>
                </c:pt>
                <c:pt idx="365">
                  <c:v>2.0972276737655043E-2</c:v>
                </c:pt>
                <c:pt idx="366">
                  <c:v>2.0624302804992244E-2</c:v>
                </c:pt>
                <c:pt idx="367">
                  <c:v>2.0401408042887207E-2</c:v>
                </c:pt>
                <c:pt idx="368">
                  <c:v>2.0352161450932695E-2</c:v>
                </c:pt>
                <c:pt idx="369">
                  <c:v>1.9335450711146299E-2</c:v>
                </c:pt>
                <c:pt idx="370">
                  <c:v>1.9133178052304155E-2</c:v>
                </c:pt>
                <c:pt idx="371">
                  <c:v>1.8645983953325923E-2</c:v>
                </c:pt>
                <c:pt idx="372">
                  <c:v>1.8405865990512658E-2</c:v>
                </c:pt>
                <c:pt idx="373">
                  <c:v>1.8065478618631919E-2</c:v>
                </c:pt>
                <c:pt idx="374">
                  <c:v>1.8063866188437389E-2</c:v>
                </c:pt>
                <c:pt idx="375">
                  <c:v>1.7682899401999373E-2</c:v>
                </c:pt>
                <c:pt idx="376">
                  <c:v>1.7583742081651976E-2</c:v>
                </c:pt>
                <c:pt idx="377">
                  <c:v>1.7443199858328273E-2</c:v>
                </c:pt>
                <c:pt idx="378">
                  <c:v>1.7333479098640803E-2</c:v>
                </c:pt>
                <c:pt idx="379">
                  <c:v>1.7099426730602069E-2</c:v>
                </c:pt>
                <c:pt idx="380">
                  <c:v>1.7068263614501061E-2</c:v>
                </c:pt>
                <c:pt idx="381">
                  <c:v>1.6827433771617332E-2</c:v>
                </c:pt>
                <c:pt idx="382">
                  <c:v>1.6819965343478002E-2</c:v>
                </c:pt>
                <c:pt idx="383">
                  <c:v>1.6601440309193787E-2</c:v>
                </c:pt>
                <c:pt idx="384">
                  <c:v>1.6563763275499476E-2</c:v>
                </c:pt>
                <c:pt idx="385">
                  <c:v>1.6461951029123303E-2</c:v>
                </c:pt>
                <c:pt idx="386">
                  <c:v>1.6112752376932656E-2</c:v>
                </c:pt>
                <c:pt idx="387">
                  <c:v>1.5995189266386049E-2</c:v>
                </c:pt>
                <c:pt idx="388">
                  <c:v>1.5843173704556495E-2</c:v>
                </c:pt>
                <c:pt idx="389">
                  <c:v>1.5664273837096364E-2</c:v>
                </c:pt>
                <c:pt idx="390">
                  <c:v>1.5551778730817563E-2</c:v>
                </c:pt>
                <c:pt idx="391">
                  <c:v>1.5357408211695846E-2</c:v>
                </c:pt>
                <c:pt idx="392">
                  <c:v>1.5172278700035947E-2</c:v>
                </c:pt>
                <c:pt idx="393">
                  <c:v>1.5069267117812687E-2</c:v>
                </c:pt>
                <c:pt idx="394">
                  <c:v>1.4876553258624386E-2</c:v>
                </c:pt>
                <c:pt idx="395">
                  <c:v>1.4867184545110703E-2</c:v>
                </c:pt>
                <c:pt idx="396">
                  <c:v>1.4739897778253783E-2</c:v>
                </c:pt>
                <c:pt idx="397">
                  <c:v>1.4613390874777671E-2</c:v>
                </c:pt>
                <c:pt idx="398">
                  <c:v>1.458996966249526E-2</c:v>
                </c:pt>
                <c:pt idx="399">
                  <c:v>1.4516848906597478E-2</c:v>
                </c:pt>
                <c:pt idx="400">
                  <c:v>1.4510156093803989E-2</c:v>
                </c:pt>
                <c:pt idx="401">
                  <c:v>1.4504164400674303E-2</c:v>
                </c:pt>
                <c:pt idx="402">
                  <c:v>1.4256454149234085E-2</c:v>
                </c:pt>
                <c:pt idx="403">
                  <c:v>1.4231513120297171E-2</c:v>
                </c:pt>
                <c:pt idx="404">
                  <c:v>1.3970712820947874E-2</c:v>
                </c:pt>
                <c:pt idx="405">
                  <c:v>1.3695556061238165E-2</c:v>
                </c:pt>
                <c:pt idx="406">
                  <c:v>1.3612501930211497E-2</c:v>
                </c:pt>
                <c:pt idx="407">
                  <c:v>1.336375828179107E-2</c:v>
                </c:pt>
                <c:pt idx="408">
                  <c:v>1.3272918200506764E-2</c:v>
                </c:pt>
                <c:pt idx="409">
                  <c:v>1.3088960208535757E-2</c:v>
                </c:pt>
                <c:pt idx="410">
                  <c:v>1.289322941070733E-2</c:v>
                </c:pt>
                <c:pt idx="411">
                  <c:v>1.2840466184874754E-2</c:v>
                </c:pt>
                <c:pt idx="412">
                  <c:v>1.2806010318942631E-2</c:v>
                </c:pt>
                <c:pt idx="413">
                  <c:v>1.2749710590140892E-2</c:v>
                </c:pt>
                <c:pt idx="414">
                  <c:v>1.2708370635631155E-2</c:v>
                </c:pt>
                <c:pt idx="415">
                  <c:v>1.2689588451631154E-2</c:v>
                </c:pt>
                <c:pt idx="416">
                  <c:v>1.207826901319559E-2</c:v>
                </c:pt>
                <c:pt idx="417">
                  <c:v>1.1816642964976832E-2</c:v>
                </c:pt>
                <c:pt idx="418">
                  <c:v>1.1641713108930148E-2</c:v>
                </c:pt>
                <c:pt idx="419">
                  <c:v>1.1605610549312913E-2</c:v>
                </c:pt>
                <c:pt idx="420">
                  <c:v>1.1375493787756839E-2</c:v>
                </c:pt>
                <c:pt idx="421">
                  <c:v>1.1097223752080722E-2</c:v>
                </c:pt>
                <c:pt idx="422">
                  <c:v>1.1063038218113889E-2</c:v>
                </c:pt>
                <c:pt idx="423">
                  <c:v>1.0983395657904002E-2</c:v>
                </c:pt>
                <c:pt idx="424">
                  <c:v>1.0809526678918983E-2</c:v>
                </c:pt>
                <c:pt idx="425">
                  <c:v>1.0754651492058398E-2</c:v>
                </c:pt>
                <c:pt idx="426">
                  <c:v>1.0730149163778816E-2</c:v>
                </c:pt>
                <c:pt idx="427">
                  <c:v>1.0577784365664301E-2</c:v>
                </c:pt>
                <c:pt idx="428">
                  <c:v>1.0550198436768861E-2</c:v>
                </c:pt>
                <c:pt idx="429">
                  <c:v>1.0504886176468605E-2</c:v>
                </c:pt>
                <c:pt idx="430">
                  <c:v>1.0482592985616756E-2</c:v>
                </c:pt>
                <c:pt idx="431">
                  <c:v>1.0363451115126026E-2</c:v>
                </c:pt>
                <c:pt idx="432">
                  <c:v>1.0307088286771019E-2</c:v>
                </c:pt>
                <c:pt idx="433">
                  <c:v>1.0280544518619801E-2</c:v>
                </c:pt>
                <c:pt idx="434">
                  <c:v>1.0029579392843633E-2</c:v>
                </c:pt>
                <c:pt idx="435">
                  <c:v>9.9980023869415471E-3</c:v>
                </c:pt>
                <c:pt idx="436">
                  <c:v>9.8433422497811642E-3</c:v>
                </c:pt>
                <c:pt idx="437">
                  <c:v>9.3938436606697956E-3</c:v>
                </c:pt>
                <c:pt idx="438">
                  <c:v>9.25121241399849E-3</c:v>
                </c:pt>
                <c:pt idx="439">
                  <c:v>9.1678735507591987E-3</c:v>
                </c:pt>
                <c:pt idx="440">
                  <c:v>9.0996269705793751E-3</c:v>
                </c:pt>
                <c:pt idx="441">
                  <c:v>9.090375931030438E-3</c:v>
                </c:pt>
                <c:pt idx="442">
                  <c:v>9.0524786839912778E-3</c:v>
                </c:pt>
                <c:pt idx="443">
                  <c:v>9.0179483762050736E-3</c:v>
                </c:pt>
                <c:pt idx="444">
                  <c:v>8.8786030789733059E-3</c:v>
                </c:pt>
                <c:pt idx="445">
                  <c:v>8.8184123372553134E-3</c:v>
                </c:pt>
                <c:pt idx="446">
                  <c:v>8.7735784447517343E-3</c:v>
                </c:pt>
                <c:pt idx="447">
                  <c:v>8.5437360697134326E-3</c:v>
                </c:pt>
                <c:pt idx="448">
                  <c:v>8.3930963107268965E-3</c:v>
                </c:pt>
                <c:pt idx="449">
                  <c:v>8.2723590117936667E-3</c:v>
                </c:pt>
                <c:pt idx="450">
                  <c:v>8.2074044167880743E-3</c:v>
                </c:pt>
                <c:pt idx="451">
                  <c:v>8.1555000809559273E-3</c:v>
                </c:pt>
                <c:pt idx="452">
                  <c:v>8.1285102380491588E-3</c:v>
                </c:pt>
                <c:pt idx="453">
                  <c:v>8.0209326372600951E-3</c:v>
                </c:pt>
                <c:pt idx="454">
                  <c:v>7.6709924831728001E-3</c:v>
                </c:pt>
                <c:pt idx="455">
                  <c:v>7.602763007336609E-3</c:v>
                </c:pt>
                <c:pt idx="456">
                  <c:v>7.2240675513685071E-3</c:v>
                </c:pt>
                <c:pt idx="457">
                  <c:v>7.1824890452287793E-3</c:v>
                </c:pt>
                <c:pt idx="458">
                  <c:v>7.0567197404011019E-3</c:v>
                </c:pt>
                <c:pt idx="459">
                  <c:v>6.9790235909571331E-3</c:v>
                </c:pt>
                <c:pt idx="460">
                  <c:v>6.8424703910867539E-3</c:v>
                </c:pt>
                <c:pt idx="461">
                  <c:v>6.841856179402841E-3</c:v>
                </c:pt>
                <c:pt idx="462">
                  <c:v>6.768889277661911E-3</c:v>
                </c:pt>
                <c:pt idx="463">
                  <c:v>6.6262872986532877E-3</c:v>
                </c:pt>
                <c:pt idx="464">
                  <c:v>6.5836733926321533E-3</c:v>
                </c:pt>
                <c:pt idx="465">
                  <c:v>6.4021834092034815E-3</c:v>
                </c:pt>
                <c:pt idx="466">
                  <c:v>6.1562221725332831E-3</c:v>
                </c:pt>
                <c:pt idx="467">
                  <c:v>6.0513675634225831E-3</c:v>
                </c:pt>
                <c:pt idx="468">
                  <c:v>5.9280735397071807E-3</c:v>
                </c:pt>
                <c:pt idx="469">
                  <c:v>5.7890703410388416E-3</c:v>
                </c:pt>
                <c:pt idx="470">
                  <c:v>5.6539053307991674E-3</c:v>
                </c:pt>
                <c:pt idx="471">
                  <c:v>5.6271904241293929E-3</c:v>
                </c:pt>
                <c:pt idx="472">
                  <c:v>5.3186647620353652E-3</c:v>
                </c:pt>
                <c:pt idx="473">
                  <c:v>5.1477987875650534E-3</c:v>
                </c:pt>
                <c:pt idx="474">
                  <c:v>5.086681120838708E-3</c:v>
                </c:pt>
                <c:pt idx="475">
                  <c:v>4.7954632669594509E-3</c:v>
                </c:pt>
                <c:pt idx="476">
                  <c:v>4.768900288554024E-3</c:v>
                </c:pt>
                <c:pt idx="477">
                  <c:v>4.6178000800418681E-3</c:v>
                </c:pt>
                <c:pt idx="478">
                  <c:v>4.4150253072094839E-3</c:v>
                </c:pt>
                <c:pt idx="479">
                  <c:v>4.2182172799128783E-3</c:v>
                </c:pt>
                <c:pt idx="480">
                  <c:v>4.1372324323478687E-3</c:v>
                </c:pt>
                <c:pt idx="481">
                  <c:v>4.0960376019485685E-3</c:v>
                </c:pt>
                <c:pt idx="482">
                  <c:v>4.0900157663940721E-3</c:v>
                </c:pt>
                <c:pt idx="483">
                  <c:v>4.0046314495436452E-3</c:v>
                </c:pt>
                <c:pt idx="484">
                  <c:v>3.9719928319385169E-3</c:v>
                </c:pt>
                <c:pt idx="485">
                  <c:v>3.9681766168188264E-3</c:v>
                </c:pt>
                <c:pt idx="486">
                  <c:v>3.7490761106402544E-3</c:v>
                </c:pt>
                <c:pt idx="487">
                  <c:v>3.5388681673197849E-3</c:v>
                </c:pt>
                <c:pt idx="488">
                  <c:v>3.4292589992981049E-3</c:v>
                </c:pt>
                <c:pt idx="489">
                  <c:v>3.3918824026372024E-3</c:v>
                </c:pt>
                <c:pt idx="490">
                  <c:v>3.2739127419019213E-3</c:v>
                </c:pt>
                <c:pt idx="491">
                  <c:v>3.1942522416636651E-3</c:v>
                </c:pt>
                <c:pt idx="492">
                  <c:v>2.925047780513502E-3</c:v>
                </c:pt>
                <c:pt idx="493">
                  <c:v>2.8540718549180141E-3</c:v>
                </c:pt>
                <c:pt idx="494">
                  <c:v>2.7817562272389358E-3</c:v>
                </c:pt>
                <c:pt idx="495">
                  <c:v>2.761052007612392E-3</c:v>
                </c:pt>
                <c:pt idx="496">
                  <c:v>2.7284807323195038E-3</c:v>
                </c:pt>
                <c:pt idx="497">
                  <c:v>2.7019781314030753E-3</c:v>
                </c:pt>
                <c:pt idx="498">
                  <c:v>2.6907016909048578E-3</c:v>
                </c:pt>
                <c:pt idx="499">
                  <c:v>2.6475087499393131E-3</c:v>
                </c:pt>
                <c:pt idx="500">
                  <c:v>2.5773906451596711E-3</c:v>
                </c:pt>
                <c:pt idx="501">
                  <c:v>2.4495564224140884E-3</c:v>
                </c:pt>
                <c:pt idx="502">
                  <c:v>2.3508400555718339E-3</c:v>
                </c:pt>
                <c:pt idx="503">
                  <c:v>2.2693808182933876E-3</c:v>
                </c:pt>
                <c:pt idx="504">
                  <c:v>2.2544705935359849E-3</c:v>
                </c:pt>
                <c:pt idx="505">
                  <c:v>2.2388546905840324E-3</c:v>
                </c:pt>
                <c:pt idx="506">
                  <c:v>2.1906551107993924E-3</c:v>
                </c:pt>
                <c:pt idx="507">
                  <c:v>1.9644093918974284E-3</c:v>
                </c:pt>
                <c:pt idx="508">
                  <c:v>1.9474702361632239E-3</c:v>
                </c:pt>
                <c:pt idx="509">
                  <c:v>1.8655502288552896E-3</c:v>
                </c:pt>
                <c:pt idx="510">
                  <c:v>1.8008498583569404E-3</c:v>
                </c:pt>
                <c:pt idx="511">
                  <c:v>1.6894203599725293E-3</c:v>
                </c:pt>
                <c:pt idx="512">
                  <c:v>1.6041991516994886E-3</c:v>
                </c:pt>
                <c:pt idx="513">
                  <c:v>1.4741180374935362E-3</c:v>
                </c:pt>
                <c:pt idx="514">
                  <c:v>1.4406304059800625E-3</c:v>
                </c:pt>
                <c:pt idx="515">
                  <c:v>1.4322704226130852E-3</c:v>
                </c:pt>
                <c:pt idx="516">
                  <c:v>1.3118503968972688E-3</c:v>
                </c:pt>
                <c:pt idx="517">
                  <c:v>1.226296467876872E-3</c:v>
                </c:pt>
                <c:pt idx="518">
                  <c:v>1.1950435568479731E-3</c:v>
                </c:pt>
                <c:pt idx="519">
                  <c:v>1.1600741604515057E-3</c:v>
                </c:pt>
                <c:pt idx="520">
                  <c:v>1.1033137963421702E-3</c:v>
                </c:pt>
                <c:pt idx="521">
                  <c:v>1.0725323729669309E-3</c:v>
                </c:pt>
                <c:pt idx="522">
                  <c:v>1.0582560387570228E-3</c:v>
                </c:pt>
                <c:pt idx="523">
                  <c:v>1.0117432216501382E-3</c:v>
                </c:pt>
                <c:pt idx="524">
                  <c:v>9.9702883122607762E-4</c:v>
                </c:pt>
                <c:pt idx="525">
                  <c:v>9.4671399225029664E-4</c:v>
                </c:pt>
                <c:pt idx="526">
                  <c:v>7.7705097739102895E-4</c:v>
                </c:pt>
                <c:pt idx="527">
                  <c:v>7.6866292523498263E-4</c:v>
                </c:pt>
                <c:pt idx="528">
                  <c:v>7.4026588769642129E-4</c:v>
                </c:pt>
                <c:pt idx="529">
                  <c:v>7.3880562812227873E-4</c:v>
                </c:pt>
                <c:pt idx="530">
                  <c:v>4.4941361126749855E-4</c:v>
                </c:pt>
                <c:pt idx="531">
                  <c:v>3.9697819719444895E-4</c:v>
                </c:pt>
                <c:pt idx="532">
                  <c:v>3.7989320252344058E-4</c:v>
                </c:pt>
                <c:pt idx="533">
                  <c:v>3.7020249719382526E-4</c:v>
                </c:pt>
                <c:pt idx="534">
                  <c:v>3.4737987816572746E-4</c:v>
                </c:pt>
                <c:pt idx="535">
                  <c:v>2.9814701629373445E-4</c:v>
                </c:pt>
                <c:pt idx="536">
                  <c:v>2.9170139302297891E-4</c:v>
                </c:pt>
                <c:pt idx="537">
                  <c:v>2.3349000906535436E-4</c:v>
                </c:pt>
                <c:pt idx="538">
                  <c:v>2.0799261033098505E-4</c:v>
                </c:pt>
                <c:pt idx="539">
                  <c:v>1.9914417242343141E-4</c:v>
                </c:pt>
                <c:pt idx="540">
                  <c:v>1.1399831789148712E-4</c:v>
                </c:pt>
                <c:pt idx="541">
                  <c:v>4.8147524013577604E-5</c:v>
                </c:pt>
                <c:pt idx="542">
                  <c:v>4.074126321831468E-5</c:v>
                </c:pt>
                <c:pt idx="543">
                  <c:v>1.5191579022234865E-5</c:v>
                </c:pt>
                <c:pt idx="544">
                  <c:v>7.3944260816196748E-6</c:v>
                </c:pt>
                <c:pt idx="545">
                  <c:v>5.6534507832190944E-6</c:v>
                </c:pt>
                <c:pt idx="546">
                  <c:v>4.0200008442001773E-6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'fig 5'!$B$2:$B$773</c15:f>
                <c15:dlblRangeCache>
                  <c:ptCount val="772"/>
                  <c:pt idx="0">
                    <c:v>Palmeirante</c:v>
                  </c:pt>
                  <c:pt idx="1">
                    <c:v>Boa Vista do Ramos</c:v>
                  </c:pt>
                  <c:pt idx="2">
                    <c:v>Marajá do Sena</c:v>
                  </c:pt>
                  <c:pt idx="3">
                    <c:v>Novo Santo Antônio</c:v>
                  </c:pt>
                  <c:pt idx="4">
                    <c:v>Caapiranga</c:v>
                  </c:pt>
                  <c:pt idx="5">
                    <c:v>Formosa da Serra Negra</c:v>
                  </c:pt>
                  <c:pt idx="6">
                    <c:v>Nhamundá</c:v>
                  </c:pt>
                  <c:pt idx="7">
                    <c:v>Anamã</c:v>
                  </c:pt>
                  <c:pt idx="8">
                    <c:v>Careiro da Várzea</c:v>
                  </c:pt>
                  <c:pt idx="9">
                    <c:v>Bannach</c:v>
                  </c:pt>
                  <c:pt idx="10">
                    <c:v>Juruá</c:v>
                  </c:pt>
                  <c:pt idx="11">
                    <c:v>Rio Preto da Eva</c:v>
                  </c:pt>
                  <c:pt idx="12">
                    <c:v>Santa Cruz do Xingu</c:v>
                  </c:pt>
                  <c:pt idx="13">
                    <c:v>Cajari</c:v>
                  </c:pt>
                  <c:pt idx="14">
                    <c:v>Uarini</c:v>
                  </c:pt>
                  <c:pt idx="15">
                    <c:v>Itaipava do Grajaú</c:v>
                  </c:pt>
                  <c:pt idx="16">
                    <c:v>Barreirinha</c:v>
                  </c:pt>
                  <c:pt idx="17">
                    <c:v>Anori</c:v>
                  </c:pt>
                  <c:pt idx="18">
                    <c:v>Japurá</c:v>
                  </c:pt>
                  <c:pt idx="19">
                    <c:v>Atalaia do Norte</c:v>
                  </c:pt>
                  <c:pt idx="20">
                    <c:v>Canutama</c:v>
                  </c:pt>
                  <c:pt idx="21">
                    <c:v>Aveiro</c:v>
                  </c:pt>
                  <c:pt idx="22">
                    <c:v>Serra Nova Dourada</c:v>
                  </c:pt>
                  <c:pt idx="23">
                    <c:v>Lagoa Grande do Maranhão</c:v>
                  </c:pt>
                  <c:pt idx="24">
                    <c:v>Envira</c:v>
                  </c:pt>
                  <c:pt idx="25">
                    <c:v>Nova Mamoré</c:v>
                  </c:pt>
                  <c:pt idx="26">
                    <c:v>Pau D'Arco</c:v>
                  </c:pt>
                  <c:pt idx="27">
                    <c:v>Alto Garças</c:v>
                  </c:pt>
                  <c:pt idx="28">
                    <c:v>Boca do Acre</c:v>
                  </c:pt>
                  <c:pt idx="29">
                    <c:v>Junco do Maranhão</c:v>
                  </c:pt>
                  <c:pt idx="30">
                    <c:v>Benjamin Constant</c:v>
                  </c:pt>
                  <c:pt idx="31">
                    <c:v>Guiratinga</c:v>
                  </c:pt>
                  <c:pt idx="32">
                    <c:v>Apiacás</c:v>
                  </c:pt>
                  <c:pt idx="33">
                    <c:v>Pium</c:v>
                  </c:pt>
                  <c:pt idx="34">
                    <c:v>Poconé</c:v>
                  </c:pt>
                  <c:pt idx="35">
                    <c:v>Uiramutã</c:v>
                  </c:pt>
                  <c:pt idx="36">
                    <c:v>Beruri</c:v>
                  </c:pt>
                  <c:pt idx="37">
                    <c:v>Araguanã (Maranhão)</c:v>
                  </c:pt>
                  <c:pt idx="38">
                    <c:v>Trairão</c:v>
                  </c:pt>
                  <c:pt idx="39">
                    <c:v>São Luiz</c:v>
                  </c:pt>
                  <c:pt idx="40">
                    <c:v>São Raimundo do Doca Bezerra</c:v>
                  </c:pt>
                  <c:pt idx="41">
                    <c:v>Colniza</c:v>
                  </c:pt>
                  <c:pt idx="42">
                    <c:v>Autazes</c:v>
                  </c:pt>
                  <c:pt idx="43">
                    <c:v>Manaquiri</c:v>
                  </c:pt>
                  <c:pt idx="44">
                    <c:v>Maraã</c:v>
                  </c:pt>
                  <c:pt idx="45">
                    <c:v>Tufilândia</c:v>
                  </c:pt>
                  <c:pt idx="46">
                    <c:v>Novo Aripuanã</c:v>
                  </c:pt>
                  <c:pt idx="47">
                    <c:v>Porto Alegre do Norte</c:v>
                  </c:pt>
                  <c:pt idx="48">
                    <c:v>Nova Maringá</c:v>
                  </c:pt>
                  <c:pt idx="49">
                    <c:v>Reserva do Cabaçal</c:v>
                  </c:pt>
                  <c:pt idx="50">
                    <c:v>Amajari</c:v>
                  </c:pt>
                  <c:pt idx="51">
                    <c:v>Juscimeira</c:v>
                  </c:pt>
                  <c:pt idx="52">
                    <c:v>Nova Ipixuna</c:v>
                  </c:pt>
                  <c:pt idx="53">
                    <c:v>São Mateus do Maranhão</c:v>
                  </c:pt>
                  <c:pt idx="54">
                    <c:v>Placas</c:v>
                  </c:pt>
                  <c:pt idx="55">
                    <c:v>Piçarra</c:v>
                  </c:pt>
                  <c:pt idx="56">
                    <c:v>Cláudia</c:v>
                  </c:pt>
                  <c:pt idx="57">
                    <c:v>Nova Monte Verde</c:v>
                  </c:pt>
                  <c:pt idx="58">
                    <c:v>Maués</c:v>
                  </c:pt>
                  <c:pt idx="59">
                    <c:v>Urucurituba</c:v>
                  </c:pt>
                  <c:pt idx="60">
                    <c:v>Monte Alegre</c:v>
                  </c:pt>
                  <c:pt idx="61">
                    <c:v>Nova Bandeirantes</c:v>
                  </c:pt>
                  <c:pt idx="62">
                    <c:v>Canabrava do Norte</c:v>
                  </c:pt>
                  <c:pt idx="63">
                    <c:v>Arari</c:v>
                  </c:pt>
                  <c:pt idx="64">
                    <c:v>Bom Jesus do Tocantins (Pará)</c:v>
                  </c:pt>
                  <c:pt idx="65">
                    <c:v>Manicoré</c:v>
                  </c:pt>
                  <c:pt idx="66">
                    <c:v>Salto do Céu</c:v>
                  </c:pt>
                  <c:pt idx="67">
                    <c:v>Ipiranga do Norte</c:v>
                  </c:pt>
                  <c:pt idx="68">
                    <c:v>Vitória do Mearim</c:v>
                  </c:pt>
                  <c:pt idx="69">
                    <c:v>Conceição do Tocantins</c:v>
                  </c:pt>
                  <c:pt idx="70">
                    <c:v>Trizidela do Vale</c:v>
                  </c:pt>
                  <c:pt idx="71">
                    <c:v>Amapá do Maranhão</c:v>
                  </c:pt>
                  <c:pt idx="72">
                    <c:v>Jutaí</c:v>
                  </c:pt>
                  <c:pt idx="73">
                    <c:v>Mirinzal</c:v>
                  </c:pt>
                  <c:pt idx="74">
                    <c:v>Icatu</c:v>
                  </c:pt>
                  <c:pt idx="75">
                    <c:v>Guajará</c:v>
                  </c:pt>
                  <c:pt idx="76">
                    <c:v>São João do Soter</c:v>
                  </c:pt>
                  <c:pt idx="77">
                    <c:v>Alenquer</c:v>
                  </c:pt>
                  <c:pt idx="78">
                    <c:v>Esperantinópolis</c:v>
                  </c:pt>
                  <c:pt idx="79">
                    <c:v>Cotriguaçu</c:v>
                  </c:pt>
                  <c:pt idx="80">
                    <c:v>São João do Carú</c:v>
                  </c:pt>
                  <c:pt idx="81">
                    <c:v>Presidente Vargas</c:v>
                  </c:pt>
                  <c:pt idx="82">
                    <c:v>Pindaré-Mirim</c:v>
                  </c:pt>
                  <c:pt idx="83">
                    <c:v>Timbiras</c:v>
                  </c:pt>
                  <c:pt idx="84">
                    <c:v>Pontal do Araguaia</c:v>
                  </c:pt>
                  <c:pt idx="85">
                    <c:v>Bom Jardim</c:v>
                  </c:pt>
                  <c:pt idx="86">
                    <c:v>Santa Terezinha</c:v>
                  </c:pt>
                  <c:pt idx="87">
                    <c:v>Castanheira</c:v>
                  </c:pt>
                  <c:pt idx="88">
                    <c:v>Morros</c:v>
                  </c:pt>
                  <c:pt idx="89">
                    <c:v>Óbidos</c:v>
                  </c:pt>
                  <c:pt idx="90">
                    <c:v>Conceição do Lago-Açu</c:v>
                  </c:pt>
                  <c:pt idx="91">
                    <c:v>Cachoeira Grande</c:v>
                  </c:pt>
                  <c:pt idx="92">
                    <c:v>Maranhãozinho</c:v>
                  </c:pt>
                  <c:pt idx="93">
                    <c:v>Benedito Leite</c:v>
                  </c:pt>
                  <c:pt idx="94">
                    <c:v>Tesouro</c:v>
                  </c:pt>
                  <c:pt idx="95">
                    <c:v>Olinda Nova do Maranhão</c:v>
                  </c:pt>
                  <c:pt idx="96">
                    <c:v>São Paulo de Olivença</c:v>
                  </c:pt>
                  <c:pt idx="97">
                    <c:v>Iranduba</c:v>
                  </c:pt>
                  <c:pt idx="98">
                    <c:v>Xapuri</c:v>
                  </c:pt>
                  <c:pt idx="99">
                    <c:v>Fonte Boa</c:v>
                  </c:pt>
                  <c:pt idx="100">
                    <c:v>Sítio Novo</c:v>
                  </c:pt>
                  <c:pt idx="101">
                    <c:v>Jatobá</c:v>
                  </c:pt>
                  <c:pt idx="102">
                    <c:v>Santo Antônio do Içá</c:v>
                  </c:pt>
                  <c:pt idx="103">
                    <c:v>Penalva</c:v>
                  </c:pt>
                  <c:pt idx="104">
                    <c:v>Pirapemas</c:v>
                  </c:pt>
                  <c:pt idx="105">
                    <c:v>São Luís Gonzaga do Maranhão</c:v>
                  </c:pt>
                  <c:pt idx="106">
                    <c:v>Guajará-Mirim</c:v>
                  </c:pt>
                  <c:pt idx="107">
                    <c:v>Manacapuru</c:v>
                  </c:pt>
                  <c:pt idx="108">
                    <c:v>Centro do Guilherme</c:v>
                  </c:pt>
                  <c:pt idx="109">
                    <c:v>Governador Luiz Rocha</c:v>
                  </c:pt>
                  <c:pt idx="110">
                    <c:v>Rurópolis</c:v>
                  </c:pt>
                  <c:pt idx="111">
                    <c:v>Caroebe</c:v>
                  </c:pt>
                  <c:pt idx="112">
                    <c:v>Pacaraima</c:v>
                  </c:pt>
                  <c:pt idx="113">
                    <c:v>Tarauacá</c:v>
                  </c:pt>
                  <c:pt idx="114">
                    <c:v>Matões do Norte</c:v>
                  </c:pt>
                  <c:pt idx="115">
                    <c:v>Mucajaí</c:v>
                  </c:pt>
                  <c:pt idx="116">
                    <c:v>Marapanim</c:v>
                  </c:pt>
                  <c:pt idx="117">
                    <c:v>Presidente Juscelino</c:v>
                  </c:pt>
                  <c:pt idx="118">
                    <c:v>Ipixuna</c:v>
                  </c:pt>
                  <c:pt idx="119">
                    <c:v>Pauini</c:v>
                  </c:pt>
                  <c:pt idx="120">
                    <c:v>Sorriso</c:v>
                  </c:pt>
                  <c:pt idx="121">
                    <c:v>Terra Nova do Norte</c:v>
                  </c:pt>
                  <c:pt idx="122">
                    <c:v>Careiro</c:v>
                  </c:pt>
                  <c:pt idx="123">
                    <c:v>Rio Branco (Mato Grosso)</c:v>
                  </c:pt>
                  <c:pt idx="124">
                    <c:v>Arame</c:v>
                  </c:pt>
                  <c:pt idx="125">
                    <c:v>Vera</c:v>
                  </c:pt>
                  <c:pt idx="126">
                    <c:v>Cantanhede</c:v>
                  </c:pt>
                  <c:pt idx="127">
                    <c:v>Vale de São Domingos</c:v>
                  </c:pt>
                  <c:pt idx="128">
                    <c:v>Juruena</c:v>
                  </c:pt>
                  <c:pt idx="129">
                    <c:v>Aripuanã</c:v>
                  </c:pt>
                  <c:pt idx="130">
                    <c:v>Vargem Grande</c:v>
                  </c:pt>
                  <c:pt idx="131">
                    <c:v>Alcântara</c:v>
                  </c:pt>
                  <c:pt idx="132">
                    <c:v>Nova Santa Helena</c:v>
                  </c:pt>
                  <c:pt idx="133">
                    <c:v>General Carneiro</c:v>
                  </c:pt>
                  <c:pt idx="134">
                    <c:v>Alto Paraguai</c:v>
                  </c:pt>
                  <c:pt idx="135">
                    <c:v>Sena Madureira</c:v>
                  </c:pt>
                  <c:pt idx="136">
                    <c:v>Porto dos Gaúchos</c:v>
                  </c:pt>
                  <c:pt idx="137">
                    <c:v>Figueirópolis D'Oeste</c:v>
                  </c:pt>
                  <c:pt idx="138">
                    <c:v>Novo Horizonte do Norte</c:v>
                  </c:pt>
                  <c:pt idx="139">
                    <c:v>Boa Vista do Gurupi</c:v>
                  </c:pt>
                  <c:pt idx="140">
                    <c:v>Nova Brasilândia</c:v>
                  </c:pt>
                  <c:pt idx="141">
                    <c:v>Itamarati</c:v>
                  </c:pt>
                  <c:pt idx="142">
                    <c:v>Alvarães</c:v>
                  </c:pt>
                  <c:pt idx="143">
                    <c:v>Santa Helena</c:v>
                  </c:pt>
                  <c:pt idx="144">
                    <c:v>Novo São Joaquim</c:v>
                  </c:pt>
                  <c:pt idx="145">
                    <c:v>Alta Floresta</c:v>
                  </c:pt>
                  <c:pt idx="146">
                    <c:v>Feira Nova do Maranhão</c:v>
                  </c:pt>
                  <c:pt idx="147">
                    <c:v>Terra Santa</c:v>
                  </c:pt>
                  <c:pt idx="148">
                    <c:v>Paranatinga</c:v>
                  </c:pt>
                  <c:pt idx="149">
                    <c:v>Santa Filomena do Maranhão</c:v>
                  </c:pt>
                  <c:pt idx="150">
                    <c:v>São José dos Quatro Marcos</c:v>
                  </c:pt>
                  <c:pt idx="151">
                    <c:v>Peritoró</c:v>
                  </c:pt>
                  <c:pt idx="152">
                    <c:v>Cantá</c:v>
                  </c:pt>
                  <c:pt idx="153">
                    <c:v>Igarapé Grande</c:v>
                  </c:pt>
                  <c:pt idx="154">
                    <c:v>Tonantins</c:v>
                  </c:pt>
                  <c:pt idx="155">
                    <c:v>Poxoréo</c:v>
                  </c:pt>
                  <c:pt idx="156">
                    <c:v>Vila Rica</c:v>
                  </c:pt>
                  <c:pt idx="157">
                    <c:v>Arraias</c:v>
                  </c:pt>
                  <c:pt idx="158">
                    <c:v>Eldorado dos Carajás</c:v>
                  </c:pt>
                  <c:pt idx="159">
                    <c:v>Divinópolis do Tocantins</c:v>
                  </c:pt>
                  <c:pt idx="160">
                    <c:v>Senador Alexandre Costa</c:v>
                  </c:pt>
                  <c:pt idx="161">
                    <c:v>Curuá</c:v>
                  </c:pt>
                  <c:pt idx="162">
                    <c:v>Matinha</c:v>
                  </c:pt>
                  <c:pt idx="163">
                    <c:v>Amaturá</c:v>
                  </c:pt>
                  <c:pt idx="164">
                    <c:v>Humaitá</c:v>
                  </c:pt>
                  <c:pt idx="165">
                    <c:v>Conceição do Araguaia</c:v>
                  </c:pt>
                  <c:pt idx="166">
                    <c:v>Dom Pedro</c:v>
                  </c:pt>
                  <c:pt idx="167">
                    <c:v>Confresa</c:v>
                  </c:pt>
                  <c:pt idx="168">
                    <c:v>Cristalândia</c:v>
                  </c:pt>
                  <c:pt idx="169">
                    <c:v>Uruará</c:v>
                  </c:pt>
                  <c:pt idx="170">
                    <c:v>Borba</c:v>
                  </c:pt>
                  <c:pt idx="171">
                    <c:v>Itupiranga</c:v>
                  </c:pt>
                  <c:pt idx="172">
                    <c:v>Coari</c:v>
                  </c:pt>
                  <c:pt idx="173">
                    <c:v>Peixoto de Azevedo</c:v>
                  </c:pt>
                  <c:pt idx="174">
                    <c:v>Tuntum</c:v>
                  </c:pt>
                  <c:pt idx="175">
                    <c:v>Pedro do Rosário</c:v>
                  </c:pt>
                  <c:pt idx="176">
                    <c:v>Brasiléia</c:v>
                  </c:pt>
                  <c:pt idx="177">
                    <c:v>Alto Alegre do Maranhão</c:v>
                  </c:pt>
                  <c:pt idx="178">
                    <c:v>Tapurah</c:v>
                  </c:pt>
                  <c:pt idx="179">
                    <c:v>Rondon do Pará</c:v>
                  </c:pt>
                  <c:pt idx="180">
                    <c:v>Belterra</c:v>
                  </c:pt>
                  <c:pt idx="181">
                    <c:v>Água Azul do Norte</c:v>
                  </c:pt>
                  <c:pt idx="182">
                    <c:v>Alto Taquari</c:v>
                  </c:pt>
                  <c:pt idx="183">
                    <c:v>Bonfim</c:v>
                  </c:pt>
                  <c:pt idx="184">
                    <c:v>Santa Luzia</c:v>
                  </c:pt>
                  <c:pt idx="185">
                    <c:v>Parintins</c:v>
                  </c:pt>
                  <c:pt idx="186">
                    <c:v>Urucará</c:v>
                  </c:pt>
                  <c:pt idx="187">
                    <c:v>Brejo de Areia</c:v>
                  </c:pt>
                  <c:pt idx="188">
                    <c:v>Poção de Pedras</c:v>
                  </c:pt>
                  <c:pt idx="189">
                    <c:v>São José do Xingu</c:v>
                  </c:pt>
                  <c:pt idx="190">
                    <c:v>Barão de Melgaço</c:v>
                  </c:pt>
                  <c:pt idx="191">
                    <c:v>Carlinda</c:v>
                  </c:pt>
                  <c:pt idx="192">
                    <c:v>Tapauá</c:v>
                  </c:pt>
                  <c:pt idx="193">
                    <c:v>Rio Sono</c:v>
                  </c:pt>
                  <c:pt idx="194">
                    <c:v>Monção</c:v>
                  </c:pt>
                  <c:pt idx="195">
                    <c:v>São Roberto</c:v>
                  </c:pt>
                  <c:pt idx="196">
                    <c:v>Porto Estrela</c:v>
                  </c:pt>
                  <c:pt idx="197">
                    <c:v>Nova Ubiratã</c:v>
                  </c:pt>
                  <c:pt idx="198">
                    <c:v>Novo Mundo</c:v>
                  </c:pt>
                  <c:pt idx="199">
                    <c:v>Cachoeira do Piriá</c:v>
                  </c:pt>
                  <c:pt idx="200">
                    <c:v>Lago dos Rodrigues</c:v>
                  </c:pt>
                  <c:pt idx="201">
                    <c:v>Primavera do Leste</c:v>
                  </c:pt>
                  <c:pt idx="202">
                    <c:v>Xinguara</c:v>
                  </c:pt>
                  <c:pt idx="203">
                    <c:v>Torixoréu</c:v>
                  </c:pt>
                  <c:pt idx="204">
                    <c:v>Satubinha</c:v>
                  </c:pt>
                  <c:pt idx="205">
                    <c:v>Itapecuru Mirim</c:v>
                  </c:pt>
                  <c:pt idx="206">
                    <c:v>São Félix de Balsas</c:v>
                  </c:pt>
                  <c:pt idx="207">
                    <c:v>Paranã</c:v>
                  </c:pt>
                  <c:pt idx="208">
                    <c:v>Governador Eugênio Barros</c:v>
                  </c:pt>
                  <c:pt idx="209">
                    <c:v>Taipas do Tocantins</c:v>
                  </c:pt>
                  <c:pt idx="210">
                    <c:v>Paço do Lumiar</c:v>
                  </c:pt>
                  <c:pt idx="211">
                    <c:v>Nova Olímpia</c:v>
                  </c:pt>
                  <c:pt idx="212">
                    <c:v>Gonçalves Dias</c:v>
                  </c:pt>
                  <c:pt idx="213">
                    <c:v>Jaciara</c:v>
                  </c:pt>
                  <c:pt idx="214">
                    <c:v>Iracema</c:v>
                  </c:pt>
                  <c:pt idx="215">
                    <c:v>Jacundá</c:v>
                  </c:pt>
                  <c:pt idx="216">
                    <c:v>Normandia</c:v>
                  </c:pt>
                  <c:pt idx="217">
                    <c:v>Lago do Junco</c:v>
                  </c:pt>
                  <c:pt idx="218">
                    <c:v>Coroatá</c:v>
                  </c:pt>
                  <c:pt idx="219">
                    <c:v>Santo Antônio do Leste</c:v>
                  </c:pt>
                  <c:pt idx="220">
                    <c:v>São Domingos do Araguaia</c:v>
                  </c:pt>
                  <c:pt idx="221">
                    <c:v>São Pedro da Água Branca</c:v>
                  </c:pt>
                  <c:pt idx="222">
                    <c:v>São Geraldo do Araguaia</c:v>
                  </c:pt>
                  <c:pt idx="223">
                    <c:v>Porto Esperidião</c:v>
                  </c:pt>
                  <c:pt idx="224">
                    <c:v>Brasil Novo</c:v>
                  </c:pt>
                  <c:pt idx="225">
                    <c:v>Rosário</c:v>
                  </c:pt>
                  <c:pt idx="226">
                    <c:v>Tefé</c:v>
                  </c:pt>
                  <c:pt idx="227">
                    <c:v>Caracaraí</c:v>
                  </c:pt>
                  <c:pt idx="228">
                    <c:v>Soure</c:v>
                  </c:pt>
                  <c:pt idx="229">
                    <c:v>Apicum-Açu</c:v>
                  </c:pt>
                  <c:pt idx="230">
                    <c:v>São Bento</c:v>
                  </c:pt>
                  <c:pt idx="231">
                    <c:v>Mirador</c:v>
                  </c:pt>
                  <c:pt idx="232">
                    <c:v>Silves</c:v>
                  </c:pt>
                  <c:pt idx="233">
                    <c:v>Amarante do Maranhão</c:v>
                  </c:pt>
                  <c:pt idx="234">
                    <c:v>Eirunepé</c:v>
                  </c:pt>
                  <c:pt idx="235">
                    <c:v>Abel Figueiredo</c:v>
                  </c:pt>
                  <c:pt idx="236">
                    <c:v>Vitória do Jari</c:v>
                  </c:pt>
                  <c:pt idx="237">
                    <c:v>Aurora do Tocantins</c:v>
                  </c:pt>
                  <c:pt idx="238">
                    <c:v>Arenápolis</c:v>
                  </c:pt>
                  <c:pt idx="239">
                    <c:v>Pio XII</c:v>
                  </c:pt>
                  <c:pt idx="240">
                    <c:v>Santa Rosa do Tocantins</c:v>
                  </c:pt>
                  <c:pt idx="241">
                    <c:v>Glória D'Oeste</c:v>
                  </c:pt>
                  <c:pt idx="242">
                    <c:v>Jaú do Tocantins</c:v>
                  </c:pt>
                  <c:pt idx="243">
                    <c:v>Nova Iorque</c:v>
                  </c:pt>
                  <c:pt idx="244">
                    <c:v>Tabatinga</c:v>
                  </c:pt>
                  <c:pt idx="245">
                    <c:v>Santo Afonso</c:v>
                  </c:pt>
                  <c:pt idx="246">
                    <c:v>Itaúba</c:v>
                  </c:pt>
                  <c:pt idx="247">
                    <c:v>Paulo Ramos</c:v>
                  </c:pt>
                  <c:pt idx="248">
                    <c:v>Dueré</c:v>
                  </c:pt>
                  <c:pt idx="249">
                    <c:v>Pastos Bons</c:v>
                  </c:pt>
                  <c:pt idx="250">
                    <c:v>Nova Olinda do Norte</c:v>
                  </c:pt>
                  <c:pt idx="251">
                    <c:v>Turilândia</c:v>
                  </c:pt>
                  <c:pt idx="252">
                    <c:v>Jauru</c:v>
                  </c:pt>
                  <c:pt idx="253">
                    <c:v>Almeirim</c:v>
                  </c:pt>
                  <c:pt idx="254">
                    <c:v>Nova Guarita</c:v>
                  </c:pt>
                  <c:pt idx="255">
                    <c:v>São Salvador do Tocantins</c:v>
                  </c:pt>
                  <c:pt idx="256">
                    <c:v>São João do Paraíso</c:v>
                  </c:pt>
                  <c:pt idx="257">
                    <c:v>Dom Aquino</c:v>
                  </c:pt>
                  <c:pt idx="258">
                    <c:v>Guarantã do Norte</c:v>
                  </c:pt>
                  <c:pt idx="259">
                    <c:v>Quatipuru</c:v>
                  </c:pt>
                  <c:pt idx="260">
                    <c:v>Itanhangá</c:v>
                  </c:pt>
                  <c:pt idx="261">
                    <c:v>Porto de Moz</c:v>
                  </c:pt>
                  <c:pt idx="262">
                    <c:v>Santa Rita</c:v>
                  </c:pt>
                  <c:pt idx="263">
                    <c:v>Codajás</c:v>
                  </c:pt>
                  <c:pt idx="264">
                    <c:v>Lajeado Novo</c:v>
                  </c:pt>
                  <c:pt idx="265">
                    <c:v>São Félix do Xingu</c:v>
                  </c:pt>
                  <c:pt idx="266">
                    <c:v>Pedra Preta</c:v>
                  </c:pt>
                  <c:pt idx="267">
                    <c:v>Costa Marques</c:v>
                  </c:pt>
                  <c:pt idx="268">
                    <c:v>Graça Aranha</c:v>
                  </c:pt>
                  <c:pt idx="269">
                    <c:v>Feliz Natal</c:v>
                  </c:pt>
                  <c:pt idx="270">
                    <c:v>Aurora do Pará</c:v>
                  </c:pt>
                  <c:pt idx="271">
                    <c:v>Rio Branco (Acre)</c:v>
                  </c:pt>
                  <c:pt idx="272">
                    <c:v>Chapada dos Guimarães</c:v>
                  </c:pt>
                  <c:pt idx="273">
                    <c:v>Bacuri</c:v>
                  </c:pt>
                  <c:pt idx="274">
                    <c:v>Prainha</c:v>
                  </c:pt>
                  <c:pt idx="275">
                    <c:v>Luciára</c:v>
                  </c:pt>
                  <c:pt idx="276">
                    <c:v>Fernando Falcão</c:v>
                  </c:pt>
                  <c:pt idx="277">
                    <c:v>Curralinho</c:v>
                  </c:pt>
                  <c:pt idx="278">
                    <c:v>Lima Campos</c:v>
                  </c:pt>
                  <c:pt idx="279">
                    <c:v>Palestina do Pará</c:v>
                  </c:pt>
                  <c:pt idx="280">
                    <c:v>Chaves</c:v>
                  </c:pt>
                  <c:pt idx="281">
                    <c:v>Palmeirândia</c:v>
                  </c:pt>
                  <c:pt idx="282">
                    <c:v>Lábrea</c:v>
                  </c:pt>
                  <c:pt idx="283">
                    <c:v>São João da Baliza</c:v>
                  </c:pt>
                  <c:pt idx="284">
                    <c:v>Santo Antônio do Leverger</c:v>
                  </c:pt>
                  <c:pt idx="285">
                    <c:v>Colinas</c:v>
                  </c:pt>
                  <c:pt idx="286">
                    <c:v>Novo Progresso</c:v>
                  </c:pt>
                  <c:pt idx="287">
                    <c:v>Carutapera</c:v>
                  </c:pt>
                  <c:pt idx="288">
                    <c:v>Salinópolis</c:v>
                  </c:pt>
                  <c:pt idx="289">
                    <c:v>Assis Brasil</c:v>
                  </c:pt>
                  <c:pt idx="290">
                    <c:v>Curuçá</c:v>
                  </c:pt>
                  <c:pt idx="291">
                    <c:v>Augusto Corrêa</c:v>
                  </c:pt>
                  <c:pt idx="292">
                    <c:v>Lago Verde</c:v>
                  </c:pt>
                  <c:pt idx="293">
                    <c:v>Cururupu</c:v>
                  </c:pt>
                  <c:pt idx="294">
                    <c:v>Presidente Sarney</c:v>
                  </c:pt>
                  <c:pt idx="295">
                    <c:v>Bragança</c:v>
                  </c:pt>
                  <c:pt idx="296">
                    <c:v>Montes Altos</c:v>
                  </c:pt>
                  <c:pt idx="297">
                    <c:v>Carauari</c:v>
                  </c:pt>
                  <c:pt idx="298">
                    <c:v>São José dos Basílios</c:v>
                  </c:pt>
                  <c:pt idx="299">
                    <c:v>Brejo Grande do Araguaia</c:v>
                  </c:pt>
                  <c:pt idx="300">
                    <c:v>Rio Maria</c:v>
                  </c:pt>
                  <c:pt idx="301">
                    <c:v>Alto Alegre</c:v>
                  </c:pt>
                  <c:pt idx="302">
                    <c:v>Alto Parnaíba</c:v>
                  </c:pt>
                  <c:pt idx="303">
                    <c:v>Viseu</c:v>
                  </c:pt>
                  <c:pt idx="304">
                    <c:v>Joselândia</c:v>
                  </c:pt>
                  <c:pt idx="305">
                    <c:v>Garrafão do Norte</c:v>
                  </c:pt>
                  <c:pt idx="306">
                    <c:v>Canarana</c:v>
                  </c:pt>
                  <c:pt idx="307">
                    <c:v>Campinápolis</c:v>
                  </c:pt>
                  <c:pt idx="308">
                    <c:v>Bernardo do Mearim</c:v>
                  </c:pt>
                  <c:pt idx="309">
                    <c:v>Porto Velho</c:v>
                  </c:pt>
                  <c:pt idx="310">
                    <c:v>Bela Vista do Maranhão</c:v>
                  </c:pt>
                  <c:pt idx="311">
                    <c:v>Altamira</c:v>
                  </c:pt>
                  <c:pt idx="312">
                    <c:v>Novo Jardim</c:v>
                  </c:pt>
                  <c:pt idx="313">
                    <c:v>Tucumã</c:v>
                  </c:pt>
                  <c:pt idx="314">
                    <c:v>Ponte Branca</c:v>
                  </c:pt>
                  <c:pt idx="315">
                    <c:v>Itapiranga</c:v>
                  </c:pt>
                  <c:pt idx="316">
                    <c:v>Juara</c:v>
                  </c:pt>
                  <c:pt idx="317">
                    <c:v>Querência</c:v>
                  </c:pt>
                  <c:pt idx="318">
                    <c:v>Alto Alegre do Pindaré</c:v>
                  </c:pt>
                  <c:pt idx="319">
                    <c:v>Novo Repartimento</c:v>
                  </c:pt>
                  <c:pt idx="320">
                    <c:v>Grajaú</c:v>
                  </c:pt>
                  <c:pt idx="321">
                    <c:v>Cedral</c:v>
                  </c:pt>
                  <c:pt idx="322">
                    <c:v>Capitão Poço</c:v>
                  </c:pt>
                  <c:pt idx="323">
                    <c:v>Matupá</c:v>
                  </c:pt>
                  <c:pt idx="324">
                    <c:v>Santa Luzia D'Oeste</c:v>
                  </c:pt>
                  <c:pt idx="325">
                    <c:v>Bacabal</c:v>
                  </c:pt>
                  <c:pt idx="326">
                    <c:v>Vila Nova dos Martírios</c:v>
                  </c:pt>
                  <c:pt idx="327">
                    <c:v>Oriximiná</c:v>
                  </c:pt>
                  <c:pt idx="328">
                    <c:v>Irituia</c:v>
                  </c:pt>
                  <c:pt idx="329">
                    <c:v>Juína</c:v>
                  </c:pt>
                  <c:pt idx="330">
                    <c:v>Fortuna</c:v>
                  </c:pt>
                  <c:pt idx="331">
                    <c:v>Planalto da Serra</c:v>
                  </c:pt>
                  <c:pt idx="332">
                    <c:v>São Domingos do Azeitão</c:v>
                  </c:pt>
                  <c:pt idx="333">
                    <c:v>São Pedro dos Crentes</c:v>
                  </c:pt>
                  <c:pt idx="334">
                    <c:v>Pacajá</c:v>
                  </c:pt>
                  <c:pt idx="335">
                    <c:v>Cumaru do Norte</c:v>
                  </c:pt>
                  <c:pt idx="336">
                    <c:v>Marcelândia</c:v>
                  </c:pt>
                  <c:pt idx="337">
                    <c:v>São José do Rio Claro</c:v>
                  </c:pt>
                  <c:pt idx="338">
                    <c:v>Codó</c:v>
                  </c:pt>
                  <c:pt idx="339">
                    <c:v>Tomé-Açu</c:v>
                  </c:pt>
                  <c:pt idx="340">
                    <c:v>Rorainópolis</c:v>
                  </c:pt>
                  <c:pt idx="341">
                    <c:v>Tangará da Serra</c:v>
                  </c:pt>
                  <c:pt idx="342">
                    <c:v>Pedreiras</c:v>
                  </c:pt>
                  <c:pt idx="343">
                    <c:v>Nova Canaã do Norte</c:v>
                  </c:pt>
                  <c:pt idx="344">
                    <c:v>São Sebastião do Tocantins</c:v>
                  </c:pt>
                  <c:pt idx="345">
                    <c:v>Paranaíta</c:v>
                  </c:pt>
                  <c:pt idx="346">
                    <c:v>Rolim de Moura</c:v>
                  </c:pt>
                  <c:pt idx="347">
                    <c:v>Rosário Oeste</c:v>
                  </c:pt>
                  <c:pt idx="348">
                    <c:v>Lago da Pedra</c:v>
                  </c:pt>
                  <c:pt idx="349">
                    <c:v>Paragominas</c:v>
                  </c:pt>
                  <c:pt idx="350">
                    <c:v>Nova Marilândia</c:v>
                  </c:pt>
                  <c:pt idx="351">
                    <c:v>Sapezal</c:v>
                  </c:pt>
                  <c:pt idx="352">
                    <c:v>Santa Carmem</c:v>
                  </c:pt>
                  <c:pt idx="353">
                    <c:v>Viana</c:v>
                  </c:pt>
                  <c:pt idx="354">
                    <c:v>Tabaporã</c:v>
                  </c:pt>
                  <c:pt idx="355">
                    <c:v>Nortelândia</c:v>
                  </c:pt>
                  <c:pt idx="356">
                    <c:v>Taguatinga</c:v>
                  </c:pt>
                  <c:pt idx="357">
                    <c:v>Santana do Araguaia</c:v>
                  </c:pt>
                  <c:pt idx="358">
                    <c:v>São Félix do Araguaia</c:v>
                  </c:pt>
                  <c:pt idx="359">
                    <c:v>Bom Lugar</c:v>
                  </c:pt>
                  <c:pt idx="360">
                    <c:v>Recursolândia</c:v>
                  </c:pt>
                  <c:pt idx="361">
                    <c:v>Alto Araguaia</c:v>
                  </c:pt>
                  <c:pt idx="362">
                    <c:v>Ipixuna do Pará</c:v>
                  </c:pt>
                  <c:pt idx="363">
                    <c:v>Capinzal do Norte</c:v>
                  </c:pt>
                  <c:pt idx="364">
                    <c:v>Barcelos</c:v>
                  </c:pt>
                  <c:pt idx="365">
                    <c:v>São Francisco do Brejão</c:v>
                  </c:pt>
                  <c:pt idx="366">
                    <c:v>São João do Araguaia</c:v>
                  </c:pt>
                  <c:pt idx="367">
                    <c:v>Abaetetuba</c:v>
                  </c:pt>
                  <c:pt idx="368">
                    <c:v>Rodrigues Alves</c:v>
                  </c:pt>
                  <c:pt idx="369">
                    <c:v>Guimarães</c:v>
                  </c:pt>
                  <c:pt idx="370">
                    <c:v>Porto Alegre do Tocantins</c:v>
                  </c:pt>
                  <c:pt idx="371">
                    <c:v>Porto Acre</c:v>
                  </c:pt>
                  <c:pt idx="372">
                    <c:v>Belém</c:v>
                  </c:pt>
                  <c:pt idx="373">
                    <c:v>Sapucaia</c:v>
                  </c:pt>
                  <c:pt idx="374">
                    <c:v>Bequimão</c:v>
                  </c:pt>
                  <c:pt idx="375">
                    <c:v>Barra do Bugres</c:v>
                  </c:pt>
                  <c:pt idx="376">
                    <c:v>Jenipapo dos Vieiras</c:v>
                  </c:pt>
                  <c:pt idx="377">
                    <c:v>Cachoeira do Arari</c:v>
                  </c:pt>
                  <c:pt idx="378">
                    <c:v>Cáceres</c:v>
                  </c:pt>
                  <c:pt idx="379">
                    <c:v>Vitorino Freire</c:v>
                  </c:pt>
                  <c:pt idx="380">
                    <c:v>Apuí</c:v>
                  </c:pt>
                  <c:pt idx="381">
                    <c:v>Santa Rita do Tocantins</c:v>
                  </c:pt>
                  <c:pt idx="382">
                    <c:v>Ponte Alta do Bom Jesus</c:v>
                  </c:pt>
                  <c:pt idx="383">
                    <c:v>Pedro Afonso</c:v>
                  </c:pt>
                  <c:pt idx="384">
                    <c:v>Acará</c:v>
                  </c:pt>
                  <c:pt idx="385">
                    <c:v>Espigão D'Oeste</c:v>
                  </c:pt>
                  <c:pt idx="386">
                    <c:v>Santarém</c:v>
                  </c:pt>
                  <c:pt idx="387">
                    <c:v>Araguanã (Tocantins)</c:v>
                  </c:pt>
                  <c:pt idx="388">
                    <c:v>Jangada</c:v>
                  </c:pt>
                  <c:pt idx="389">
                    <c:v>Itinga do Maranhão</c:v>
                  </c:pt>
                  <c:pt idx="390">
                    <c:v>Ponta de Pedras</c:v>
                  </c:pt>
                  <c:pt idx="391">
                    <c:v>São Domingos do Capim</c:v>
                  </c:pt>
                  <c:pt idx="392">
                    <c:v>Bom Jesus das Selvas</c:v>
                  </c:pt>
                  <c:pt idx="393">
                    <c:v>Colíder</c:v>
                  </c:pt>
                  <c:pt idx="394">
                    <c:v>Cruzeiro do Sul</c:v>
                  </c:pt>
                  <c:pt idx="395">
                    <c:v>Ourém</c:v>
                  </c:pt>
                  <c:pt idx="396">
                    <c:v>Campestre do Maranhão</c:v>
                  </c:pt>
                  <c:pt idx="397">
                    <c:v>Lucas do Rio Verde</c:v>
                  </c:pt>
                  <c:pt idx="398">
                    <c:v>Vale do Paraíso</c:v>
                  </c:pt>
                  <c:pt idx="399">
                    <c:v>Imperatriz</c:v>
                  </c:pt>
                  <c:pt idx="400">
                    <c:v>Epitaciolândia</c:v>
                  </c:pt>
                  <c:pt idx="401">
                    <c:v>Itacoatiara</c:v>
                  </c:pt>
                  <c:pt idx="402">
                    <c:v>Medicilândia</c:v>
                  </c:pt>
                  <c:pt idx="403">
                    <c:v>Formoso do Araguaia</c:v>
                  </c:pt>
                  <c:pt idx="404">
                    <c:v>Buritis</c:v>
                  </c:pt>
                  <c:pt idx="405">
                    <c:v>Mirassol d'Oeste</c:v>
                  </c:pt>
                  <c:pt idx="406">
                    <c:v>Itaituba</c:v>
                  </c:pt>
                  <c:pt idx="407">
                    <c:v>Faro</c:v>
                  </c:pt>
                  <c:pt idx="408">
                    <c:v>Denise</c:v>
                  </c:pt>
                  <c:pt idx="409">
                    <c:v>Machadinho D'Oeste</c:v>
                  </c:pt>
                  <c:pt idx="410">
                    <c:v>Açailândia</c:v>
                  </c:pt>
                  <c:pt idx="411">
                    <c:v>Alta Floresta D'Oeste</c:v>
                  </c:pt>
                  <c:pt idx="412">
                    <c:v>Paraibano</c:v>
                  </c:pt>
                  <c:pt idx="413">
                    <c:v>Marabá</c:v>
                  </c:pt>
                  <c:pt idx="414">
                    <c:v>Pimenteiras do Oeste</c:v>
                  </c:pt>
                  <c:pt idx="415">
                    <c:v>Santa Cruz do Arari</c:v>
                  </c:pt>
                  <c:pt idx="416">
                    <c:v>Santa Maria das Barreiras</c:v>
                  </c:pt>
                  <c:pt idx="417">
                    <c:v>São Miguel do Tocantins</c:v>
                  </c:pt>
                  <c:pt idx="418">
                    <c:v>São Luís</c:v>
                  </c:pt>
                  <c:pt idx="419">
                    <c:v>Primavera</c:v>
                  </c:pt>
                  <c:pt idx="420">
                    <c:v>Juruti</c:v>
                  </c:pt>
                  <c:pt idx="421">
                    <c:v>Sítio Novo do Tocantins</c:v>
                  </c:pt>
                  <c:pt idx="422">
                    <c:v>Pimenta Bueno</c:v>
                  </c:pt>
                  <c:pt idx="423">
                    <c:v>Fortaleza dos Nogueiras</c:v>
                  </c:pt>
                  <c:pt idx="424">
                    <c:v>Peri Mirim</c:v>
                  </c:pt>
                  <c:pt idx="425">
                    <c:v>Miranda do Norte</c:v>
                  </c:pt>
                  <c:pt idx="426">
                    <c:v>Ipueiras</c:v>
                  </c:pt>
                  <c:pt idx="427">
                    <c:v>Igarapé do Meio</c:v>
                  </c:pt>
                  <c:pt idx="428">
                    <c:v>Araguatins</c:v>
                  </c:pt>
                  <c:pt idx="429">
                    <c:v>Araputanga</c:v>
                  </c:pt>
                  <c:pt idx="430">
                    <c:v>Barra do Corda</c:v>
                  </c:pt>
                  <c:pt idx="431">
                    <c:v>Nova Brasilândia D'Oeste</c:v>
                  </c:pt>
                  <c:pt idx="432">
                    <c:v>São Valério da Natividade</c:v>
                  </c:pt>
                  <c:pt idx="433">
                    <c:v>Nossa Senhora do Livramento</c:v>
                  </c:pt>
                  <c:pt idx="434">
                    <c:v>Comodoro</c:v>
                  </c:pt>
                  <c:pt idx="435">
                    <c:v>Pinheiro</c:v>
                  </c:pt>
                  <c:pt idx="436">
                    <c:v>Cacoal</c:v>
                  </c:pt>
                  <c:pt idx="437">
                    <c:v>Rondonópolis</c:v>
                  </c:pt>
                  <c:pt idx="438">
                    <c:v>Buriticupu</c:v>
                  </c:pt>
                  <c:pt idx="439">
                    <c:v>São Sebastião do Uatumã</c:v>
                  </c:pt>
                  <c:pt idx="440">
                    <c:v>Santa Isabel do Rio Negro</c:v>
                  </c:pt>
                  <c:pt idx="441">
                    <c:v>Itaubal</c:v>
                  </c:pt>
                  <c:pt idx="442">
                    <c:v>Capixaba</c:v>
                  </c:pt>
                  <c:pt idx="443">
                    <c:v>Luís Domingues</c:v>
                  </c:pt>
                  <c:pt idx="444">
                    <c:v>Axixá</c:v>
                  </c:pt>
                  <c:pt idx="445">
                    <c:v>Araguaína</c:v>
                  </c:pt>
                  <c:pt idx="446">
                    <c:v>Barra do Garças</c:v>
                  </c:pt>
                  <c:pt idx="447">
                    <c:v>Campo Verde</c:v>
                  </c:pt>
                  <c:pt idx="448">
                    <c:v>Bernardo Sayão</c:v>
                  </c:pt>
                  <c:pt idx="449">
                    <c:v>São José de Ribamar</c:v>
                  </c:pt>
                  <c:pt idx="450">
                    <c:v>Riachão</c:v>
                  </c:pt>
                  <c:pt idx="451">
                    <c:v>São João de Pirabas</c:v>
                  </c:pt>
                  <c:pt idx="452">
                    <c:v>Nova Olinda do Maranhão</c:v>
                  </c:pt>
                  <c:pt idx="453">
                    <c:v>Água Boa</c:v>
                  </c:pt>
                  <c:pt idx="454">
                    <c:v>Manaus</c:v>
                  </c:pt>
                  <c:pt idx="455">
                    <c:v>Campo Novo de Rondônia</c:v>
                  </c:pt>
                  <c:pt idx="456">
                    <c:v>Silvanópolis</c:v>
                  </c:pt>
                  <c:pt idx="457">
                    <c:v>Zé Doca</c:v>
                  </c:pt>
                  <c:pt idx="458">
                    <c:v>Anapu</c:v>
                  </c:pt>
                  <c:pt idx="459">
                    <c:v>Mocajuba</c:v>
                  </c:pt>
                  <c:pt idx="460">
                    <c:v>Davinópolis</c:v>
                  </c:pt>
                  <c:pt idx="461">
                    <c:v>Goiatins</c:v>
                  </c:pt>
                  <c:pt idx="462">
                    <c:v>Benevides</c:v>
                  </c:pt>
                  <c:pt idx="463">
                    <c:v>Ourilândia do Norte</c:v>
                  </c:pt>
                  <c:pt idx="464">
                    <c:v>Santa Luzia do Pará</c:v>
                  </c:pt>
                  <c:pt idx="465">
                    <c:v>Senador José Porfírio</c:v>
                  </c:pt>
                  <c:pt idx="466">
                    <c:v>Santa Rita do Trivelato</c:v>
                  </c:pt>
                  <c:pt idx="467">
                    <c:v>Novo Airão</c:v>
                  </c:pt>
                  <c:pt idx="468">
                    <c:v>Alto Boa Vista</c:v>
                  </c:pt>
                  <c:pt idx="469">
                    <c:v>Presidente Figueiredo</c:v>
                  </c:pt>
                  <c:pt idx="470">
                    <c:v>Marechal Thaumaturgo</c:v>
                  </c:pt>
                  <c:pt idx="471">
                    <c:v>Combinado</c:v>
                  </c:pt>
                  <c:pt idx="472">
                    <c:v>Porto Franco</c:v>
                  </c:pt>
                  <c:pt idx="473">
                    <c:v>Várzea Grande</c:v>
                  </c:pt>
                  <c:pt idx="474">
                    <c:v>Jacareacanga</c:v>
                  </c:pt>
                  <c:pt idx="475">
                    <c:v>Jordão</c:v>
                  </c:pt>
                  <c:pt idx="476">
                    <c:v>Esperantina</c:v>
                  </c:pt>
                  <c:pt idx="477">
                    <c:v>Amapá</c:v>
                  </c:pt>
                  <c:pt idx="478">
                    <c:v>Calçoene</c:v>
                  </c:pt>
                  <c:pt idx="479">
                    <c:v>Tucuruí</c:v>
                  </c:pt>
                  <c:pt idx="480">
                    <c:v>Gurupá</c:v>
                  </c:pt>
                  <c:pt idx="481">
                    <c:v>Baião</c:v>
                  </c:pt>
                  <c:pt idx="482">
                    <c:v>Dom Eliseu</c:v>
                  </c:pt>
                  <c:pt idx="483">
                    <c:v>Inhangapi</c:v>
                  </c:pt>
                  <c:pt idx="484">
                    <c:v>Serrano do Maranhão</c:v>
                  </c:pt>
                  <c:pt idx="485">
                    <c:v>Balsas</c:v>
                  </c:pt>
                  <c:pt idx="486">
                    <c:v>Monte Negro</c:v>
                  </c:pt>
                  <c:pt idx="487">
                    <c:v>Muaná</c:v>
                  </c:pt>
                  <c:pt idx="488">
                    <c:v>Carrasco Bonito</c:v>
                  </c:pt>
                  <c:pt idx="489">
                    <c:v>Redenção</c:v>
                  </c:pt>
                  <c:pt idx="490">
                    <c:v>Xambioá</c:v>
                  </c:pt>
                  <c:pt idx="491">
                    <c:v>Igarapé-Açu</c:v>
                  </c:pt>
                  <c:pt idx="492">
                    <c:v>Nobres</c:v>
                  </c:pt>
                  <c:pt idx="493">
                    <c:v>Tartarugalzinho</c:v>
                  </c:pt>
                  <c:pt idx="494">
                    <c:v>Macapá</c:v>
                  </c:pt>
                  <c:pt idx="495">
                    <c:v>Pontes e Lacerda</c:v>
                  </c:pt>
                  <c:pt idx="496">
                    <c:v>Melgaço</c:v>
                  </c:pt>
                  <c:pt idx="497">
                    <c:v>Santo Antônio do Tauá</c:v>
                  </c:pt>
                  <c:pt idx="498">
                    <c:v>São Gabriel da Cachoeira</c:v>
                  </c:pt>
                  <c:pt idx="499">
                    <c:v>Laranjal do Jari</c:v>
                  </c:pt>
                  <c:pt idx="500">
                    <c:v>Raposa</c:v>
                  </c:pt>
                  <c:pt idx="501">
                    <c:v>Cuiabá</c:v>
                  </c:pt>
                  <c:pt idx="502">
                    <c:v>Candeias do Jamari</c:v>
                  </c:pt>
                  <c:pt idx="503">
                    <c:v>Boa Vista</c:v>
                  </c:pt>
                  <c:pt idx="504">
                    <c:v>Mâncio Lima</c:v>
                  </c:pt>
                  <c:pt idx="505">
                    <c:v>Floresta do Araguaia</c:v>
                  </c:pt>
                  <c:pt idx="506">
                    <c:v>São Miguel do Guamá</c:v>
                  </c:pt>
                  <c:pt idx="507">
                    <c:v>Campos de Júlio</c:v>
                  </c:pt>
                  <c:pt idx="508">
                    <c:v>Araguaiana</c:v>
                  </c:pt>
                  <c:pt idx="509">
                    <c:v>Cametá</c:v>
                  </c:pt>
                  <c:pt idx="510">
                    <c:v>Itapuã do Oeste</c:v>
                  </c:pt>
                  <c:pt idx="511">
                    <c:v>Estreito</c:v>
                  </c:pt>
                  <c:pt idx="512">
                    <c:v>União do Sul</c:v>
                  </c:pt>
                  <c:pt idx="513">
                    <c:v>São Caetano de Odivelas</c:v>
                  </c:pt>
                  <c:pt idx="514">
                    <c:v>Bonito</c:v>
                  </c:pt>
                  <c:pt idx="515">
                    <c:v>Ji-Paraná</c:v>
                  </c:pt>
                  <c:pt idx="516">
                    <c:v>Buriti Bravo</c:v>
                  </c:pt>
                  <c:pt idx="517">
                    <c:v>Santa Maria do Pará</c:v>
                  </c:pt>
                  <c:pt idx="518">
                    <c:v>Nova Xavantina</c:v>
                  </c:pt>
                  <c:pt idx="519">
                    <c:v>Ferreira Gomes</c:v>
                  </c:pt>
                  <c:pt idx="520">
                    <c:v>Campo Novo do Parecis</c:v>
                  </c:pt>
                  <c:pt idx="521">
                    <c:v>Brasnorte</c:v>
                  </c:pt>
                  <c:pt idx="522">
                    <c:v>Moju</c:v>
                  </c:pt>
                  <c:pt idx="523">
                    <c:v>Almas</c:v>
                  </c:pt>
                  <c:pt idx="524">
                    <c:v>Santana</c:v>
                  </c:pt>
                  <c:pt idx="525">
                    <c:v>Porto Grande</c:v>
                  </c:pt>
                  <c:pt idx="526">
                    <c:v>Vitória do Xingu</c:v>
                  </c:pt>
                  <c:pt idx="527">
                    <c:v>Breves</c:v>
                  </c:pt>
                  <c:pt idx="528">
                    <c:v>Nova Lacerda</c:v>
                  </c:pt>
                  <c:pt idx="529">
                    <c:v>Mateiros</c:v>
                  </c:pt>
                  <c:pt idx="530">
                    <c:v>Parauapebas</c:v>
                  </c:pt>
                  <c:pt idx="531">
                    <c:v>Gaúcha do Norte</c:v>
                  </c:pt>
                  <c:pt idx="532">
                    <c:v>Oiapoque</c:v>
                  </c:pt>
                  <c:pt idx="533">
                    <c:v>Lagoa da Confusão</c:v>
                  </c:pt>
                  <c:pt idx="534">
                    <c:v>São Miguel do Guaporé</c:v>
                  </c:pt>
                  <c:pt idx="535">
                    <c:v>Serra do Navio</c:v>
                  </c:pt>
                  <c:pt idx="536">
                    <c:v>Palmeirópolis</c:v>
                  </c:pt>
                  <c:pt idx="537">
                    <c:v>Godofredo Viana</c:v>
                  </c:pt>
                  <c:pt idx="538">
                    <c:v>Itiquira</c:v>
                  </c:pt>
                  <c:pt idx="539">
                    <c:v>Palmas</c:v>
                  </c:pt>
                  <c:pt idx="540">
                    <c:v>Ariquemes</c:v>
                  </c:pt>
                  <c:pt idx="541">
                    <c:v>Chapada da Natividade</c:v>
                  </c:pt>
                  <c:pt idx="542">
                    <c:v>Jaru</c:v>
                  </c:pt>
                  <c:pt idx="543">
                    <c:v>Presidente Dutra</c:v>
                  </c:pt>
                  <c:pt idx="544">
                    <c:v>Vilhena</c:v>
                  </c:pt>
                  <c:pt idx="545">
                    <c:v>Diamantino</c:v>
                  </c:pt>
                  <c:pt idx="546">
                    <c:v>Sinop</c:v>
                  </c:pt>
                  <c:pt idx="547">
                    <c:v>Cabixi</c:v>
                  </c:pt>
                  <c:pt idx="548">
                    <c:v>Ouro Preto do Oeste</c:v>
                  </c:pt>
                  <c:pt idx="549">
                    <c:v>Chupinguaia</c:v>
                  </c:pt>
                  <c:pt idx="550">
                    <c:v>Vale do Anari</c:v>
                  </c:pt>
                  <c:pt idx="551">
                    <c:v>Acrelândia</c:v>
                  </c:pt>
                  <c:pt idx="552">
                    <c:v>Bujari</c:v>
                  </c:pt>
                  <c:pt idx="553">
                    <c:v>Feijó</c:v>
                  </c:pt>
                  <c:pt idx="554">
                    <c:v>Manoel Urbano</c:v>
                  </c:pt>
                  <c:pt idx="555">
                    <c:v>Plácido de Castro</c:v>
                  </c:pt>
                  <c:pt idx="556">
                    <c:v>Porto Walter</c:v>
                  </c:pt>
                  <c:pt idx="557">
                    <c:v>Santa Rosa do Purus</c:v>
                  </c:pt>
                  <c:pt idx="558">
                    <c:v>Senador Guiomard</c:v>
                  </c:pt>
                  <c:pt idx="559">
                    <c:v>Bagre</c:v>
                  </c:pt>
                  <c:pt idx="560">
                    <c:v>Barcarena</c:v>
                  </c:pt>
                  <c:pt idx="561">
                    <c:v>Breu Branco</c:v>
                  </c:pt>
                  <c:pt idx="562">
                    <c:v>Concórdia do Pará</c:v>
                  </c:pt>
                  <c:pt idx="563">
                    <c:v>Curionópolis</c:v>
                  </c:pt>
                  <c:pt idx="564">
                    <c:v>Goianésia do Pará</c:v>
                  </c:pt>
                  <c:pt idx="565">
                    <c:v>Maracanã</c:v>
                  </c:pt>
                  <c:pt idx="566">
                    <c:v>Tailândia</c:v>
                  </c:pt>
                  <c:pt idx="567">
                    <c:v>Pedra Branca do Amaparí</c:v>
                  </c:pt>
                  <c:pt idx="568">
                    <c:v>Cutias</c:v>
                  </c:pt>
                  <c:pt idx="569">
                    <c:v>Mazagão</c:v>
                  </c:pt>
                  <c:pt idx="570">
                    <c:v>Pracuúba</c:v>
                  </c:pt>
                  <c:pt idx="571">
                    <c:v>Araguacema</c:v>
                  </c:pt>
                  <c:pt idx="572">
                    <c:v>Bom Jesus do Tocantins (Tocantins)</c:v>
                  </c:pt>
                  <c:pt idx="573">
                    <c:v>Brejinho de Nazaré</c:v>
                  </c:pt>
                  <c:pt idx="574">
                    <c:v>Caseara</c:v>
                  </c:pt>
                  <c:pt idx="575">
                    <c:v>Dianópolis</c:v>
                  </c:pt>
                  <c:pt idx="576">
                    <c:v>Itacajá</c:v>
                  </c:pt>
                  <c:pt idx="577">
                    <c:v>Lavandeira</c:v>
                  </c:pt>
                  <c:pt idx="578">
                    <c:v>Lizarda</c:v>
                  </c:pt>
                  <c:pt idx="579">
                    <c:v>Miracema do Tocantins</c:v>
                  </c:pt>
                  <c:pt idx="580">
                    <c:v>Miranorte</c:v>
                  </c:pt>
                  <c:pt idx="581">
                    <c:v>Monte do Carmo</c:v>
                  </c:pt>
                  <c:pt idx="582">
                    <c:v>Natividade</c:v>
                  </c:pt>
                  <c:pt idx="583">
                    <c:v>Novo Alegre</c:v>
                  </c:pt>
                  <c:pt idx="584">
                    <c:v>Pindorama do Tocantins</c:v>
                  </c:pt>
                  <c:pt idx="585">
                    <c:v>Ponte Alta do Tocantins</c:v>
                  </c:pt>
                  <c:pt idx="586">
                    <c:v>Porto Nacional</c:v>
                  </c:pt>
                  <c:pt idx="587">
                    <c:v>Rio da Conceição</c:v>
                  </c:pt>
                  <c:pt idx="588">
                    <c:v>Sandolândia</c:v>
                  </c:pt>
                  <c:pt idx="589">
                    <c:v>São Félix do Tocantins</c:v>
                  </c:pt>
                  <c:pt idx="590">
                    <c:v>Anajatuba</c:v>
                  </c:pt>
                  <c:pt idx="591">
                    <c:v>Cidelândia</c:v>
                  </c:pt>
                  <c:pt idx="592">
                    <c:v>Governador Archer</c:v>
                  </c:pt>
                  <c:pt idx="593">
                    <c:v>Olho d'Água das Cunhãs</c:v>
                  </c:pt>
                  <c:pt idx="594">
                    <c:v>São Domingos do Maranhão</c:v>
                  </c:pt>
                  <c:pt idx="595">
                    <c:v>São João Batista</c:v>
                  </c:pt>
                  <c:pt idx="596">
                    <c:v>Sucupira do Norte</c:v>
                  </c:pt>
                  <c:pt idx="597">
                    <c:v>Acorizal</c:v>
                  </c:pt>
                  <c:pt idx="598">
                    <c:v>Araguainha</c:v>
                  </c:pt>
                  <c:pt idx="599">
                    <c:v>Bom Jesus do Araguaia</c:v>
                  </c:pt>
                  <c:pt idx="600">
                    <c:v>Cocalinho</c:v>
                  </c:pt>
                  <c:pt idx="601">
                    <c:v>Conquista D'Oeste</c:v>
                  </c:pt>
                  <c:pt idx="602">
                    <c:v>Curvelândia</c:v>
                  </c:pt>
                  <c:pt idx="603">
                    <c:v>Indiavaí</c:v>
                  </c:pt>
                  <c:pt idx="604">
                    <c:v>Lambari D'Oeste</c:v>
                  </c:pt>
                  <c:pt idx="605">
                    <c:v>Vila Bela da Santíssima Trindade</c:v>
                  </c:pt>
                  <c:pt idx="606">
                    <c:v>Nova Nazaré</c:v>
                  </c:pt>
                  <c:pt idx="607">
                    <c:v>Nova Mutum</c:v>
                  </c:pt>
                  <c:pt idx="608">
                    <c:v>Ribeirão Cascalheira</c:v>
                  </c:pt>
                  <c:pt idx="609">
                    <c:v>Ribeirãozinho</c:v>
                  </c:pt>
                  <c:pt idx="610">
                    <c:v>São José do Povo</c:v>
                  </c:pt>
                  <c:pt idx="611">
                    <c:v>São Pedro da Cipa</c:v>
                  </c:pt>
                  <c:pt idx="612">
                    <c:v>Rondolândia</c:v>
                  </c:pt>
                  <c:pt idx="613">
                    <c:v>Cerejeiras</c:v>
                  </c:pt>
                  <c:pt idx="614">
                    <c:v>Colorado do Oeste</c:v>
                  </c:pt>
                  <c:pt idx="615">
                    <c:v>Corumbiara</c:v>
                  </c:pt>
                  <c:pt idx="616">
                    <c:v>Presidente Médici (Rondônia)</c:v>
                  </c:pt>
                  <c:pt idx="617">
                    <c:v>Rio Crespo</c:v>
                  </c:pt>
                  <c:pt idx="618">
                    <c:v>Alvorada D'Oeste</c:v>
                  </c:pt>
                  <c:pt idx="619">
                    <c:v>Alto Alegre dos Parecis</c:v>
                  </c:pt>
                  <c:pt idx="620">
                    <c:v>Alto Paraíso</c:v>
                  </c:pt>
                  <c:pt idx="621">
                    <c:v>Novo Horizonte do Oeste</c:v>
                  </c:pt>
                  <c:pt idx="622">
                    <c:v>Cacaulândia</c:v>
                  </c:pt>
                  <c:pt idx="623">
                    <c:v>Castanheiras</c:v>
                  </c:pt>
                  <c:pt idx="624">
                    <c:v>Cujubim</c:v>
                  </c:pt>
                  <c:pt idx="625">
                    <c:v>Governador Jorge Teixeira</c:v>
                  </c:pt>
                  <c:pt idx="626">
                    <c:v>Ministro Andreazza</c:v>
                  </c:pt>
                  <c:pt idx="627">
                    <c:v>Mirante da Serra</c:v>
                  </c:pt>
                  <c:pt idx="628">
                    <c:v>Nova União</c:v>
                  </c:pt>
                  <c:pt idx="629">
                    <c:v>Parecis</c:v>
                  </c:pt>
                  <c:pt idx="630">
                    <c:v>Primavera de Rondônia</c:v>
                  </c:pt>
                  <c:pt idx="631">
                    <c:v>São Felipe D'Oeste</c:v>
                  </c:pt>
                  <c:pt idx="632">
                    <c:v>São Francisco do Guaporé</c:v>
                  </c:pt>
                  <c:pt idx="633">
                    <c:v>Seringueiras</c:v>
                  </c:pt>
                  <c:pt idx="634">
                    <c:v>Teixeirópolis</c:v>
                  </c:pt>
                  <c:pt idx="635">
                    <c:v>Theobroma</c:v>
                  </c:pt>
                  <c:pt idx="636">
                    <c:v>Urupá</c:v>
                  </c:pt>
                  <c:pt idx="637">
                    <c:v>Afuá</c:v>
                  </c:pt>
                  <c:pt idx="638">
                    <c:v>Anajás</c:v>
                  </c:pt>
                  <c:pt idx="639">
                    <c:v>Ananindeua</c:v>
                  </c:pt>
                  <c:pt idx="640">
                    <c:v>Bujaru</c:v>
                  </c:pt>
                  <c:pt idx="641">
                    <c:v>Canaã dos Carajás</c:v>
                  </c:pt>
                  <c:pt idx="642">
                    <c:v>Capanema</c:v>
                  </c:pt>
                  <c:pt idx="643">
                    <c:v>Castanhal</c:v>
                  </c:pt>
                  <c:pt idx="644">
                    <c:v>Colares</c:v>
                  </c:pt>
                  <c:pt idx="645">
                    <c:v>Igarapé-Miri</c:v>
                  </c:pt>
                  <c:pt idx="646">
                    <c:v>Limoeiro do Ajuru</c:v>
                  </c:pt>
                  <c:pt idx="647">
                    <c:v>Mãe do Rio</c:v>
                  </c:pt>
                  <c:pt idx="648">
                    <c:v>Magalhães Barata</c:v>
                  </c:pt>
                  <c:pt idx="649">
                    <c:v>Marituba</c:v>
                  </c:pt>
                  <c:pt idx="650">
                    <c:v>Mojuí dos Campos</c:v>
                  </c:pt>
                  <c:pt idx="651">
                    <c:v>Nova Esperança do Piriá</c:v>
                  </c:pt>
                  <c:pt idx="652">
                    <c:v>Nova Timboteua</c:v>
                  </c:pt>
                  <c:pt idx="653">
                    <c:v>Oeiras do Pará</c:v>
                  </c:pt>
                  <c:pt idx="654">
                    <c:v>Peixe-Boi</c:v>
                  </c:pt>
                  <c:pt idx="655">
                    <c:v>Portel</c:v>
                  </c:pt>
                  <c:pt idx="656">
                    <c:v>Salvaterra</c:v>
                  </c:pt>
                  <c:pt idx="657">
                    <c:v>Santa Bárbara do Pará</c:v>
                  </c:pt>
                  <c:pt idx="658">
                    <c:v>Santa Isabel do Pará</c:v>
                  </c:pt>
                  <c:pt idx="659">
                    <c:v>Santarém Novo</c:v>
                  </c:pt>
                  <c:pt idx="660">
                    <c:v>São Francisco do Pará</c:v>
                  </c:pt>
                  <c:pt idx="661">
                    <c:v>São João da Ponta</c:v>
                  </c:pt>
                  <c:pt idx="662">
                    <c:v>São Sebastião da Boa Vista</c:v>
                  </c:pt>
                  <c:pt idx="663">
                    <c:v>Terra Alta</c:v>
                  </c:pt>
                  <c:pt idx="664">
                    <c:v>Tracuateua</c:v>
                  </c:pt>
                  <c:pt idx="665">
                    <c:v>Ulianópolis</c:v>
                  </c:pt>
                  <c:pt idx="666">
                    <c:v>Vigia</c:v>
                  </c:pt>
                  <c:pt idx="667">
                    <c:v>Abreulândia</c:v>
                  </c:pt>
                  <c:pt idx="668">
                    <c:v>Aguiarnópolis</c:v>
                  </c:pt>
                  <c:pt idx="669">
                    <c:v>Aliança do Tocantins</c:v>
                  </c:pt>
                  <c:pt idx="670">
                    <c:v>Alvorada</c:v>
                  </c:pt>
                  <c:pt idx="671">
                    <c:v>Ananás</c:v>
                  </c:pt>
                  <c:pt idx="672">
                    <c:v>Angico</c:v>
                  </c:pt>
                  <c:pt idx="673">
                    <c:v>Aparecida do Rio Negro</c:v>
                  </c:pt>
                  <c:pt idx="674">
                    <c:v>Aragominas</c:v>
                  </c:pt>
                  <c:pt idx="675">
                    <c:v>Araguaçu</c:v>
                  </c:pt>
                  <c:pt idx="676">
                    <c:v>Arapoema</c:v>
                  </c:pt>
                  <c:pt idx="677">
                    <c:v>Augustinópolis</c:v>
                  </c:pt>
                  <c:pt idx="678">
                    <c:v>Axixá do Tocantins</c:v>
                  </c:pt>
                  <c:pt idx="679">
                    <c:v>Babaçulândia</c:v>
                  </c:pt>
                  <c:pt idx="680">
                    <c:v>Bandeirantes do Tocantins</c:v>
                  </c:pt>
                  <c:pt idx="681">
                    <c:v>Barra do Ouro</c:v>
                  </c:pt>
                  <c:pt idx="682">
                    <c:v>Barrolândia</c:v>
                  </c:pt>
                  <c:pt idx="683">
                    <c:v>Brasilândia do Tocantins</c:v>
                  </c:pt>
                  <c:pt idx="684">
                    <c:v>Buriti do Tocantins</c:v>
                  </c:pt>
                  <c:pt idx="685">
                    <c:v>Cachoeirinha</c:v>
                  </c:pt>
                  <c:pt idx="686">
                    <c:v>Campos Lindos</c:v>
                  </c:pt>
                  <c:pt idx="687">
                    <c:v>Cariri do Tocantins</c:v>
                  </c:pt>
                  <c:pt idx="688">
                    <c:v>Carmolândia</c:v>
                  </c:pt>
                  <c:pt idx="689">
                    <c:v>Centenário</c:v>
                  </c:pt>
                  <c:pt idx="690">
                    <c:v>Chapada de Areia</c:v>
                  </c:pt>
                  <c:pt idx="691">
                    <c:v>Colinas do Tocantins</c:v>
                  </c:pt>
                  <c:pt idx="692">
                    <c:v>Couto de Magalhães</c:v>
                  </c:pt>
                  <c:pt idx="693">
                    <c:v>Crixás do Tocantins</c:v>
                  </c:pt>
                  <c:pt idx="694">
                    <c:v>Darcinópolis</c:v>
                  </c:pt>
                  <c:pt idx="695">
                    <c:v>Dois Irmãos do Tocantins</c:v>
                  </c:pt>
                  <c:pt idx="696">
                    <c:v>Fátima</c:v>
                  </c:pt>
                  <c:pt idx="697">
                    <c:v>Figueirópolis</c:v>
                  </c:pt>
                  <c:pt idx="698">
                    <c:v>Filadélfia</c:v>
                  </c:pt>
                  <c:pt idx="699">
                    <c:v>Fortaleza do Tabocão</c:v>
                  </c:pt>
                  <c:pt idx="700">
                    <c:v>Goianorte</c:v>
                  </c:pt>
                  <c:pt idx="701">
                    <c:v>Guaraí</c:v>
                  </c:pt>
                  <c:pt idx="702">
                    <c:v>Gurupi</c:v>
                  </c:pt>
                  <c:pt idx="703">
                    <c:v>Itaguatins</c:v>
                  </c:pt>
                  <c:pt idx="704">
                    <c:v>Itapiratins</c:v>
                  </c:pt>
                  <c:pt idx="705">
                    <c:v>Itaporã do Tocantins</c:v>
                  </c:pt>
                  <c:pt idx="706">
                    <c:v>Juarina</c:v>
                  </c:pt>
                  <c:pt idx="707">
                    <c:v>Lagoa do Tocantins</c:v>
                  </c:pt>
                  <c:pt idx="708">
                    <c:v>Lajeado</c:v>
                  </c:pt>
                  <c:pt idx="709">
                    <c:v>Luzinópolis</c:v>
                  </c:pt>
                  <c:pt idx="710">
                    <c:v>Marianópolis do Tocantins</c:v>
                  </c:pt>
                  <c:pt idx="711">
                    <c:v>Maurilândia do Tocantins</c:v>
                  </c:pt>
                  <c:pt idx="712">
                    <c:v>Monte Santo do Tocantins</c:v>
                  </c:pt>
                  <c:pt idx="713">
                    <c:v>Palmeiras do Tocantins</c:v>
                  </c:pt>
                  <c:pt idx="714">
                    <c:v>Muricilândia</c:v>
                  </c:pt>
                  <c:pt idx="715">
                    <c:v>Nazaré</c:v>
                  </c:pt>
                  <c:pt idx="716">
                    <c:v>Nova Olinda</c:v>
                  </c:pt>
                  <c:pt idx="717">
                    <c:v>Nova Rosalândia</c:v>
                  </c:pt>
                  <c:pt idx="718">
                    <c:v>Novo Acordo</c:v>
                  </c:pt>
                  <c:pt idx="719">
                    <c:v>Oliveira de Fátima</c:v>
                  </c:pt>
                  <c:pt idx="720">
                    <c:v>Paraíso do Tocantins</c:v>
                  </c:pt>
                  <c:pt idx="721">
                    <c:v>Pau D'Arco</c:v>
                  </c:pt>
                  <c:pt idx="722">
                    <c:v>Peixe</c:v>
                  </c:pt>
                  <c:pt idx="723">
                    <c:v>Pequizeiro</c:v>
                  </c:pt>
                  <c:pt idx="724">
                    <c:v>Colméia</c:v>
                  </c:pt>
                  <c:pt idx="725">
                    <c:v>Piraquê</c:v>
                  </c:pt>
                  <c:pt idx="726">
                    <c:v>Praia Norte</c:v>
                  </c:pt>
                  <c:pt idx="727">
                    <c:v>Presidente Kennedy</c:v>
                  </c:pt>
                  <c:pt idx="728">
                    <c:v>Pugmil</c:v>
                  </c:pt>
                  <c:pt idx="729">
                    <c:v>Riachinho</c:v>
                  </c:pt>
                  <c:pt idx="730">
                    <c:v>Rio dos Bois</c:v>
                  </c:pt>
                  <c:pt idx="731">
                    <c:v>Sampaio</c:v>
                  </c:pt>
                  <c:pt idx="732">
                    <c:v>Santa Fé do Araguaia</c:v>
                  </c:pt>
                  <c:pt idx="733">
                    <c:v>Santa Maria do Tocantins</c:v>
                  </c:pt>
                  <c:pt idx="734">
                    <c:v>Santa Tereza do Tocantins</c:v>
                  </c:pt>
                  <c:pt idx="735">
                    <c:v>Santa Terezinha do Tocantins</c:v>
                  </c:pt>
                  <c:pt idx="736">
                    <c:v>São Bento do Tocantins</c:v>
                  </c:pt>
                  <c:pt idx="737">
                    <c:v>Sucupira</c:v>
                  </c:pt>
                  <c:pt idx="738">
                    <c:v>Talismã</c:v>
                  </c:pt>
                  <c:pt idx="739">
                    <c:v>Tocantínia</c:v>
                  </c:pt>
                  <c:pt idx="740">
                    <c:v>Tocantinópolis</c:v>
                  </c:pt>
                  <c:pt idx="741">
                    <c:v>Tupirama</c:v>
                  </c:pt>
                  <c:pt idx="742">
                    <c:v>Tupiratins</c:v>
                  </c:pt>
                  <c:pt idx="743">
                    <c:v>Wanderlândia</c:v>
                  </c:pt>
                  <c:pt idx="744">
                    <c:v>Altamira do Maranhão</c:v>
                  </c:pt>
                  <c:pt idx="745">
                    <c:v>Bacabeira</c:v>
                  </c:pt>
                  <c:pt idx="746">
                    <c:v>Bacurituba</c:v>
                  </c:pt>
                  <c:pt idx="747">
                    <c:v>Buritirana</c:v>
                  </c:pt>
                  <c:pt idx="748">
                    <c:v>Cajapió</c:v>
                  </c:pt>
                  <c:pt idx="749">
                    <c:v>Cândido Mendes</c:v>
                  </c:pt>
                  <c:pt idx="750">
                    <c:v>Carolina</c:v>
                  </c:pt>
                  <c:pt idx="751">
                    <c:v>Central do Maranhão</c:v>
                  </c:pt>
                  <c:pt idx="752">
                    <c:v>Centro Novo do Maranhão</c:v>
                  </c:pt>
                  <c:pt idx="753">
                    <c:v>Governador Edison Lobão</c:v>
                  </c:pt>
                  <c:pt idx="754">
                    <c:v>Governador Newton Bello</c:v>
                  </c:pt>
                  <c:pt idx="755">
                    <c:v>Governador Nunes Freire</c:v>
                  </c:pt>
                  <c:pt idx="756">
                    <c:v>João Lisboa</c:v>
                  </c:pt>
                  <c:pt idx="757">
                    <c:v>Loreto</c:v>
                  </c:pt>
                  <c:pt idx="758">
                    <c:v>Maracaçumé</c:v>
                  </c:pt>
                  <c:pt idx="759">
                    <c:v>Nova Colinas</c:v>
                  </c:pt>
                  <c:pt idx="760">
                    <c:v>Porto Rico do Maranhão</c:v>
                  </c:pt>
                  <c:pt idx="761">
                    <c:v>Presidente Médici (Maranhão)</c:v>
                  </c:pt>
                  <c:pt idx="762">
                    <c:v>Ribamar Fiquene</c:v>
                  </c:pt>
                  <c:pt idx="763">
                    <c:v>Sambaíba</c:v>
                  </c:pt>
                  <c:pt idx="764">
                    <c:v>Santa Inês</c:v>
                  </c:pt>
                  <c:pt idx="765">
                    <c:v>Santa Luzia do Paruá</c:v>
                  </c:pt>
                  <c:pt idx="766">
                    <c:v>Santo Antônio dos Lopes</c:v>
                  </c:pt>
                  <c:pt idx="767">
                    <c:v>São Raimundo das Mangabeiras</c:v>
                  </c:pt>
                  <c:pt idx="768">
                    <c:v>São Vicente Ferrer</c:v>
                  </c:pt>
                  <c:pt idx="769">
                    <c:v>Senador La Rocque</c:v>
                  </c:pt>
                  <c:pt idx="770">
                    <c:v>Tasso Fragoso</c:v>
                  </c:pt>
                  <c:pt idx="771">
                    <c:v>Turiaçu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304-4389-4D9F-B21C-3B52E1F17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316495"/>
        <c:axId val="347321487"/>
      </c:scatterChart>
      <c:valAx>
        <c:axId val="347316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Maximum annual percentage of people affected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321487"/>
        <c:crosses val="autoZero"/>
        <c:crossBetween val="midCat"/>
      </c:valAx>
      <c:valAx>
        <c:axId val="347321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Loss/Econ Growth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3164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152400</xdr:rowOff>
    </xdr:from>
    <xdr:ext cx="3590925" cy="2886075"/>
    <xdr:graphicFrame macro="">
      <xdr:nvGraphicFramePr>
        <xdr:cNvPr id="1924833577" name="Chart 1">
          <a:extLst>
            <a:ext uri="{FF2B5EF4-FFF2-40B4-BE49-F238E27FC236}">
              <a16:creationId xmlns:a16="http://schemas.microsoft.com/office/drawing/2014/main" id="{00000000-0008-0000-0500-000029A1BA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247650</xdr:colOff>
      <xdr:row>9</xdr:row>
      <xdr:rowOff>142875</xdr:rowOff>
    </xdr:from>
    <xdr:ext cx="3857625" cy="2886075"/>
    <xdr:graphicFrame macro="">
      <xdr:nvGraphicFramePr>
        <xdr:cNvPr id="849388186" name="Chart 2">
          <a:extLst>
            <a:ext uri="{FF2B5EF4-FFF2-40B4-BE49-F238E27FC236}">
              <a16:creationId xmlns:a16="http://schemas.microsoft.com/office/drawing/2014/main" id="{00000000-0008-0000-0500-00009AA2A0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12</xdr:col>
      <xdr:colOff>400050</xdr:colOff>
      <xdr:row>25</xdr:row>
      <xdr:rowOff>38100</xdr:rowOff>
    </xdr:from>
    <xdr:ext cx="4257675" cy="2876550"/>
    <xdr:graphicFrame macro="">
      <xdr:nvGraphicFramePr>
        <xdr:cNvPr id="1486240513" name="Chart 3">
          <a:extLst>
            <a:ext uri="{FF2B5EF4-FFF2-40B4-BE49-F238E27FC236}">
              <a16:creationId xmlns:a16="http://schemas.microsoft.com/office/drawing/2014/main" id="{00000000-0008-0000-0500-0000013B96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6</xdr:col>
      <xdr:colOff>238125</xdr:colOff>
      <xdr:row>24</xdr:row>
      <xdr:rowOff>161925</xdr:rowOff>
    </xdr:from>
    <xdr:ext cx="3562350" cy="2886075"/>
    <xdr:graphicFrame macro="">
      <xdr:nvGraphicFramePr>
        <xdr:cNvPr id="326178817" name="Chart 4">
          <a:extLst>
            <a:ext uri="{FF2B5EF4-FFF2-40B4-BE49-F238E27FC236}">
              <a16:creationId xmlns:a16="http://schemas.microsoft.com/office/drawing/2014/main" id="{00000000-0008-0000-0500-0000011871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28575</xdr:colOff>
      <xdr:row>25</xdr:row>
      <xdr:rowOff>0</xdr:rowOff>
    </xdr:from>
    <xdr:ext cx="3629025" cy="2876550"/>
    <xdr:graphicFrame macro="">
      <xdr:nvGraphicFramePr>
        <xdr:cNvPr id="817366049" name="Chart 5">
          <a:extLst>
            <a:ext uri="{FF2B5EF4-FFF2-40B4-BE49-F238E27FC236}">
              <a16:creationId xmlns:a16="http://schemas.microsoft.com/office/drawing/2014/main" id="{00000000-0008-0000-0500-00002104B8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13</xdr:col>
      <xdr:colOff>85725</xdr:colOff>
      <xdr:row>9</xdr:row>
      <xdr:rowOff>161925</xdr:rowOff>
    </xdr:from>
    <xdr:ext cx="4076700" cy="2886075"/>
    <xdr:graphicFrame macro="">
      <xdr:nvGraphicFramePr>
        <xdr:cNvPr id="898740903" name="Chart 6">
          <a:extLst>
            <a:ext uri="{FF2B5EF4-FFF2-40B4-BE49-F238E27FC236}">
              <a16:creationId xmlns:a16="http://schemas.microsoft.com/office/drawing/2014/main" id="{00000000-0008-0000-0500-0000A7B291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18</xdr:col>
      <xdr:colOff>161925</xdr:colOff>
      <xdr:row>82</xdr:row>
      <xdr:rowOff>0</xdr:rowOff>
    </xdr:from>
    <xdr:ext cx="4924425" cy="61245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104775</xdr:colOff>
      <xdr:row>82</xdr:row>
      <xdr:rowOff>0</xdr:rowOff>
    </xdr:from>
    <xdr:ext cx="5181600" cy="6134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1343025</xdr:colOff>
      <xdr:row>0</xdr:row>
      <xdr:rowOff>76200</xdr:rowOff>
    </xdr:from>
    <xdr:ext cx="4572000" cy="2876550"/>
    <xdr:graphicFrame macro="">
      <xdr:nvGraphicFramePr>
        <xdr:cNvPr id="1180822929" name="Chart 7">
          <a:extLst>
            <a:ext uri="{FF2B5EF4-FFF2-40B4-BE49-F238E27FC236}">
              <a16:creationId xmlns:a16="http://schemas.microsoft.com/office/drawing/2014/main" id="{00000000-0008-0000-0600-000091ED61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152400</xdr:colOff>
      <xdr:row>0</xdr:row>
      <xdr:rowOff>66675</xdr:rowOff>
    </xdr:from>
    <xdr:ext cx="4572000" cy="2876550"/>
    <xdr:graphicFrame macro="">
      <xdr:nvGraphicFramePr>
        <xdr:cNvPr id="103428722" name="Chart 8">
          <a:extLst>
            <a:ext uri="{FF2B5EF4-FFF2-40B4-BE49-F238E27FC236}">
              <a16:creationId xmlns:a16="http://schemas.microsoft.com/office/drawing/2014/main" id="{00000000-0008-0000-0600-000072322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23</xdr:col>
      <xdr:colOff>47625</xdr:colOff>
      <xdr:row>68</xdr:row>
      <xdr:rowOff>19050</xdr:rowOff>
    </xdr:from>
    <xdr:ext cx="4324350" cy="1495425"/>
    <xdr:graphicFrame macro="">
      <xdr:nvGraphicFramePr>
        <xdr:cNvPr id="832167804" name="Chart 9">
          <a:extLst>
            <a:ext uri="{FF2B5EF4-FFF2-40B4-BE49-F238E27FC236}">
              <a16:creationId xmlns:a16="http://schemas.microsoft.com/office/drawing/2014/main" id="{00000000-0008-0000-0600-00007CDF99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781050</xdr:colOff>
      <xdr:row>22</xdr:row>
      <xdr:rowOff>152400</xdr:rowOff>
    </xdr:from>
    <xdr:ext cx="4429125" cy="3000375"/>
    <xdr:graphicFrame macro="">
      <xdr:nvGraphicFramePr>
        <xdr:cNvPr id="1591830995" name="Chart 10">
          <a:extLst>
            <a:ext uri="{FF2B5EF4-FFF2-40B4-BE49-F238E27FC236}">
              <a16:creationId xmlns:a16="http://schemas.microsoft.com/office/drawing/2014/main" id="{00000000-0008-0000-0600-0000D369E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3</xdr:col>
      <xdr:colOff>285750</xdr:colOff>
      <xdr:row>18</xdr:row>
      <xdr:rowOff>95250</xdr:rowOff>
    </xdr:from>
    <xdr:ext cx="4524375" cy="1485900"/>
    <xdr:graphicFrame macro="">
      <xdr:nvGraphicFramePr>
        <xdr:cNvPr id="823381912" name="Chart 11">
          <a:extLst>
            <a:ext uri="{FF2B5EF4-FFF2-40B4-BE49-F238E27FC236}">
              <a16:creationId xmlns:a16="http://schemas.microsoft.com/office/drawing/2014/main" id="{00000000-0008-0000-0600-000098CF13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3</xdr:col>
      <xdr:colOff>285750</xdr:colOff>
      <xdr:row>26</xdr:row>
      <xdr:rowOff>57150</xdr:rowOff>
    </xdr:from>
    <xdr:ext cx="4524375" cy="1457325"/>
    <xdr:graphicFrame macro="">
      <xdr:nvGraphicFramePr>
        <xdr:cNvPr id="216655579" name="Chart 12">
          <a:extLst>
            <a:ext uri="{FF2B5EF4-FFF2-40B4-BE49-F238E27FC236}">
              <a16:creationId xmlns:a16="http://schemas.microsoft.com/office/drawing/2014/main" id="{00000000-0008-0000-0600-0000DBE6E9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3</xdr:col>
      <xdr:colOff>276225</xdr:colOff>
      <xdr:row>33</xdr:row>
      <xdr:rowOff>171450</xdr:rowOff>
    </xdr:from>
    <xdr:ext cx="4524375" cy="1666875"/>
    <xdr:graphicFrame macro="">
      <xdr:nvGraphicFramePr>
        <xdr:cNvPr id="519112659" name="Chart 13">
          <a:extLst>
            <a:ext uri="{FF2B5EF4-FFF2-40B4-BE49-F238E27FC236}">
              <a16:creationId xmlns:a16="http://schemas.microsoft.com/office/drawing/2014/main" id="{00000000-0008-0000-0600-0000D307F1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0</xdr:rowOff>
    </xdr:from>
    <xdr:ext cx="4467225" cy="3571875"/>
    <xdr:graphicFrame macro="">
      <xdr:nvGraphicFramePr>
        <xdr:cNvPr id="1177736150" name="Chart 14">
          <a:extLst>
            <a:ext uri="{FF2B5EF4-FFF2-40B4-BE49-F238E27FC236}">
              <a16:creationId xmlns:a16="http://schemas.microsoft.com/office/drawing/2014/main" id="{00000000-0008-0000-0700-0000D6D332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409575</xdr:colOff>
      <xdr:row>0</xdr:row>
      <xdr:rowOff>9525</xdr:rowOff>
    </xdr:from>
    <xdr:ext cx="3771900" cy="3552825"/>
    <xdr:graphicFrame macro="">
      <xdr:nvGraphicFramePr>
        <xdr:cNvPr id="795907998" name="Chart 15">
          <a:extLst>
            <a:ext uri="{FF2B5EF4-FFF2-40B4-BE49-F238E27FC236}">
              <a16:creationId xmlns:a16="http://schemas.microsoft.com/office/drawing/2014/main" id="{00000000-0008-0000-0700-00009E9770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8</xdr:col>
      <xdr:colOff>514350</xdr:colOff>
      <xdr:row>18</xdr:row>
      <xdr:rowOff>57150</xdr:rowOff>
    </xdr:from>
    <xdr:ext cx="4486275" cy="3724275"/>
    <xdr:graphicFrame macro="">
      <xdr:nvGraphicFramePr>
        <xdr:cNvPr id="1025770856" name="Chart 16">
          <a:extLst>
            <a:ext uri="{FF2B5EF4-FFF2-40B4-BE49-F238E27FC236}">
              <a16:creationId xmlns:a16="http://schemas.microsoft.com/office/drawing/2014/main" id="{00000000-0008-0000-0700-0000680524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16</xdr:col>
      <xdr:colOff>371475</xdr:colOff>
      <xdr:row>18</xdr:row>
      <xdr:rowOff>47625</xdr:rowOff>
    </xdr:from>
    <xdr:ext cx="3810000" cy="3705225"/>
    <xdr:graphicFrame macro="">
      <xdr:nvGraphicFramePr>
        <xdr:cNvPr id="294302727" name="Chart 17">
          <a:extLst>
            <a:ext uri="{FF2B5EF4-FFF2-40B4-BE49-F238E27FC236}">
              <a16:creationId xmlns:a16="http://schemas.microsoft.com/office/drawing/2014/main" id="{00000000-0008-0000-0700-000007B48A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1</xdr:row>
      <xdr:rowOff>104775</xdr:rowOff>
    </xdr:from>
    <xdr:to>
      <xdr:col>15</xdr:col>
      <xdr:colOff>990600</xdr:colOff>
      <xdr:row>36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bge.gov.br/en/geosciences/maps/regional-maps/17927-legal-amazon.html?lang=en-GB,%20Accessed%20in%2012/05/2023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4"/>
  <sheetViews>
    <sheetView tabSelected="1" workbookViewId="0">
      <selection activeCell="A78" sqref="A78"/>
    </sheetView>
  </sheetViews>
  <sheetFormatPr baseColWidth="10" defaultColWidth="14.5" defaultRowHeight="15" customHeight="1" x14ac:dyDescent="0.2"/>
  <cols>
    <col min="1" max="1" width="45.6640625" customWidth="1"/>
    <col min="2" max="2" width="141.83203125" customWidth="1"/>
    <col min="3" max="26" width="8.6640625" customWidth="1"/>
  </cols>
  <sheetData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28" t="s">
        <v>957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3" t="s">
        <v>1</v>
      </c>
      <c r="B4" s="3" t="s">
        <v>2</v>
      </c>
    </row>
    <row r="5" spans="1:26" x14ac:dyDescent="0.2">
      <c r="A5" s="3" t="s">
        <v>3</v>
      </c>
      <c r="B5" s="3" t="s">
        <v>4</v>
      </c>
    </row>
    <row r="6" spans="1:26" x14ac:dyDescent="0.2">
      <c r="A6" s="3" t="s">
        <v>5</v>
      </c>
      <c r="B6" s="3" t="s">
        <v>6</v>
      </c>
    </row>
    <row r="7" spans="1:26" x14ac:dyDescent="0.2">
      <c r="A7" s="3" t="s">
        <v>7</v>
      </c>
      <c r="B7" s="3" t="s">
        <v>8</v>
      </c>
    </row>
    <row r="8" spans="1:26" x14ac:dyDescent="0.2">
      <c r="A8" s="3" t="s">
        <v>9</v>
      </c>
      <c r="B8" s="3" t="s">
        <v>10</v>
      </c>
    </row>
    <row r="9" spans="1:26" x14ac:dyDescent="0.2">
      <c r="A9" s="4" t="s">
        <v>11</v>
      </c>
      <c r="B9" s="4" t="s">
        <v>12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4" t="s">
        <v>13</v>
      </c>
      <c r="B10" s="4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 t="s">
        <v>15</v>
      </c>
      <c r="B11" s="32" t="s">
        <v>959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4" t="s">
        <v>16</v>
      </c>
      <c r="B12" s="32" t="s">
        <v>960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4" t="s">
        <v>17</v>
      </c>
      <c r="B13" s="32" t="s">
        <v>961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4" t="s">
        <v>18</v>
      </c>
      <c r="B14" s="32" t="s">
        <v>962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4" t="s">
        <v>19</v>
      </c>
      <c r="B15" s="32" t="s">
        <v>963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4" t="s">
        <v>20</v>
      </c>
      <c r="B16" s="32" t="s">
        <v>964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4" t="s">
        <v>21</v>
      </c>
      <c r="B17" s="32" t="s">
        <v>965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4" t="s">
        <v>22</v>
      </c>
      <c r="B18" s="32" t="s">
        <v>966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4" t="s">
        <v>23</v>
      </c>
      <c r="B19" s="32" t="s">
        <v>967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4" t="s">
        <v>24</v>
      </c>
      <c r="B20" s="32" t="s">
        <v>968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4" t="s">
        <v>25</v>
      </c>
      <c r="B21" s="32" t="s">
        <v>969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4" t="s">
        <v>26</v>
      </c>
      <c r="B22" s="32" t="s">
        <v>970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4" t="s">
        <v>27</v>
      </c>
      <c r="B23" s="32" t="s">
        <v>971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4" t="s">
        <v>28</v>
      </c>
      <c r="B24" s="32" t="s">
        <v>972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4" t="s">
        <v>29</v>
      </c>
      <c r="B25" s="32" t="s">
        <v>973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4" t="s">
        <v>30</v>
      </c>
      <c r="B26" s="32" t="s">
        <v>974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4" t="s">
        <v>31</v>
      </c>
      <c r="B27" s="32" t="s">
        <v>975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4" t="s">
        <v>32</v>
      </c>
      <c r="B28" s="32" t="s">
        <v>976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31" customFormat="1" x14ac:dyDescent="0.2">
      <c r="A29" s="30" t="s">
        <v>978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.75" customHeight="1" x14ac:dyDescent="0.2">
      <c r="A30" s="29" t="s">
        <v>958</v>
      </c>
    </row>
    <row r="32" spans="1:26" ht="15.75" customHeight="1" x14ac:dyDescent="0.2">
      <c r="A32" s="1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28" t="s">
        <v>977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3" t="s">
        <v>34</v>
      </c>
      <c r="B34" s="3" t="s">
        <v>2</v>
      </c>
    </row>
    <row r="35" spans="1:26" ht="15.75" customHeight="1" x14ac:dyDescent="0.2">
      <c r="A35" s="3" t="s">
        <v>35</v>
      </c>
      <c r="B35" s="6" t="s">
        <v>36</v>
      </c>
    </row>
    <row r="36" spans="1:26" ht="15.75" customHeight="1" x14ac:dyDescent="0.2">
      <c r="A36" s="3" t="s">
        <v>37</v>
      </c>
      <c r="B36" s="6" t="s">
        <v>38</v>
      </c>
    </row>
    <row r="37" spans="1:26" ht="15.75" customHeight="1" x14ac:dyDescent="0.2">
      <c r="A37" s="29" t="s">
        <v>979</v>
      </c>
    </row>
    <row r="38" spans="1:26" ht="15.75" customHeight="1" x14ac:dyDescent="0.2">
      <c r="A38" s="29"/>
    </row>
    <row r="39" spans="1:26" ht="15.75" customHeight="1" x14ac:dyDescent="0.2">
      <c r="A39" s="1" t="s">
        <v>39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2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3" t="s">
        <v>34</v>
      </c>
      <c r="B41" s="3" t="s">
        <v>41</v>
      </c>
    </row>
    <row r="42" spans="1:26" ht="15.75" customHeight="1" x14ac:dyDescent="0.2">
      <c r="A42" s="3" t="s">
        <v>42</v>
      </c>
      <c r="B42" s="3" t="s">
        <v>43</v>
      </c>
    </row>
    <row r="43" spans="1:26" ht="15.75" customHeight="1" x14ac:dyDescent="0.2">
      <c r="A43" s="3" t="s">
        <v>44</v>
      </c>
      <c r="B43" s="3" t="s">
        <v>45</v>
      </c>
    </row>
    <row r="44" spans="1:26" ht="15.75" customHeight="1" x14ac:dyDescent="0.2">
      <c r="A44" s="3" t="s">
        <v>46</v>
      </c>
      <c r="B44" s="33" t="s">
        <v>980</v>
      </c>
    </row>
    <row r="45" spans="1:26" ht="15.75" customHeight="1" x14ac:dyDescent="0.2">
      <c r="A45" s="3" t="s">
        <v>48</v>
      </c>
      <c r="B45" s="33" t="s">
        <v>982</v>
      </c>
    </row>
    <row r="46" spans="1:26" ht="15.75" customHeight="1" x14ac:dyDescent="0.2">
      <c r="A46" s="29" t="s">
        <v>981</v>
      </c>
    </row>
    <row r="47" spans="1:26" ht="15.75" customHeight="1" x14ac:dyDescent="0.2">
      <c r="A47" s="29" t="s">
        <v>983</v>
      </c>
    </row>
    <row r="48" spans="1:26" ht="15.75" customHeight="1" x14ac:dyDescent="0.2"/>
    <row r="49" spans="1:26" ht="15.75" customHeight="1" x14ac:dyDescent="0.2">
      <c r="A49" s="1" t="s">
        <v>49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2" t="s">
        <v>50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3" t="s">
        <v>51</v>
      </c>
      <c r="B51" s="3" t="s">
        <v>41</v>
      </c>
    </row>
    <row r="52" spans="1:26" ht="15.75" customHeight="1" x14ac:dyDescent="0.2">
      <c r="A52" s="3" t="s">
        <v>52</v>
      </c>
      <c r="B52" s="34" t="s">
        <v>984</v>
      </c>
    </row>
    <row r="53" spans="1:26" ht="15.75" customHeight="1" x14ac:dyDescent="0.2">
      <c r="A53" s="3" t="s">
        <v>53</v>
      </c>
      <c r="B53" s="3" t="s">
        <v>54</v>
      </c>
    </row>
    <row r="54" spans="1:26" ht="15.75" customHeight="1" x14ac:dyDescent="0.2">
      <c r="A54" s="3" t="s">
        <v>55</v>
      </c>
      <c r="B54" s="3" t="s">
        <v>56</v>
      </c>
    </row>
    <row r="55" spans="1:26" ht="15.75" customHeight="1" x14ac:dyDescent="0.2">
      <c r="A55" s="3" t="s">
        <v>57</v>
      </c>
      <c r="B55" s="34" t="s">
        <v>985</v>
      </c>
    </row>
    <row r="56" spans="1:26" ht="15.75" customHeight="1" x14ac:dyDescent="0.2"/>
    <row r="57" spans="1:26" ht="15.75" customHeight="1" x14ac:dyDescent="0.2">
      <c r="A57" s="1" t="s">
        <v>58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2" t="s">
        <v>59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/>
    <row r="60" spans="1:26" ht="15.75" customHeight="1" x14ac:dyDescent="0.2">
      <c r="A60" s="1" t="s">
        <v>60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2" t="s">
        <v>988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/>
    <row r="63" spans="1:26" ht="15.75" customHeight="1" x14ac:dyDescent="0.2">
      <c r="A63" s="1" t="s">
        <v>61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2" t="s">
        <v>62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/>
    <row r="66" spans="1:26" ht="15.75" customHeight="1" x14ac:dyDescent="0.2">
      <c r="A66" s="1" t="s">
        <v>63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2" t="s">
        <v>64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3" t="s">
        <v>65</v>
      </c>
      <c r="B68" s="3" t="s">
        <v>41</v>
      </c>
    </row>
    <row r="69" spans="1:26" ht="15.75" customHeight="1" x14ac:dyDescent="0.2">
      <c r="A69" s="3" t="s">
        <v>66</v>
      </c>
      <c r="B69" s="3" t="s">
        <v>43</v>
      </c>
    </row>
    <row r="70" spans="1:26" ht="15.75" customHeight="1" x14ac:dyDescent="0.2">
      <c r="A70" s="3" t="s">
        <v>44</v>
      </c>
      <c r="B70" s="3" t="s">
        <v>45</v>
      </c>
    </row>
    <row r="71" spans="1:26" ht="15.75" customHeight="1" x14ac:dyDescent="0.2">
      <c r="A71" s="3" t="s">
        <v>67</v>
      </c>
      <c r="B71" s="3" t="s">
        <v>47</v>
      </c>
    </row>
    <row r="72" spans="1:26" ht="15.75" customHeight="1" x14ac:dyDescent="0.2">
      <c r="A72" s="3" t="s">
        <v>68</v>
      </c>
      <c r="B72" s="34" t="s">
        <v>989</v>
      </c>
    </row>
    <row r="73" spans="1:26" ht="15.75" customHeight="1" x14ac:dyDescent="0.2">
      <c r="A73" s="3" t="s">
        <v>69</v>
      </c>
      <c r="B73" s="3" t="s">
        <v>70</v>
      </c>
    </row>
    <row r="74" spans="1:26" ht="15.75" customHeight="1" x14ac:dyDescent="0.2"/>
    <row r="75" spans="1:26" ht="15.75" customHeight="1" x14ac:dyDescent="0.2">
      <c r="A75" s="1" t="s">
        <v>990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3" t="s">
        <v>991</v>
      </c>
    </row>
    <row r="77" spans="1:26" ht="15.75" customHeight="1" x14ac:dyDescent="0.2"/>
    <row r="78" spans="1:26" ht="15.75" customHeight="1" x14ac:dyDescent="0.2"/>
    <row r="79" spans="1:26" ht="15.75" customHeight="1" x14ac:dyDescent="0.2"/>
    <row r="80" spans="1:2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hyperlinks>
    <hyperlink ref="A76" r:id="rId1" xr:uid="{00000000-0004-0000-0000-000000000000}"/>
  </hyperlinks>
  <pageMargins left="0.511811024" right="0.511811024" top="0.78740157499999996" bottom="0.78740157499999996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793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30" customWidth="1"/>
    <col min="3" max="4" width="8.6640625" customWidth="1"/>
    <col min="5" max="6" width="29.1640625" customWidth="1"/>
    <col min="7" max="7" width="12.6640625" customWidth="1"/>
    <col min="8" max="8" width="14" customWidth="1"/>
    <col min="9" max="9" width="15.6640625" customWidth="1"/>
    <col min="10" max="10" width="14.1640625" customWidth="1"/>
    <col min="11" max="11" width="14.33203125" customWidth="1"/>
    <col min="12" max="12" width="14.5" customWidth="1"/>
    <col min="13" max="13" width="29.83203125" customWidth="1"/>
    <col min="14" max="14" width="18.6640625" customWidth="1"/>
    <col min="15" max="15" width="24.1640625" customWidth="1"/>
    <col min="16" max="16" width="21.6640625" customWidth="1"/>
    <col min="17" max="17" width="29.33203125" customWidth="1"/>
    <col min="18" max="18" width="22.6640625" customWidth="1"/>
    <col min="19" max="19" width="23.1640625" customWidth="1"/>
    <col min="20" max="20" width="20.1640625" customWidth="1"/>
    <col min="21" max="21" width="25.83203125" customWidth="1"/>
    <col min="22" max="22" width="23.5" customWidth="1"/>
    <col min="23" max="23" width="22.1640625" customWidth="1"/>
    <col min="24" max="24" width="16.33203125" customWidth="1"/>
    <col min="25" max="25" width="20.5" customWidth="1"/>
  </cols>
  <sheetData>
    <row r="1" spans="1:25" x14ac:dyDescent="0.2">
      <c r="A1" s="3" t="s">
        <v>1</v>
      </c>
      <c r="B1" s="3" t="s">
        <v>3</v>
      </c>
      <c r="C1" s="3" t="s">
        <v>5</v>
      </c>
      <c r="D1" s="3" t="s">
        <v>7</v>
      </c>
      <c r="E1" s="3" t="s">
        <v>9</v>
      </c>
      <c r="F1" s="3" t="s">
        <v>11</v>
      </c>
      <c r="G1" s="7" t="s">
        <v>13</v>
      </c>
      <c r="H1" s="8" t="s">
        <v>15</v>
      </c>
      <c r="I1" s="9" t="s">
        <v>16</v>
      </c>
      <c r="J1" s="10" t="s">
        <v>71</v>
      </c>
      <c r="K1" s="11" t="s">
        <v>18</v>
      </c>
      <c r="L1" s="11" t="s">
        <v>19</v>
      </c>
      <c r="M1" s="12" t="s">
        <v>20</v>
      </c>
      <c r="N1" s="12" t="s">
        <v>21</v>
      </c>
      <c r="O1" s="12" t="s">
        <v>22</v>
      </c>
      <c r="P1" s="12" t="s">
        <v>23</v>
      </c>
      <c r="Q1" s="12" t="s">
        <v>24</v>
      </c>
      <c r="R1" s="12" t="s">
        <v>25</v>
      </c>
      <c r="S1" s="12" t="s">
        <v>26</v>
      </c>
      <c r="T1" s="13" t="s">
        <v>27</v>
      </c>
      <c r="U1" s="13" t="s">
        <v>28</v>
      </c>
      <c r="V1" s="13" t="s">
        <v>72</v>
      </c>
      <c r="W1" s="13" t="s">
        <v>30</v>
      </c>
      <c r="X1" s="13" t="s">
        <v>32</v>
      </c>
      <c r="Y1" s="13" t="s">
        <v>31</v>
      </c>
    </row>
    <row r="2" spans="1:25" x14ac:dyDescent="0.2">
      <c r="A2" s="3">
        <v>1100015</v>
      </c>
      <c r="B2" s="3" t="s">
        <v>73</v>
      </c>
      <c r="C2" s="3" t="s">
        <v>74</v>
      </c>
      <c r="D2" s="3">
        <v>2007</v>
      </c>
      <c r="E2" s="3" t="s">
        <v>75</v>
      </c>
      <c r="F2" s="3" t="s">
        <v>76</v>
      </c>
      <c r="G2" s="7">
        <v>0</v>
      </c>
      <c r="H2" s="8">
        <f t="shared" ref="H2:H4793" si="0">I2+J2</f>
        <v>609270</v>
      </c>
      <c r="I2" s="9">
        <v>296710</v>
      </c>
      <c r="J2" s="10">
        <v>312560</v>
      </c>
      <c r="K2" s="11">
        <v>266000</v>
      </c>
      <c r="L2" s="11">
        <v>30710</v>
      </c>
      <c r="M2" s="12">
        <v>266000</v>
      </c>
      <c r="N2" s="12">
        <v>0</v>
      </c>
      <c r="O2" s="12">
        <v>0</v>
      </c>
      <c r="P2" s="12">
        <v>260</v>
      </c>
      <c r="Q2" s="12">
        <v>0</v>
      </c>
      <c r="R2" s="12">
        <v>14250</v>
      </c>
      <c r="S2" s="12">
        <v>16200</v>
      </c>
      <c r="T2" s="13">
        <v>312560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</row>
    <row r="3" spans="1:25" x14ac:dyDescent="0.2">
      <c r="A3" s="3">
        <v>1100015</v>
      </c>
      <c r="B3" s="3" t="s">
        <v>73</v>
      </c>
      <c r="C3" s="3" t="s">
        <v>74</v>
      </c>
      <c r="D3" s="3">
        <v>2009</v>
      </c>
      <c r="E3" s="3" t="s">
        <v>75</v>
      </c>
      <c r="F3" s="3" t="s">
        <v>76</v>
      </c>
      <c r="G3" s="7">
        <v>561</v>
      </c>
      <c r="H3" s="8">
        <f t="shared" si="0"/>
        <v>4950760.01</v>
      </c>
      <c r="I3" s="9">
        <v>160700</v>
      </c>
      <c r="J3" s="10">
        <v>4790060.01</v>
      </c>
      <c r="K3" s="11">
        <v>118340.01</v>
      </c>
      <c r="L3" s="11">
        <v>42359.99</v>
      </c>
      <c r="M3" s="12">
        <v>83000</v>
      </c>
      <c r="N3" s="12">
        <v>11340</v>
      </c>
      <c r="O3" s="12">
        <v>24000</v>
      </c>
      <c r="P3" s="12">
        <v>16180</v>
      </c>
      <c r="Q3" s="12">
        <v>0</v>
      </c>
      <c r="R3" s="12">
        <v>9610</v>
      </c>
      <c r="S3" s="12">
        <v>16570</v>
      </c>
      <c r="T3" s="13">
        <v>4619960</v>
      </c>
      <c r="U3" s="13">
        <v>166500</v>
      </c>
      <c r="V3" s="13">
        <v>0</v>
      </c>
      <c r="W3" s="13">
        <v>3600</v>
      </c>
      <c r="X3" s="13">
        <v>0</v>
      </c>
      <c r="Y3" s="13">
        <v>0</v>
      </c>
    </row>
    <row r="4" spans="1:25" x14ac:dyDescent="0.2">
      <c r="A4" s="3">
        <v>1100015</v>
      </c>
      <c r="B4" s="3" t="s">
        <v>73</v>
      </c>
      <c r="C4" s="3" t="s">
        <v>74</v>
      </c>
      <c r="D4" s="3">
        <v>2010</v>
      </c>
      <c r="E4" s="3" t="s">
        <v>75</v>
      </c>
      <c r="F4" s="3" t="s">
        <v>76</v>
      </c>
      <c r="G4" s="7">
        <v>187</v>
      </c>
      <c r="H4" s="8">
        <f t="shared" si="0"/>
        <v>333500</v>
      </c>
      <c r="I4" s="9">
        <v>163500</v>
      </c>
      <c r="J4" s="10">
        <v>170000</v>
      </c>
      <c r="K4" s="11">
        <v>1500</v>
      </c>
      <c r="L4" s="11">
        <v>162000</v>
      </c>
      <c r="M4" s="12">
        <v>1500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162000</v>
      </c>
      <c r="T4" s="13">
        <v>0</v>
      </c>
      <c r="U4" s="13">
        <v>170000</v>
      </c>
      <c r="V4" s="13">
        <v>0</v>
      </c>
      <c r="W4" s="13">
        <v>0</v>
      </c>
      <c r="X4" s="13">
        <v>0</v>
      </c>
      <c r="Y4" s="13">
        <v>0</v>
      </c>
    </row>
    <row r="5" spans="1:25" x14ac:dyDescent="0.2">
      <c r="A5" s="3">
        <v>1100015</v>
      </c>
      <c r="B5" s="3" t="s">
        <v>77</v>
      </c>
      <c r="C5" s="3" t="s">
        <v>74</v>
      </c>
      <c r="D5" s="3">
        <v>2022</v>
      </c>
      <c r="E5" s="3" t="s">
        <v>78</v>
      </c>
      <c r="F5" s="3" t="s">
        <v>76</v>
      </c>
      <c r="G5" s="7">
        <v>12512</v>
      </c>
      <c r="H5" s="8">
        <f t="shared" si="0"/>
        <v>2145000</v>
      </c>
      <c r="I5" s="9">
        <v>1725000</v>
      </c>
      <c r="J5" s="10">
        <v>420000</v>
      </c>
      <c r="K5" s="11">
        <v>175000</v>
      </c>
      <c r="L5" s="11">
        <v>1550000</v>
      </c>
      <c r="M5" s="12">
        <v>100000</v>
      </c>
      <c r="N5" s="12">
        <v>50000</v>
      </c>
      <c r="O5" s="12">
        <v>25000</v>
      </c>
      <c r="P5" s="12">
        <v>0</v>
      </c>
      <c r="Q5" s="12">
        <v>0</v>
      </c>
      <c r="R5" s="12">
        <v>0</v>
      </c>
      <c r="S5" s="12">
        <v>1550000</v>
      </c>
      <c r="T5" s="13">
        <v>350000</v>
      </c>
      <c r="U5" s="13">
        <v>70000</v>
      </c>
      <c r="V5" s="13">
        <v>0</v>
      </c>
      <c r="W5" s="13">
        <v>0</v>
      </c>
      <c r="X5" s="13">
        <v>0</v>
      </c>
      <c r="Y5" s="13">
        <v>0</v>
      </c>
    </row>
    <row r="6" spans="1:25" x14ac:dyDescent="0.2">
      <c r="A6" s="3">
        <v>1100023</v>
      </c>
      <c r="B6" s="3" t="s">
        <v>79</v>
      </c>
      <c r="C6" s="3" t="s">
        <v>74</v>
      </c>
      <c r="D6" s="3">
        <v>2019</v>
      </c>
      <c r="E6" s="3" t="s">
        <v>80</v>
      </c>
      <c r="F6" s="3" t="s">
        <v>76</v>
      </c>
      <c r="G6" s="7">
        <v>52</v>
      </c>
      <c r="H6" s="8">
        <f t="shared" si="0"/>
        <v>270000</v>
      </c>
      <c r="I6" s="9">
        <v>0</v>
      </c>
      <c r="J6" s="10">
        <v>270000</v>
      </c>
      <c r="K6" s="11">
        <v>0</v>
      </c>
      <c r="L6" s="11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3">
        <v>0</v>
      </c>
      <c r="U6" s="13">
        <v>270000</v>
      </c>
      <c r="V6" s="13">
        <v>0</v>
      </c>
      <c r="W6" s="13">
        <v>0</v>
      </c>
      <c r="X6" s="13">
        <v>0</v>
      </c>
      <c r="Y6" s="13">
        <v>0</v>
      </c>
    </row>
    <row r="7" spans="1:25" x14ac:dyDescent="0.2">
      <c r="A7" s="3">
        <v>1100023</v>
      </c>
      <c r="B7" s="3" t="s">
        <v>79</v>
      </c>
      <c r="C7" s="3" t="s">
        <v>74</v>
      </c>
      <c r="D7" s="3">
        <v>2022</v>
      </c>
      <c r="E7" s="3" t="s">
        <v>81</v>
      </c>
      <c r="F7" s="3" t="s">
        <v>76</v>
      </c>
      <c r="G7" s="7">
        <v>600</v>
      </c>
      <c r="H7" s="8">
        <f t="shared" si="0"/>
        <v>3929031.8499999996</v>
      </c>
      <c r="I7" s="9">
        <v>2298524.36</v>
      </c>
      <c r="J7" s="10">
        <v>1630507.49</v>
      </c>
      <c r="K7" s="11">
        <v>663096.87</v>
      </c>
      <c r="L7" s="11">
        <v>1635427.49</v>
      </c>
      <c r="M7" s="12">
        <v>0</v>
      </c>
      <c r="N7" s="12">
        <v>663096.87</v>
      </c>
      <c r="O7" s="12">
        <v>0</v>
      </c>
      <c r="P7" s="12">
        <v>0</v>
      </c>
      <c r="Q7" s="12">
        <v>0</v>
      </c>
      <c r="R7" s="12">
        <v>0</v>
      </c>
      <c r="S7" s="12">
        <v>1635427.49</v>
      </c>
      <c r="T7" s="13">
        <v>1630507.49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</row>
    <row r="8" spans="1:25" x14ac:dyDescent="0.2">
      <c r="A8" s="3">
        <v>1100031</v>
      </c>
      <c r="B8" s="3" t="s">
        <v>82</v>
      </c>
      <c r="C8" s="3" t="s">
        <v>74</v>
      </c>
      <c r="D8" s="3">
        <v>2018</v>
      </c>
      <c r="E8" s="3" t="s">
        <v>78</v>
      </c>
      <c r="F8" s="3" t="s">
        <v>76</v>
      </c>
      <c r="G8" s="7">
        <v>0</v>
      </c>
      <c r="H8" s="8">
        <f t="shared" si="0"/>
        <v>0</v>
      </c>
      <c r="I8" s="9">
        <v>0</v>
      </c>
      <c r="J8" s="10">
        <v>0</v>
      </c>
      <c r="K8" s="11">
        <v>0</v>
      </c>
      <c r="L8" s="11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</row>
    <row r="9" spans="1:25" x14ac:dyDescent="0.2">
      <c r="A9" s="3">
        <v>1100049</v>
      </c>
      <c r="B9" s="3" t="s">
        <v>83</v>
      </c>
      <c r="C9" s="3" t="s">
        <v>74</v>
      </c>
      <c r="D9" s="3">
        <v>2009</v>
      </c>
      <c r="E9" s="3" t="s">
        <v>75</v>
      </c>
      <c r="F9" s="3" t="s">
        <v>76</v>
      </c>
      <c r="G9" s="7">
        <v>0</v>
      </c>
      <c r="H9" s="8">
        <f t="shared" si="0"/>
        <v>750000</v>
      </c>
      <c r="I9" s="9">
        <v>0</v>
      </c>
      <c r="J9" s="10">
        <v>750000</v>
      </c>
      <c r="K9" s="11">
        <v>0</v>
      </c>
      <c r="L9" s="11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3">
        <v>750000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</row>
    <row r="10" spans="1:25" x14ac:dyDescent="0.2">
      <c r="A10" s="3">
        <v>1100049</v>
      </c>
      <c r="B10" s="3" t="s">
        <v>83</v>
      </c>
      <c r="C10" s="3" t="s">
        <v>74</v>
      </c>
      <c r="D10" s="3">
        <v>2010</v>
      </c>
      <c r="E10" s="3" t="s">
        <v>75</v>
      </c>
      <c r="F10" s="3" t="s">
        <v>76</v>
      </c>
      <c r="G10" s="7">
        <v>0</v>
      </c>
      <c r="H10" s="8">
        <f t="shared" si="0"/>
        <v>0</v>
      </c>
      <c r="I10" s="9">
        <v>0</v>
      </c>
      <c r="J10" s="10">
        <v>0</v>
      </c>
      <c r="K10" s="11">
        <v>0</v>
      </c>
      <c r="L10" s="11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</row>
    <row r="11" spans="1:25" x14ac:dyDescent="0.2">
      <c r="A11" s="3">
        <v>1100049</v>
      </c>
      <c r="B11" s="3" t="s">
        <v>83</v>
      </c>
      <c r="C11" s="3" t="s">
        <v>74</v>
      </c>
      <c r="D11" s="3">
        <v>2012</v>
      </c>
      <c r="E11" s="3" t="s">
        <v>75</v>
      </c>
      <c r="F11" s="3" t="s">
        <v>76</v>
      </c>
      <c r="G11" s="7">
        <v>0</v>
      </c>
      <c r="H11" s="8">
        <f t="shared" si="0"/>
        <v>0</v>
      </c>
      <c r="I11" s="9">
        <v>0</v>
      </c>
      <c r="J11" s="10">
        <v>0</v>
      </c>
      <c r="K11" s="11">
        <v>0</v>
      </c>
      <c r="L11" s="11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</row>
    <row r="12" spans="1:25" x14ac:dyDescent="0.2">
      <c r="A12" s="3">
        <v>1100049</v>
      </c>
      <c r="B12" s="3" t="s">
        <v>83</v>
      </c>
      <c r="C12" s="3" t="s">
        <v>74</v>
      </c>
      <c r="D12" s="3">
        <v>2014</v>
      </c>
      <c r="E12" s="3" t="s">
        <v>81</v>
      </c>
      <c r="F12" s="3" t="s">
        <v>76</v>
      </c>
      <c r="G12" s="7">
        <v>69080</v>
      </c>
      <c r="H12" s="8">
        <f t="shared" si="0"/>
        <v>18746000</v>
      </c>
      <c r="I12" s="9">
        <v>9847000</v>
      </c>
      <c r="J12" s="10">
        <v>8899000</v>
      </c>
      <c r="K12" s="11">
        <v>1180000</v>
      </c>
      <c r="L12" s="11">
        <v>8667000</v>
      </c>
      <c r="M12" s="12">
        <v>130000</v>
      </c>
      <c r="N12" s="12">
        <v>0</v>
      </c>
      <c r="O12" s="12">
        <v>1050000</v>
      </c>
      <c r="P12" s="12">
        <v>762000</v>
      </c>
      <c r="Q12" s="12">
        <v>202000</v>
      </c>
      <c r="R12" s="12">
        <v>0</v>
      </c>
      <c r="S12" s="12">
        <v>7703000</v>
      </c>
      <c r="T12" s="13">
        <v>7523000</v>
      </c>
      <c r="U12" s="13">
        <v>714000</v>
      </c>
      <c r="V12" s="13">
        <v>0</v>
      </c>
      <c r="W12" s="13">
        <v>0</v>
      </c>
      <c r="X12" s="13">
        <v>0</v>
      </c>
      <c r="Y12" s="13">
        <v>662000</v>
      </c>
    </row>
    <row r="13" spans="1:25" x14ac:dyDescent="0.2">
      <c r="A13" s="3">
        <v>1100049</v>
      </c>
      <c r="B13" s="3" t="s">
        <v>83</v>
      </c>
      <c r="C13" s="3" t="s">
        <v>74</v>
      </c>
      <c r="D13" s="3">
        <v>2015</v>
      </c>
      <c r="E13" s="3" t="s">
        <v>84</v>
      </c>
      <c r="F13" s="3" t="s">
        <v>85</v>
      </c>
      <c r="G13" s="7">
        <v>200</v>
      </c>
      <c r="H13" s="8">
        <f t="shared" si="0"/>
        <v>0</v>
      </c>
      <c r="I13" s="9">
        <v>0</v>
      </c>
      <c r="J13" s="10">
        <v>0</v>
      </c>
      <c r="K13" s="11">
        <v>0</v>
      </c>
      <c r="L13" s="11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</row>
    <row r="14" spans="1:25" x14ac:dyDescent="0.2">
      <c r="A14" s="3">
        <v>1100049</v>
      </c>
      <c r="B14" s="3" t="s">
        <v>83</v>
      </c>
      <c r="C14" s="3" t="s">
        <v>74</v>
      </c>
      <c r="D14" s="3">
        <v>2017</v>
      </c>
      <c r="E14" s="3" t="s">
        <v>81</v>
      </c>
      <c r="F14" s="3" t="s">
        <v>76</v>
      </c>
      <c r="G14" s="7">
        <v>600</v>
      </c>
      <c r="H14" s="8">
        <f t="shared" si="0"/>
        <v>632749</v>
      </c>
      <c r="I14" s="9">
        <v>310500</v>
      </c>
      <c r="J14" s="10">
        <v>322249</v>
      </c>
      <c r="K14" s="11">
        <v>294500</v>
      </c>
      <c r="L14" s="11">
        <v>16000</v>
      </c>
      <c r="M14" s="12">
        <v>294500</v>
      </c>
      <c r="N14" s="12">
        <v>0</v>
      </c>
      <c r="O14" s="12">
        <v>0</v>
      </c>
      <c r="P14" s="12">
        <v>0</v>
      </c>
      <c r="Q14" s="12">
        <v>16000</v>
      </c>
      <c r="R14" s="12">
        <v>0</v>
      </c>
      <c r="S14" s="12">
        <v>0</v>
      </c>
      <c r="T14" s="13">
        <v>292249</v>
      </c>
      <c r="U14" s="13">
        <v>30000</v>
      </c>
      <c r="V14" s="13">
        <v>0</v>
      </c>
      <c r="W14" s="13">
        <v>0</v>
      </c>
      <c r="X14" s="13">
        <v>0</v>
      </c>
      <c r="Y14" s="13">
        <v>0</v>
      </c>
    </row>
    <row r="15" spans="1:25" x14ac:dyDescent="0.2">
      <c r="A15" s="3">
        <v>1100049</v>
      </c>
      <c r="B15" s="3" t="s">
        <v>83</v>
      </c>
      <c r="C15" s="3" t="s">
        <v>74</v>
      </c>
      <c r="D15" s="3">
        <v>2020</v>
      </c>
      <c r="E15" s="3" t="s">
        <v>80</v>
      </c>
      <c r="F15" s="3" t="s">
        <v>76</v>
      </c>
      <c r="G15" s="7">
        <v>28</v>
      </c>
      <c r="H15" s="8">
        <f t="shared" si="0"/>
        <v>0</v>
      </c>
      <c r="I15" s="9">
        <v>0</v>
      </c>
      <c r="J15" s="10">
        <v>0</v>
      </c>
      <c r="K15" s="11">
        <v>0</v>
      </c>
      <c r="L15" s="11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x14ac:dyDescent="0.2">
      <c r="A16" s="3">
        <v>1100049</v>
      </c>
      <c r="B16" s="3" t="s">
        <v>83</v>
      </c>
      <c r="C16" s="3" t="s">
        <v>74</v>
      </c>
      <c r="D16" s="3">
        <v>2021</v>
      </c>
      <c r="E16" s="3" t="s">
        <v>75</v>
      </c>
      <c r="F16" s="3" t="s">
        <v>76</v>
      </c>
      <c r="G16" s="7">
        <v>10</v>
      </c>
      <c r="H16" s="8">
        <f t="shared" si="0"/>
        <v>260000</v>
      </c>
      <c r="I16" s="9">
        <v>0</v>
      </c>
      <c r="J16" s="10">
        <v>260000</v>
      </c>
      <c r="K16" s="11">
        <v>0</v>
      </c>
      <c r="L16" s="11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3">
        <v>0</v>
      </c>
      <c r="U16" s="13">
        <v>260000</v>
      </c>
      <c r="V16" s="13">
        <v>0</v>
      </c>
      <c r="W16" s="13">
        <v>0</v>
      </c>
      <c r="X16" s="13">
        <v>0</v>
      </c>
      <c r="Y16" s="13">
        <v>0</v>
      </c>
    </row>
    <row r="17" spans="1:25" x14ac:dyDescent="0.2">
      <c r="A17" s="3">
        <v>1100049</v>
      </c>
      <c r="B17" s="3" t="s">
        <v>83</v>
      </c>
      <c r="C17" s="3" t="s">
        <v>74</v>
      </c>
      <c r="D17" s="3">
        <v>2021</v>
      </c>
      <c r="E17" s="3" t="s">
        <v>75</v>
      </c>
      <c r="F17" s="3" t="s">
        <v>76</v>
      </c>
      <c r="G17" s="7">
        <v>0</v>
      </c>
      <c r="H17" s="8">
        <f t="shared" si="0"/>
        <v>0</v>
      </c>
      <c r="I17" s="9">
        <v>0</v>
      </c>
      <c r="J17" s="10">
        <v>0</v>
      </c>
      <c r="K17" s="11">
        <v>0</v>
      </c>
      <c r="L17" s="11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</row>
    <row r="18" spans="1:25" x14ac:dyDescent="0.2">
      <c r="A18" s="3">
        <v>1100049</v>
      </c>
      <c r="B18" s="3" t="s">
        <v>83</v>
      </c>
      <c r="C18" s="3" t="s">
        <v>74</v>
      </c>
      <c r="D18" s="3">
        <v>2022</v>
      </c>
      <c r="E18" s="3" t="s">
        <v>81</v>
      </c>
      <c r="F18" s="3" t="s">
        <v>76</v>
      </c>
      <c r="G18" s="7">
        <v>1232</v>
      </c>
      <c r="H18" s="8">
        <f t="shared" si="0"/>
        <v>4770076.5999999996</v>
      </c>
      <c r="I18" s="9">
        <v>290000</v>
      </c>
      <c r="J18" s="10">
        <v>4480076.5999999996</v>
      </c>
      <c r="K18" s="11">
        <v>290000</v>
      </c>
      <c r="L18" s="11">
        <v>0</v>
      </c>
      <c r="M18" s="12">
        <v>0</v>
      </c>
      <c r="N18" s="12">
        <v>140000</v>
      </c>
      <c r="O18" s="12">
        <v>150000</v>
      </c>
      <c r="P18" s="12">
        <v>0</v>
      </c>
      <c r="Q18" s="12">
        <v>0</v>
      </c>
      <c r="R18" s="12">
        <v>0</v>
      </c>
      <c r="S18" s="12">
        <v>0</v>
      </c>
      <c r="T18" s="13">
        <v>3973143.2</v>
      </c>
      <c r="U18" s="13">
        <v>386933.4</v>
      </c>
      <c r="V18" s="13">
        <v>0</v>
      </c>
      <c r="W18" s="13">
        <v>0</v>
      </c>
      <c r="X18" s="13">
        <v>120000</v>
      </c>
      <c r="Y18" s="13">
        <v>0</v>
      </c>
    </row>
    <row r="19" spans="1:25" x14ac:dyDescent="0.2">
      <c r="A19" s="3">
        <v>1100080</v>
      </c>
      <c r="B19" s="3" t="s">
        <v>86</v>
      </c>
      <c r="C19" s="3" t="s">
        <v>74</v>
      </c>
      <c r="D19" s="3">
        <v>2006</v>
      </c>
      <c r="E19" s="3" t="s">
        <v>75</v>
      </c>
      <c r="F19" s="3" t="s">
        <v>76</v>
      </c>
      <c r="G19" s="7">
        <v>12089</v>
      </c>
      <c r="H19" s="8">
        <f t="shared" si="0"/>
        <v>2767010</v>
      </c>
      <c r="I19" s="9">
        <v>295010</v>
      </c>
      <c r="J19" s="10">
        <v>2472000</v>
      </c>
      <c r="K19" s="11">
        <v>29800</v>
      </c>
      <c r="L19" s="11">
        <v>265210</v>
      </c>
      <c r="M19" s="12">
        <v>0</v>
      </c>
      <c r="N19" s="12">
        <v>0</v>
      </c>
      <c r="O19" s="12">
        <v>29800</v>
      </c>
      <c r="P19" s="12">
        <v>3210</v>
      </c>
      <c r="Q19" s="12">
        <v>0</v>
      </c>
      <c r="R19" s="12">
        <v>0</v>
      </c>
      <c r="S19" s="12">
        <v>262000</v>
      </c>
      <c r="T19" s="13">
        <v>2072000</v>
      </c>
      <c r="U19" s="13">
        <v>400000</v>
      </c>
      <c r="V19" s="13">
        <v>0</v>
      </c>
      <c r="W19" s="13">
        <v>0</v>
      </c>
      <c r="X19" s="13">
        <v>0</v>
      </c>
      <c r="Y19" s="13">
        <v>0</v>
      </c>
    </row>
    <row r="20" spans="1:25" x14ac:dyDescent="0.2">
      <c r="A20" s="3">
        <v>1100080</v>
      </c>
      <c r="B20" s="3" t="s">
        <v>86</v>
      </c>
      <c r="C20" s="3" t="s">
        <v>74</v>
      </c>
      <c r="D20" s="3">
        <v>2007</v>
      </c>
      <c r="E20" s="3" t="s">
        <v>81</v>
      </c>
      <c r="F20" s="3" t="s">
        <v>76</v>
      </c>
      <c r="G20" s="7">
        <v>0</v>
      </c>
      <c r="H20" s="8">
        <f t="shared" si="0"/>
        <v>1097690.01</v>
      </c>
      <c r="I20" s="9">
        <v>478810.01</v>
      </c>
      <c r="J20" s="10">
        <v>618880</v>
      </c>
      <c r="K20" s="11">
        <v>335280.01</v>
      </c>
      <c r="L20" s="11">
        <v>143530</v>
      </c>
      <c r="M20" s="12">
        <v>320280</v>
      </c>
      <c r="N20" s="12">
        <v>0</v>
      </c>
      <c r="O20" s="12">
        <v>15000</v>
      </c>
      <c r="P20" s="12">
        <v>2400</v>
      </c>
      <c r="Q20" s="12">
        <v>0</v>
      </c>
      <c r="R20" s="12">
        <v>128340</v>
      </c>
      <c r="S20" s="12">
        <v>12790</v>
      </c>
      <c r="T20" s="13">
        <v>618880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</row>
    <row r="21" spans="1:25" ht="15.75" customHeight="1" x14ac:dyDescent="0.2">
      <c r="A21" s="3">
        <v>1100080</v>
      </c>
      <c r="B21" s="3" t="s">
        <v>86</v>
      </c>
      <c r="C21" s="3" t="s">
        <v>74</v>
      </c>
      <c r="D21" s="3">
        <v>2008</v>
      </c>
      <c r="E21" s="3" t="s">
        <v>81</v>
      </c>
      <c r="F21" s="3" t="s">
        <v>76</v>
      </c>
      <c r="G21" s="7">
        <v>0</v>
      </c>
      <c r="H21" s="8">
        <f t="shared" si="0"/>
        <v>0</v>
      </c>
      <c r="I21" s="9">
        <v>0</v>
      </c>
      <c r="J21" s="10">
        <v>0</v>
      </c>
      <c r="K21" s="11">
        <v>0</v>
      </c>
      <c r="L21" s="11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ht="15.75" customHeight="1" x14ac:dyDescent="0.2">
      <c r="A22" s="3">
        <v>1100080</v>
      </c>
      <c r="B22" s="3" t="s">
        <v>86</v>
      </c>
      <c r="C22" s="3" t="s">
        <v>74</v>
      </c>
      <c r="D22" s="3">
        <v>2014</v>
      </c>
      <c r="E22" s="3" t="s">
        <v>81</v>
      </c>
      <c r="F22" s="3" t="s">
        <v>76</v>
      </c>
      <c r="G22" s="7">
        <v>902</v>
      </c>
      <c r="H22" s="8">
        <f t="shared" si="0"/>
        <v>6257265.7699999996</v>
      </c>
      <c r="I22" s="9">
        <v>3804471.15</v>
      </c>
      <c r="J22" s="10">
        <v>2452794.62</v>
      </c>
      <c r="K22" s="11">
        <v>1141850</v>
      </c>
      <c r="L22" s="11">
        <v>2662621.15</v>
      </c>
      <c r="M22" s="12">
        <v>980000</v>
      </c>
      <c r="N22" s="12">
        <v>0</v>
      </c>
      <c r="O22" s="12">
        <v>161850</v>
      </c>
      <c r="P22" s="12">
        <v>0</v>
      </c>
      <c r="Q22" s="12">
        <v>0</v>
      </c>
      <c r="R22" s="12">
        <v>229852.64</v>
      </c>
      <c r="S22" s="12">
        <v>2432768.5099999998</v>
      </c>
      <c r="T22" s="13">
        <v>2408768.5099999998</v>
      </c>
      <c r="U22" s="13">
        <v>24800</v>
      </c>
      <c r="V22" s="13">
        <v>0</v>
      </c>
      <c r="W22" s="13">
        <v>19226.11</v>
      </c>
      <c r="X22" s="13">
        <v>0</v>
      </c>
      <c r="Y22" s="13">
        <v>0</v>
      </c>
    </row>
    <row r="23" spans="1:25" ht="15.75" customHeight="1" x14ac:dyDescent="0.2">
      <c r="A23" s="3">
        <v>1100080</v>
      </c>
      <c r="B23" s="3" t="s">
        <v>86</v>
      </c>
      <c r="C23" s="3" t="s">
        <v>74</v>
      </c>
      <c r="D23" s="3">
        <v>2022</v>
      </c>
      <c r="E23" s="3" t="s">
        <v>81</v>
      </c>
      <c r="F23" s="3" t="s">
        <v>76</v>
      </c>
      <c r="G23" s="7">
        <v>117</v>
      </c>
      <c r="H23" s="8">
        <f t="shared" si="0"/>
        <v>293580</v>
      </c>
      <c r="I23" s="9">
        <v>14720</v>
      </c>
      <c r="J23" s="10">
        <v>278860</v>
      </c>
      <c r="K23" s="11">
        <v>0</v>
      </c>
      <c r="L23" s="11">
        <v>14720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14720</v>
      </c>
      <c r="T23" s="13">
        <v>278860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</row>
    <row r="24" spans="1:25" ht="15.75" customHeight="1" x14ac:dyDescent="0.2">
      <c r="A24" s="3">
        <v>1100098</v>
      </c>
      <c r="B24" s="3" t="s">
        <v>87</v>
      </c>
      <c r="C24" s="3" t="s">
        <v>74</v>
      </c>
      <c r="D24" s="3">
        <v>2017</v>
      </c>
      <c r="E24" s="3" t="s">
        <v>81</v>
      </c>
      <c r="F24" s="3" t="s">
        <v>76</v>
      </c>
      <c r="G24" s="7">
        <v>711</v>
      </c>
      <c r="H24" s="8">
        <f t="shared" si="0"/>
        <v>9004999.9900000002</v>
      </c>
      <c r="I24" s="9">
        <v>5504999.9900000002</v>
      </c>
      <c r="J24" s="10">
        <v>3500000</v>
      </c>
      <c r="K24" s="11">
        <v>5500000</v>
      </c>
      <c r="L24" s="11">
        <v>5000</v>
      </c>
      <c r="M24" s="12">
        <v>5500000</v>
      </c>
      <c r="N24" s="12">
        <v>0</v>
      </c>
      <c r="O24" s="12">
        <v>0</v>
      </c>
      <c r="P24" s="12">
        <v>0</v>
      </c>
      <c r="Q24" s="12">
        <v>0</v>
      </c>
      <c r="R24" s="12">
        <v>5000</v>
      </c>
      <c r="S24" s="12">
        <v>0</v>
      </c>
      <c r="T24" s="13">
        <v>3500000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</row>
    <row r="25" spans="1:25" ht="15.75" customHeight="1" x14ac:dyDescent="0.2">
      <c r="A25" s="3">
        <v>1100106</v>
      </c>
      <c r="B25" s="3" t="s">
        <v>88</v>
      </c>
      <c r="C25" s="3" t="s">
        <v>74</v>
      </c>
      <c r="D25" s="3">
        <v>2008</v>
      </c>
      <c r="E25" s="3" t="s">
        <v>81</v>
      </c>
      <c r="F25" s="3" t="s">
        <v>76</v>
      </c>
      <c r="G25" s="7">
        <v>1107</v>
      </c>
      <c r="H25" s="8">
        <f t="shared" si="0"/>
        <v>7416000</v>
      </c>
      <c r="I25" s="9">
        <v>820000</v>
      </c>
      <c r="J25" s="10">
        <v>6596000</v>
      </c>
      <c r="K25" s="11">
        <v>730000</v>
      </c>
      <c r="L25" s="11">
        <v>90000</v>
      </c>
      <c r="M25" s="12">
        <v>110000</v>
      </c>
      <c r="N25" s="12">
        <v>0</v>
      </c>
      <c r="O25" s="12">
        <v>620000</v>
      </c>
      <c r="P25" s="12">
        <v>0</v>
      </c>
      <c r="Q25" s="12">
        <v>0</v>
      </c>
      <c r="R25" s="12">
        <v>0</v>
      </c>
      <c r="S25" s="12">
        <v>90000</v>
      </c>
      <c r="T25" s="13">
        <v>6016000</v>
      </c>
      <c r="U25" s="13">
        <v>580000</v>
      </c>
      <c r="V25" s="13">
        <v>0</v>
      </c>
      <c r="W25" s="13">
        <v>0</v>
      </c>
      <c r="X25" s="13">
        <v>0</v>
      </c>
      <c r="Y25" s="13">
        <v>0</v>
      </c>
    </row>
    <row r="26" spans="1:25" ht="15.75" customHeight="1" x14ac:dyDescent="0.2">
      <c r="A26" s="3">
        <v>1100106</v>
      </c>
      <c r="B26" s="3" t="s">
        <v>88</v>
      </c>
      <c r="C26" s="3" t="s">
        <v>74</v>
      </c>
      <c r="D26" s="3">
        <v>2014</v>
      </c>
      <c r="E26" s="3" t="s">
        <v>80</v>
      </c>
      <c r="F26" s="3" t="s">
        <v>76</v>
      </c>
      <c r="G26" s="7">
        <v>41749</v>
      </c>
      <c r="H26" s="8">
        <f t="shared" si="0"/>
        <v>7924799.9900000002</v>
      </c>
      <c r="I26" s="9">
        <v>3479999.99</v>
      </c>
      <c r="J26" s="10">
        <v>4444800</v>
      </c>
      <c r="K26" s="11">
        <v>730000</v>
      </c>
      <c r="L26" s="11">
        <v>2749999.99</v>
      </c>
      <c r="M26" s="12">
        <v>580000</v>
      </c>
      <c r="N26" s="12">
        <v>100000</v>
      </c>
      <c r="O26" s="12">
        <v>50000</v>
      </c>
      <c r="P26" s="12">
        <v>500000</v>
      </c>
      <c r="Q26" s="12">
        <v>1500000</v>
      </c>
      <c r="R26" s="12">
        <v>0</v>
      </c>
      <c r="S26" s="12">
        <v>750000</v>
      </c>
      <c r="T26" s="13">
        <v>4084800</v>
      </c>
      <c r="U26" s="13">
        <v>300000</v>
      </c>
      <c r="V26" s="13">
        <v>0</v>
      </c>
      <c r="W26" s="13">
        <v>60000</v>
      </c>
      <c r="X26" s="13">
        <v>0</v>
      </c>
      <c r="Y26" s="13">
        <v>0</v>
      </c>
    </row>
    <row r="27" spans="1:25" ht="15.75" customHeight="1" x14ac:dyDescent="0.2">
      <c r="A27" s="3">
        <v>1100106</v>
      </c>
      <c r="B27" s="3" t="s">
        <v>88</v>
      </c>
      <c r="C27" s="3" t="s">
        <v>74</v>
      </c>
      <c r="D27" s="3">
        <v>2014</v>
      </c>
      <c r="E27" s="3" t="s">
        <v>81</v>
      </c>
      <c r="F27" s="3" t="s">
        <v>76</v>
      </c>
      <c r="G27" s="7">
        <v>42811</v>
      </c>
      <c r="H27" s="8">
        <f t="shared" si="0"/>
        <v>89130499.949999988</v>
      </c>
      <c r="I27" s="9">
        <v>45793365.799999997</v>
      </c>
      <c r="J27" s="10">
        <v>43337134.149999999</v>
      </c>
      <c r="K27" s="11">
        <v>40551865.799999997</v>
      </c>
      <c r="L27" s="11">
        <v>5241500</v>
      </c>
      <c r="M27" s="12">
        <v>5076865.8000000007</v>
      </c>
      <c r="N27" s="12">
        <v>270000</v>
      </c>
      <c r="O27" s="12">
        <v>35205000</v>
      </c>
      <c r="P27" s="12">
        <v>31500</v>
      </c>
      <c r="Q27" s="12">
        <v>0</v>
      </c>
      <c r="R27" s="12">
        <v>5110000</v>
      </c>
      <c r="S27" s="12">
        <v>100000</v>
      </c>
      <c r="T27" s="13">
        <v>1945134.14</v>
      </c>
      <c r="U27" s="13">
        <v>31325000</v>
      </c>
      <c r="V27" s="13">
        <v>5067000</v>
      </c>
      <c r="W27" s="13">
        <v>5000000</v>
      </c>
      <c r="X27" s="13">
        <v>0</v>
      </c>
      <c r="Y27" s="13">
        <v>0</v>
      </c>
    </row>
    <row r="28" spans="1:25" ht="15.75" customHeight="1" x14ac:dyDescent="0.2">
      <c r="A28" s="3">
        <v>1100106</v>
      </c>
      <c r="B28" s="3" t="s">
        <v>88</v>
      </c>
      <c r="C28" s="3" t="s">
        <v>74</v>
      </c>
      <c r="D28" s="3">
        <v>2018</v>
      </c>
      <c r="E28" s="3" t="s">
        <v>81</v>
      </c>
      <c r="F28" s="3" t="s">
        <v>76</v>
      </c>
      <c r="G28" s="7">
        <v>948</v>
      </c>
      <c r="H28" s="8">
        <f t="shared" si="0"/>
        <v>4899536.03</v>
      </c>
      <c r="I28" s="9">
        <v>4399536.03</v>
      </c>
      <c r="J28" s="10">
        <v>500000</v>
      </c>
      <c r="K28" s="11">
        <v>4399536.03</v>
      </c>
      <c r="L28" s="11">
        <v>0</v>
      </c>
      <c r="M28" s="12">
        <v>4399536.0299999993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3">
        <v>120000</v>
      </c>
      <c r="U28" s="13">
        <v>380000</v>
      </c>
      <c r="V28" s="13">
        <v>0</v>
      </c>
      <c r="W28" s="13">
        <v>0</v>
      </c>
      <c r="X28" s="13">
        <v>0</v>
      </c>
      <c r="Y28" s="13">
        <v>0</v>
      </c>
    </row>
    <row r="29" spans="1:25" ht="15.75" customHeight="1" x14ac:dyDescent="0.2">
      <c r="A29" s="3">
        <v>1100106</v>
      </c>
      <c r="B29" s="3" t="s">
        <v>88</v>
      </c>
      <c r="C29" s="3" t="s">
        <v>74</v>
      </c>
      <c r="D29" s="3">
        <v>2019</v>
      </c>
      <c r="E29" s="3" t="s">
        <v>81</v>
      </c>
      <c r="F29" s="3" t="s">
        <v>76</v>
      </c>
      <c r="G29" s="7">
        <v>31</v>
      </c>
      <c r="H29" s="8">
        <f t="shared" si="0"/>
        <v>0</v>
      </c>
      <c r="I29" s="9">
        <v>0</v>
      </c>
      <c r="J29" s="10">
        <v>0</v>
      </c>
      <c r="K29" s="11">
        <v>0</v>
      </c>
      <c r="L29" s="11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</row>
    <row r="30" spans="1:25" ht="15.75" customHeight="1" x14ac:dyDescent="0.2">
      <c r="A30" s="3">
        <v>1100114</v>
      </c>
      <c r="B30" s="3" t="s">
        <v>89</v>
      </c>
      <c r="C30" s="3" t="s">
        <v>74</v>
      </c>
      <c r="D30" s="3">
        <v>2013</v>
      </c>
      <c r="E30" s="3" t="s">
        <v>90</v>
      </c>
      <c r="F30" s="3" t="s">
        <v>91</v>
      </c>
      <c r="G30" s="7">
        <v>200</v>
      </c>
      <c r="H30" s="8">
        <f t="shared" si="0"/>
        <v>51363.71</v>
      </c>
      <c r="I30" s="9">
        <v>51363.71</v>
      </c>
      <c r="J30" s="10">
        <v>0</v>
      </c>
      <c r="K30" s="11">
        <v>44921.32</v>
      </c>
      <c r="L30" s="11">
        <v>6442.39</v>
      </c>
      <c r="M30" s="12">
        <v>44684.75</v>
      </c>
      <c r="N30" s="12">
        <v>2.34</v>
      </c>
      <c r="O30" s="12">
        <v>234.23</v>
      </c>
      <c r="P30" s="12">
        <v>2004.34</v>
      </c>
      <c r="Q30" s="12">
        <v>4304.33</v>
      </c>
      <c r="R30" s="12">
        <v>0</v>
      </c>
      <c r="S30" s="12">
        <v>133.72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</row>
    <row r="31" spans="1:25" ht="15.75" customHeight="1" x14ac:dyDescent="0.2">
      <c r="A31" s="3">
        <v>1100114</v>
      </c>
      <c r="B31" s="3" t="s">
        <v>89</v>
      </c>
      <c r="C31" s="3" t="s">
        <v>74</v>
      </c>
      <c r="D31" s="3">
        <v>2014</v>
      </c>
      <c r="E31" s="3" t="s">
        <v>92</v>
      </c>
      <c r="F31" s="3" t="s">
        <v>93</v>
      </c>
      <c r="G31" s="7">
        <v>5</v>
      </c>
      <c r="H31" s="8">
        <f t="shared" si="0"/>
        <v>4000</v>
      </c>
      <c r="I31" s="9">
        <v>0</v>
      </c>
      <c r="J31" s="10">
        <v>4000</v>
      </c>
      <c r="K31" s="11">
        <v>0</v>
      </c>
      <c r="L31" s="11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3">
        <v>0</v>
      </c>
      <c r="U31" s="13">
        <v>4000</v>
      </c>
      <c r="V31" s="13">
        <v>0</v>
      </c>
      <c r="W31" s="13">
        <v>0</v>
      </c>
      <c r="X31" s="13">
        <v>0</v>
      </c>
      <c r="Y31" s="13">
        <v>0</v>
      </c>
    </row>
    <row r="32" spans="1:25" ht="15.75" customHeight="1" x14ac:dyDescent="0.2">
      <c r="A32" s="3">
        <v>1100114</v>
      </c>
      <c r="B32" s="3" t="s">
        <v>89</v>
      </c>
      <c r="C32" s="3" t="s">
        <v>74</v>
      </c>
      <c r="D32" s="3">
        <v>2021</v>
      </c>
      <c r="E32" s="3" t="s">
        <v>80</v>
      </c>
      <c r="F32" s="3" t="s">
        <v>76</v>
      </c>
      <c r="G32" s="7">
        <v>50</v>
      </c>
      <c r="H32" s="8">
        <f t="shared" si="0"/>
        <v>0</v>
      </c>
      <c r="I32" s="9">
        <v>0</v>
      </c>
      <c r="J32" s="10">
        <v>0</v>
      </c>
      <c r="K32" s="11">
        <v>0</v>
      </c>
      <c r="L32" s="11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</row>
    <row r="33" spans="1:25" ht="15.75" customHeight="1" x14ac:dyDescent="0.2">
      <c r="A33" s="3">
        <v>1100122</v>
      </c>
      <c r="B33" s="3" t="s">
        <v>94</v>
      </c>
      <c r="C33" s="3" t="s">
        <v>74</v>
      </c>
      <c r="D33" s="3">
        <v>2014</v>
      </c>
      <c r="E33" s="3" t="s">
        <v>81</v>
      </c>
      <c r="F33" s="3" t="s">
        <v>76</v>
      </c>
      <c r="G33" s="7">
        <v>675</v>
      </c>
      <c r="H33" s="8">
        <f t="shared" si="0"/>
        <v>0</v>
      </c>
      <c r="I33" s="9">
        <v>0</v>
      </c>
      <c r="J33" s="10">
        <v>0</v>
      </c>
      <c r="K33" s="11">
        <v>0</v>
      </c>
      <c r="L33" s="11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</row>
    <row r="34" spans="1:25" ht="15.75" customHeight="1" x14ac:dyDescent="0.2">
      <c r="A34" s="3">
        <v>1100122</v>
      </c>
      <c r="B34" s="3" t="s">
        <v>94</v>
      </c>
      <c r="C34" s="3" t="s">
        <v>74</v>
      </c>
      <c r="D34" s="3">
        <v>2014</v>
      </c>
      <c r="E34" s="3" t="s">
        <v>81</v>
      </c>
      <c r="F34" s="3" t="s">
        <v>76</v>
      </c>
      <c r="G34" s="7">
        <v>1147</v>
      </c>
      <c r="H34" s="8">
        <f t="shared" si="0"/>
        <v>2213989.98</v>
      </c>
      <c r="I34" s="9">
        <v>1092866.49</v>
      </c>
      <c r="J34" s="10">
        <v>1121123.49</v>
      </c>
      <c r="K34" s="11">
        <v>56000</v>
      </c>
      <c r="L34" s="11">
        <v>1036866.49</v>
      </c>
      <c r="M34" s="12">
        <v>56000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1036866.49</v>
      </c>
      <c r="T34" s="13">
        <v>861123.49</v>
      </c>
      <c r="U34" s="13">
        <v>260000</v>
      </c>
      <c r="V34" s="13">
        <v>0</v>
      </c>
      <c r="W34" s="13">
        <v>0</v>
      </c>
      <c r="X34" s="13">
        <v>0</v>
      </c>
      <c r="Y34" s="13">
        <v>0</v>
      </c>
    </row>
    <row r="35" spans="1:25" ht="15.75" customHeight="1" x14ac:dyDescent="0.2">
      <c r="A35" s="3">
        <v>1100122</v>
      </c>
      <c r="B35" s="3" t="s">
        <v>94</v>
      </c>
      <c r="C35" s="3" t="s">
        <v>74</v>
      </c>
      <c r="D35" s="3">
        <v>2015</v>
      </c>
      <c r="E35" s="3" t="s">
        <v>81</v>
      </c>
      <c r="F35" s="3" t="s">
        <v>76</v>
      </c>
      <c r="G35" s="7">
        <v>832</v>
      </c>
      <c r="H35" s="8">
        <f t="shared" si="0"/>
        <v>921171</v>
      </c>
      <c r="I35" s="9">
        <v>0</v>
      </c>
      <c r="J35" s="10">
        <v>921171</v>
      </c>
      <c r="K35" s="11">
        <v>0</v>
      </c>
      <c r="L35" s="11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3">
        <v>711171</v>
      </c>
      <c r="U35" s="13">
        <v>140000</v>
      </c>
      <c r="V35" s="13">
        <v>70000</v>
      </c>
      <c r="W35" s="13">
        <v>0</v>
      </c>
      <c r="X35" s="13">
        <v>0</v>
      </c>
      <c r="Y35" s="13">
        <v>0</v>
      </c>
    </row>
    <row r="36" spans="1:25" ht="15.75" customHeight="1" x14ac:dyDescent="0.2">
      <c r="A36" s="3">
        <v>1100122</v>
      </c>
      <c r="B36" s="3" t="s">
        <v>94</v>
      </c>
      <c r="C36" s="3" t="s">
        <v>74</v>
      </c>
      <c r="D36" s="3">
        <v>2016</v>
      </c>
      <c r="E36" s="3" t="s">
        <v>80</v>
      </c>
      <c r="F36" s="3" t="s">
        <v>76</v>
      </c>
      <c r="G36" s="7">
        <v>10400</v>
      </c>
      <c r="H36" s="8">
        <f t="shared" si="0"/>
        <v>0</v>
      </c>
      <c r="I36" s="9">
        <v>0</v>
      </c>
      <c r="J36" s="10">
        <v>0</v>
      </c>
      <c r="K36" s="11">
        <v>0</v>
      </c>
      <c r="L36" s="11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</row>
    <row r="37" spans="1:25" ht="15.75" customHeight="1" x14ac:dyDescent="0.2">
      <c r="A37" s="3">
        <v>1100122</v>
      </c>
      <c r="B37" s="3" t="s">
        <v>94</v>
      </c>
      <c r="C37" s="3" t="s">
        <v>74</v>
      </c>
      <c r="D37" s="3">
        <v>2018</v>
      </c>
      <c r="E37" s="3" t="s">
        <v>95</v>
      </c>
      <c r="F37" s="3" t="s">
        <v>85</v>
      </c>
      <c r="G37" s="7">
        <v>50</v>
      </c>
      <c r="H37" s="8">
        <f t="shared" si="0"/>
        <v>0</v>
      </c>
      <c r="I37" s="9">
        <v>0</v>
      </c>
      <c r="J37" s="10">
        <v>0</v>
      </c>
      <c r="K37" s="11">
        <v>0</v>
      </c>
      <c r="L37" s="11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</row>
    <row r="38" spans="1:25" ht="15.75" customHeight="1" x14ac:dyDescent="0.2">
      <c r="A38" s="3">
        <v>1100122</v>
      </c>
      <c r="B38" s="3" t="s">
        <v>94</v>
      </c>
      <c r="C38" s="3" t="s">
        <v>74</v>
      </c>
      <c r="D38" s="3">
        <v>2018</v>
      </c>
      <c r="E38" s="3" t="s">
        <v>81</v>
      </c>
      <c r="F38" s="3" t="s">
        <v>76</v>
      </c>
      <c r="G38" s="7">
        <v>60</v>
      </c>
      <c r="H38" s="8">
        <f t="shared" si="0"/>
        <v>0</v>
      </c>
      <c r="I38" s="9">
        <v>0</v>
      </c>
      <c r="J38" s="10">
        <v>0</v>
      </c>
      <c r="K38" s="11">
        <v>0</v>
      </c>
      <c r="L38" s="11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</row>
    <row r="39" spans="1:25" ht="15.75" customHeight="1" x14ac:dyDescent="0.2">
      <c r="A39" s="3">
        <v>1100122</v>
      </c>
      <c r="B39" s="3" t="s">
        <v>94</v>
      </c>
      <c r="C39" s="3" t="s">
        <v>74</v>
      </c>
      <c r="D39" s="3">
        <v>2019</v>
      </c>
      <c r="E39" s="3" t="s">
        <v>81</v>
      </c>
      <c r="F39" s="3" t="s">
        <v>76</v>
      </c>
      <c r="G39" s="7">
        <v>110</v>
      </c>
      <c r="H39" s="8">
        <f t="shared" si="0"/>
        <v>100000</v>
      </c>
      <c r="I39" s="9">
        <v>100000</v>
      </c>
      <c r="J39" s="10">
        <v>0</v>
      </c>
      <c r="K39" s="11">
        <v>100000</v>
      </c>
      <c r="L39" s="11">
        <v>0</v>
      </c>
      <c r="M39" s="12">
        <v>0</v>
      </c>
      <c r="N39" s="12">
        <v>0</v>
      </c>
      <c r="O39" s="12">
        <v>100000</v>
      </c>
      <c r="P39" s="12">
        <v>0</v>
      </c>
      <c r="Q39" s="12">
        <v>0</v>
      </c>
      <c r="R39" s="12">
        <v>0</v>
      </c>
      <c r="S39" s="12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</row>
    <row r="40" spans="1:25" ht="15.75" customHeight="1" x14ac:dyDescent="0.2">
      <c r="A40" s="3">
        <v>1100122</v>
      </c>
      <c r="B40" s="3" t="s">
        <v>94</v>
      </c>
      <c r="C40" s="3" t="s">
        <v>74</v>
      </c>
      <c r="D40" s="3">
        <v>2019</v>
      </c>
      <c r="E40" s="3" t="s">
        <v>81</v>
      </c>
      <c r="F40" s="3" t="s">
        <v>76</v>
      </c>
      <c r="G40" s="7">
        <v>361</v>
      </c>
      <c r="H40" s="8">
        <f t="shared" si="0"/>
        <v>284882.15000000002</v>
      </c>
      <c r="I40" s="9">
        <v>130882.15</v>
      </c>
      <c r="J40" s="10">
        <v>154000</v>
      </c>
      <c r="K40" s="11">
        <v>105000</v>
      </c>
      <c r="L40" s="11">
        <v>25882.15</v>
      </c>
      <c r="M40" s="12">
        <v>15000</v>
      </c>
      <c r="N40" s="12">
        <v>50000</v>
      </c>
      <c r="O40" s="12">
        <v>40000</v>
      </c>
      <c r="P40" s="12">
        <v>0</v>
      </c>
      <c r="Q40" s="12">
        <v>0</v>
      </c>
      <c r="R40" s="12">
        <v>10882.15</v>
      </c>
      <c r="S40" s="12">
        <v>15000</v>
      </c>
      <c r="T40" s="13">
        <v>154000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</row>
    <row r="41" spans="1:25" ht="15.75" customHeight="1" x14ac:dyDescent="0.2">
      <c r="A41" s="3">
        <v>1100122</v>
      </c>
      <c r="B41" s="3" t="s">
        <v>94</v>
      </c>
      <c r="C41" s="3" t="s">
        <v>74</v>
      </c>
      <c r="D41" s="3">
        <v>2019</v>
      </c>
      <c r="E41" s="3" t="s">
        <v>80</v>
      </c>
      <c r="F41" s="3" t="s">
        <v>76</v>
      </c>
      <c r="G41" s="7">
        <v>220</v>
      </c>
      <c r="H41" s="8">
        <f t="shared" si="0"/>
        <v>1350000</v>
      </c>
      <c r="I41" s="9">
        <v>1350000</v>
      </c>
      <c r="J41" s="10">
        <v>0</v>
      </c>
      <c r="K41" s="11">
        <v>1350000</v>
      </c>
      <c r="L41" s="11">
        <v>0</v>
      </c>
      <c r="M41" s="12">
        <v>0</v>
      </c>
      <c r="N41" s="12">
        <v>50000</v>
      </c>
      <c r="O41" s="12">
        <v>1300000</v>
      </c>
      <c r="P41" s="12">
        <v>0</v>
      </c>
      <c r="Q41" s="12">
        <v>0</v>
      </c>
      <c r="R41" s="12">
        <v>0</v>
      </c>
      <c r="S41" s="12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</row>
    <row r="42" spans="1:25" ht="15.75" customHeight="1" x14ac:dyDescent="0.2">
      <c r="A42" s="3">
        <v>1100122</v>
      </c>
      <c r="B42" s="3" t="s">
        <v>94</v>
      </c>
      <c r="C42" s="3" t="s">
        <v>74</v>
      </c>
      <c r="D42" s="3">
        <v>2022</v>
      </c>
      <c r="E42" s="3" t="s">
        <v>81</v>
      </c>
      <c r="F42" s="3" t="s">
        <v>76</v>
      </c>
      <c r="G42" s="7">
        <v>600</v>
      </c>
      <c r="H42" s="8">
        <f t="shared" si="0"/>
        <v>40000</v>
      </c>
      <c r="I42" s="9">
        <v>40000</v>
      </c>
      <c r="J42" s="10">
        <v>0</v>
      </c>
      <c r="K42" s="11">
        <v>0</v>
      </c>
      <c r="L42" s="11">
        <v>40000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40000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</row>
    <row r="43" spans="1:25" ht="15.75" customHeight="1" x14ac:dyDescent="0.2">
      <c r="A43" s="3">
        <v>1100122</v>
      </c>
      <c r="B43" s="3" t="s">
        <v>94</v>
      </c>
      <c r="C43" s="3" t="s">
        <v>74</v>
      </c>
      <c r="D43" s="3">
        <v>2022</v>
      </c>
      <c r="E43" s="3" t="s">
        <v>81</v>
      </c>
      <c r="F43" s="3" t="s">
        <v>76</v>
      </c>
      <c r="G43" s="7">
        <v>351</v>
      </c>
      <c r="H43" s="8">
        <f t="shared" si="0"/>
        <v>0</v>
      </c>
      <c r="I43" s="9">
        <v>0</v>
      </c>
      <c r="J43" s="10">
        <v>0</v>
      </c>
      <c r="K43" s="11">
        <v>0</v>
      </c>
      <c r="L43" s="11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</row>
    <row r="44" spans="1:25" ht="15.75" customHeight="1" x14ac:dyDescent="0.2">
      <c r="A44" s="3">
        <v>1100130</v>
      </c>
      <c r="B44" s="3" t="s">
        <v>96</v>
      </c>
      <c r="C44" s="3" t="s">
        <v>74</v>
      </c>
      <c r="D44" s="3">
        <v>2006</v>
      </c>
      <c r="E44" s="3" t="s">
        <v>81</v>
      </c>
      <c r="F44" s="3" t="s">
        <v>76</v>
      </c>
      <c r="G44" s="7">
        <v>5807</v>
      </c>
      <c r="H44" s="8">
        <f t="shared" si="0"/>
        <v>8069199.9900000002</v>
      </c>
      <c r="I44" s="9">
        <v>2776699.99</v>
      </c>
      <c r="J44" s="10">
        <v>5292500</v>
      </c>
      <c r="K44" s="11">
        <v>2729000</v>
      </c>
      <c r="L44" s="11">
        <v>47699.99</v>
      </c>
      <c r="M44" s="12">
        <v>2579000</v>
      </c>
      <c r="N44" s="12">
        <v>0</v>
      </c>
      <c r="O44" s="12">
        <v>150000</v>
      </c>
      <c r="P44" s="12">
        <v>7400</v>
      </c>
      <c r="Q44" s="12">
        <v>0</v>
      </c>
      <c r="R44" s="12">
        <v>26100</v>
      </c>
      <c r="S44" s="12">
        <v>14200</v>
      </c>
      <c r="T44" s="13">
        <v>5260000</v>
      </c>
      <c r="U44" s="13">
        <v>32500</v>
      </c>
      <c r="V44" s="13">
        <v>0</v>
      </c>
      <c r="W44" s="13">
        <v>0</v>
      </c>
      <c r="X44" s="13">
        <v>0</v>
      </c>
      <c r="Y44" s="13">
        <v>0</v>
      </c>
    </row>
    <row r="45" spans="1:25" ht="15.75" customHeight="1" x14ac:dyDescent="0.2">
      <c r="A45" s="3">
        <v>1100130</v>
      </c>
      <c r="B45" s="3" t="s">
        <v>96</v>
      </c>
      <c r="C45" s="3" t="s">
        <v>74</v>
      </c>
      <c r="D45" s="3">
        <v>2019</v>
      </c>
      <c r="E45" s="3" t="s">
        <v>75</v>
      </c>
      <c r="F45" s="3" t="s">
        <v>76</v>
      </c>
      <c r="G45" s="7">
        <v>0</v>
      </c>
      <c r="H45" s="8">
        <f t="shared" si="0"/>
        <v>0</v>
      </c>
      <c r="I45" s="9">
        <v>0</v>
      </c>
      <c r="J45" s="10">
        <v>0</v>
      </c>
      <c r="K45" s="11">
        <v>0</v>
      </c>
      <c r="L45" s="11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</row>
    <row r="46" spans="1:25" ht="15.75" customHeight="1" x14ac:dyDescent="0.2">
      <c r="A46" s="3">
        <v>1100148</v>
      </c>
      <c r="B46" s="3" t="s">
        <v>97</v>
      </c>
      <c r="C46" s="3" t="s">
        <v>74</v>
      </c>
      <c r="D46" s="3">
        <v>2005</v>
      </c>
      <c r="E46" s="3" t="s">
        <v>75</v>
      </c>
      <c r="F46" s="3" t="s">
        <v>76</v>
      </c>
      <c r="G46" s="7">
        <v>0</v>
      </c>
      <c r="H46" s="8">
        <f t="shared" si="0"/>
        <v>2435040</v>
      </c>
      <c r="I46" s="9">
        <v>447670</v>
      </c>
      <c r="J46" s="10">
        <v>1987370</v>
      </c>
      <c r="K46" s="11">
        <v>417000</v>
      </c>
      <c r="L46" s="11">
        <v>30670</v>
      </c>
      <c r="M46" s="12">
        <v>92000</v>
      </c>
      <c r="N46" s="12">
        <v>0</v>
      </c>
      <c r="O46" s="12">
        <v>325000</v>
      </c>
      <c r="P46" s="12">
        <v>2170</v>
      </c>
      <c r="Q46" s="12">
        <v>0</v>
      </c>
      <c r="R46" s="12">
        <v>7500</v>
      </c>
      <c r="S46" s="12">
        <v>21000</v>
      </c>
      <c r="T46" s="13">
        <v>1987370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</row>
    <row r="47" spans="1:25" ht="15.75" customHeight="1" x14ac:dyDescent="0.2">
      <c r="A47" s="3">
        <v>1100148</v>
      </c>
      <c r="B47" s="3" t="s">
        <v>97</v>
      </c>
      <c r="C47" s="3" t="s">
        <v>74</v>
      </c>
      <c r="D47" s="3">
        <v>2015</v>
      </c>
      <c r="E47" s="3" t="s">
        <v>81</v>
      </c>
      <c r="F47" s="3" t="s">
        <v>76</v>
      </c>
      <c r="G47" s="7">
        <v>280</v>
      </c>
      <c r="H47" s="8">
        <f t="shared" si="0"/>
        <v>1063972</v>
      </c>
      <c r="I47" s="9">
        <v>0</v>
      </c>
      <c r="J47" s="10">
        <v>1063972</v>
      </c>
      <c r="K47" s="11">
        <v>0</v>
      </c>
      <c r="L47" s="11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3">
        <v>1063972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</row>
    <row r="48" spans="1:25" ht="15.75" customHeight="1" x14ac:dyDescent="0.2">
      <c r="A48" s="3">
        <v>1100155</v>
      </c>
      <c r="B48" s="3" t="s">
        <v>98</v>
      </c>
      <c r="C48" s="3" t="s">
        <v>74</v>
      </c>
      <c r="D48" s="3">
        <v>2009</v>
      </c>
      <c r="E48" s="3" t="s">
        <v>81</v>
      </c>
      <c r="F48" s="3" t="s">
        <v>76</v>
      </c>
      <c r="G48" s="7">
        <v>0</v>
      </c>
      <c r="H48" s="8">
        <f t="shared" si="0"/>
        <v>0</v>
      </c>
      <c r="I48" s="9">
        <v>0</v>
      </c>
      <c r="J48" s="10">
        <v>0</v>
      </c>
      <c r="K48" s="11">
        <v>0</v>
      </c>
      <c r="L48" s="11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</row>
    <row r="49" spans="1:25" ht="15.75" customHeight="1" x14ac:dyDescent="0.2">
      <c r="A49" s="3">
        <v>1100189</v>
      </c>
      <c r="B49" s="3" t="s">
        <v>99</v>
      </c>
      <c r="C49" s="3" t="s">
        <v>74</v>
      </c>
      <c r="D49" s="3">
        <v>2010</v>
      </c>
      <c r="E49" s="3" t="s">
        <v>81</v>
      </c>
      <c r="F49" s="3" t="s">
        <v>76</v>
      </c>
      <c r="G49" s="7">
        <v>2322</v>
      </c>
      <c r="H49" s="8">
        <f t="shared" si="0"/>
        <v>0</v>
      </c>
      <c r="I49" s="9">
        <v>0</v>
      </c>
      <c r="J49" s="10">
        <v>0</v>
      </c>
      <c r="K49" s="11">
        <v>0</v>
      </c>
      <c r="L49" s="11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</row>
    <row r="50" spans="1:25" ht="15.75" customHeight="1" x14ac:dyDescent="0.2">
      <c r="A50" s="3">
        <v>1100189</v>
      </c>
      <c r="B50" s="3" t="s">
        <v>99</v>
      </c>
      <c r="C50" s="3" t="s">
        <v>74</v>
      </c>
      <c r="D50" s="3">
        <v>2014</v>
      </c>
      <c r="E50" s="3" t="s">
        <v>81</v>
      </c>
      <c r="F50" s="3" t="s">
        <v>76</v>
      </c>
      <c r="G50" s="7">
        <v>5314</v>
      </c>
      <c r="H50" s="8">
        <f t="shared" si="0"/>
        <v>5101768.21</v>
      </c>
      <c r="I50" s="9">
        <v>3164470.11</v>
      </c>
      <c r="J50" s="10">
        <v>1937298.1</v>
      </c>
      <c r="K50" s="11">
        <v>321165</v>
      </c>
      <c r="L50" s="11">
        <v>2843305.11</v>
      </c>
      <c r="M50" s="12">
        <v>89165</v>
      </c>
      <c r="N50" s="12">
        <v>232000</v>
      </c>
      <c r="O50" s="12">
        <v>0</v>
      </c>
      <c r="P50" s="12">
        <v>0</v>
      </c>
      <c r="Q50" s="12">
        <v>0</v>
      </c>
      <c r="R50" s="12">
        <v>1000507</v>
      </c>
      <c r="S50" s="12">
        <v>1842798.1</v>
      </c>
      <c r="T50" s="13">
        <v>1842798.1</v>
      </c>
      <c r="U50" s="13">
        <v>77500</v>
      </c>
      <c r="V50" s="13">
        <v>0</v>
      </c>
      <c r="W50" s="13">
        <v>17000</v>
      </c>
      <c r="X50" s="13">
        <v>0</v>
      </c>
      <c r="Y50" s="13">
        <v>0</v>
      </c>
    </row>
    <row r="51" spans="1:25" ht="15.75" customHeight="1" x14ac:dyDescent="0.2">
      <c r="A51" s="3">
        <v>1100189</v>
      </c>
      <c r="B51" s="3" t="s">
        <v>99</v>
      </c>
      <c r="C51" s="3" t="s">
        <v>74</v>
      </c>
      <c r="D51" s="3">
        <v>2014</v>
      </c>
      <c r="E51" s="3" t="s">
        <v>84</v>
      </c>
      <c r="F51" s="3" t="s">
        <v>85</v>
      </c>
      <c r="G51" s="7">
        <v>42</v>
      </c>
      <c r="H51" s="8">
        <f t="shared" si="0"/>
        <v>0</v>
      </c>
      <c r="I51" s="9">
        <v>0</v>
      </c>
      <c r="J51" s="10">
        <v>0</v>
      </c>
      <c r="K51" s="11">
        <v>0</v>
      </c>
      <c r="L51" s="11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</row>
    <row r="52" spans="1:25" ht="15.75" customHeight="1" x14ac:dyDescent="0.2">
      <c r="A52" s="3">
        <v>1100189</v>
      </c>
      <c r="B52" s="3" t="s">
        <v>99</v>
      </c>
      <c r="C52" s="3" t="s">
        <v>74</v>
      </c>
      <c r="D52" s="3">
        <v>2015</v>
      </c>
      <c r="E52" s="3" t="s">
        <v>84</v>
      </c>
      <c r="F52" s="3" t="s">
        <v>85</v>
      </c>
      <c r="G52" s="7">
        <v>0</v>
      </c>
      <c r="H52" s="8">
        <f t="shared" si="0"/>
        <v>0</v>
      </c>
      <c r="I52" s="9">
        <v>0</v>
      </c>
      <c r="J52" s="10">
        <v>0</v>
      </c>
      <c r="K52" s="11">
        <v>0</v>
      </c>
      <c r="L52" s="11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</row>
    <row r="53" spans="1:25" ht="15.75" customHeight="1" x14ac:dyDescent="0.2">
      <c r="A53" s="3">
        <v>1100189</v>
      </c>
      <c r="B53" s="3" t="s">
        <v>99</v>
      </c>
      <c r="C53" s="3" t="s">
        <v>74</v>
      </c>
      <c r="D53" s="3">
        <v>2015</v>
      </c>
      <c r="E53" s="3" t="s">
        <v>81</v>
      </c>
      <c r="F53" s="3" t="s">
        <v>76</v>
      </c>
      <c r="G53" s="7">
        <v>2480</v>
      </c>
      <c r="H53" s="8">
        <f t="shared" si="0"/>
        <v>2070810</v>
      </c>
      <c r="I53" s="9">
        <v>0</v>
      </c>
      <c r="J53" s="10">
        <v>2070810</v>
      </c>
      <c r="K53" s="11">
        <v>0</v>
      </c>
      <c r="L53" s="11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3">
        <v>1970310</v>
      </c>
      <c r="U53" s="13">
        <v>100500</v>
      </c>
      <c r="V53" s="13">
        <v>0</v>
      </c>
      <c r="W53" s="13">
        <v>0</v>
      </c>
      <c r="X53" s="13">
        <v>0</v>
      </c>
      <c r="Y53" s="13">
        <v>0</v>
      </c>
    </row>
    <row r="54" spans="1:25" ht="15.75" customHeight="1" x14ac:dyDescent="0.2">
      <c r="A54" s="3">
        <v>1100189</v>
      </c>
      <c r="B54" s="3" t="s">
        <v>99</v>
      </c>
      <c r="C54" s="3" t="s">
        <v>74</v>
      </c>
      <c r="D54" s="3">
        <v>2017</v>
      </c>
      <c r="E54" s="3" t="s">
        <v>81</v>
      </c>
      <c r="F54" s="3" t="s">
        <v>76</v>
      </c>
      <c r="G54" s="7">
        <v>1093</v>
      </c>
      <c r="H54" s="8">
        <f t="shared" si="0"/>
        <v>5891830</v>
      </c>
      <c r="I54" s="9">
        <v>3141830</v>
      </c>
      <c r="J54" s="10">
        <v>2750000</v>
      </c>
      <c r="K54" s="11">
        <v>273000</v>
      </c>
      <c r="L54" s="11">
        <v>2868830</v>
      </c>
      <c r="M54" s="12">
        <v>248000</v>
      </c>
      <c r="N54" s="12">
        <v>25000</v>
      </c>
      <c r="O54" s="12">
        <v>0</v>
      </c>
      <c r="P54" s="12">
        <v>0</v>
      </c>
      <c r="Q54" s="12">
        <v>30000</v>
      </c>
      <c r="R54" s="12">
        <v>68830</v>
      </c>
      <c r="S54" s="12">
        <v>2770000</v>
      </c>
      <c r="T54" s="13">
        <v>2750000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</row>
    <row r="55" spans="1:25" ht="15.75" customHeight="1" x14ac:dyDescent="0.2">
      <c r="A55" s="3">
        <v>1100205</v>
      </c>
      <c r="B55" s="3" t="s">
        <v>100</v>
      </c>
      <c r="C55" s="3" t="s">
        <v>74</v>
      </c>
      <c r="D55" s="3">
        <v>2007</v>
      </c>
      <c r="E55" s="3" t="s">
        <v>81</v>
      </c>
      <c r="F55" s="3" t="s">
        <v>76</v>
      </c>
      <c r="G55" s="7">
        <v>1440</v>
      </c>
      <c r="H55" s="8">
        <f t="shared" si="0"/>
        <v>65489</v>
      </c>
      <c r="I55" s="9">
        <v>0</v>
      </c>
      <c r="J55" s="10">
        <v>65489</v>
      </c>
      <c r="K55" s="11">
        <v>0</v>
      </c>
      <c r="L55" s="11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3">
        <v>0</v>
      </c>
      <c r="U55" s="13">
        <v>65489</v>
      </c>
      <c r="V55" s="13">
        <v>0</v>
      </c>
      <c r="W55" s="13">
        <v>0</v>
      </c>
      <c r="X55" s="13">
        <v>0</v>
      </c>
      <c r="Y55" s="13">
        <v>0</v>
      </c>
    </row>
    <row r="56" spans="1:25" ht="15.75" customHeight="1" x14ac:dyDescent="0.2">
      <c r="A56" s="3">
        <v>1100205</v>
      </c>
      <c r="B56" s="3" t="s">
        <v>100</v>
      </c>
      <c r="C56" s="3" t="s">
        <v>74</v>
      </c>
      <c r="D56" s="3">
        <v>2010</v>
      </c>
      <c r="E56" s="3" t="s">
        <v>101</v>
      </c>
      <c r="F56" s="3" t="s">
        <v>93</v>
      </c>
      <c r="G56" s="7">
        <v>3500</v>
      </c>
      <c r="H56" s="8">
        <f t="shared" si="0"/>
        <v>0</v>
      </c>
      <c r="I56" s="9">
        <v>0</v>
      </c>
      <c r="J56" s="10">
        <v>0</v>
      </c>
      <c r="K56" s="11">
        <v>0</v>
      </c>
      <c r="L56" s="11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</row>
    <row r="57" spans="1:25" ht="15.75" customHeight="1" x14ac:dyDescent="0.2">
      <c r="A57" s="3">
        <v>1100205</v>
      </c>
      <c r="B57" s="3" t="s">
        <v>100</v>
      </c>
      <c r="C57" s="3" t="s">
        <v>74</v>
      </c>
      <c r="D57" s="3">
        <v>2013</v>
      </c>
      <c r="E57" s="3" t="s">
        <v>81</v>
      </c>
      <c r="F57" s="3" t="s">
        <v>76</v>
      </c>
      <c r="G57" s="7">
        <v>0</v>
      </c>
      <c r="H57" s="8">
        <f t="shared" si="0"/>
        <v>0</v>
      </c>
      <c r="I57" s="9">
        <v>0</v>
      </c>
      <c r="J57" s="10">
        <v>0</v>
      </c>
      <c r="K57" s="11">
        <v>0</v>
      </c>
      <c r="L57" s="11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</row>
    <row r="58" spans="1:25" ht="15.75" customHeight="1" x14ac:dyDescent="0.2">
      <c r="A58" s="3">
        <v>1100205</v>
      </c>
      <c r="B58" s="3" t="s">
        <v>100</v>
      </c>
      <c r="C58" s="3" t="s">
        <v>74</v>
      </c>
      <c r="D58" s="3">
        <v>2013</v>
      </c>
      <c r="E58" s="3" t="s">
        <v>81</v>
      </c>
      <c r="F58" s="3" t="s">
        <v>76</v>
      </c>
      <c r="G58" s="7">
        <v>17</v>
      </c>
      <c r="H58" s="8">
        <f t="shared" si="0"/>
        <v>0</v>
      </c>
      <c r="I58" s="9">
        <v>0</v>
      </c>
      <c r="J58" s="10">
        <v>0</v>
      </c>
      <c r="K58" s="11">
        <v>0</v>
      </c>
      <c r="L58" s="11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</row>
    <row r="59" spans="1:25" ht="15.75" customHeight="1" x14ac:dyDescent="0.2">
      <c r="A59" s="3">
        <v>1100205</v>
      </c>
      <c r="B59" s="3" t="s">
        <v>100</v>
      </c>
      <c r="C59" s="3" t="s">
        <v>74</v>
      </c>
      <c r="D59" s="3">
        <v>2013</v>
      </c>
      <c r="E59" s="3" t="s">
        <v>101</v>
      </c>
      <c r="F59" s="3" t="s">
        <v>93</v>
      </c>
      <c r="G59" s="7">
        <v>44</v>
      </c>
      <c r="H59" s="8">
        <f t="shared" si="0"/>
        <v>7599908.2599999998</v>
      </c>
      <c r="I59" s="9">
        <v>7599908.2599999998</v>
      </c>
      <c r="J59" s="10">
        <v>0</v>
      </c>
      <c r="K59" s="11">
        <v>7599908.2599999998</v>
      </c>
      <c r="L59" s="11">
        <v>0</v>
      </c>
      <c r="M59" s="12">
        <v>0</v>
      </c>
      <c r="N59" s="12">
        <v>0</v>
      </c>
      <c r="O59" s="12">
        <v>7599908.2599999998</v>
      </c>
      <c r="P59" s="12">
        <v>0</v>
      </c>
      <c r="Q59" s="12">
        <v>0</v>
      </c>
      <c r="R59" s="12">
        <v>0</v>
      </c>
      <c r="S59" s="12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</row>
    <row r="60" spans="1:25" ht="15.75" customHeight="1" x14ac:dyDescent="0.2">
      <c r="A60" s="3">
        <v>1100205</v>
      </c>
      <c r="B60" s="3" t="s">
        <v>100</v>
      </c>
      <c r="C60" s="3" t="s">
        <v>74</v>
      </c>
      <c r="D60" s="3">
        <v>2014</v>
      </c>
      <c r="E60" s="3" t="s">
        <v>81</v>
      </c>
      <c r="F60" s="3" t="s">
        <v>76</v>
      </c>
      <c r="G60" s="7">
        <v>0</v>
      </c>
      <c r="H60" s="8">
        <f t="shared" si="0"/>
        <v>0</v>
      </c>
      <c r="I60" s="9">
        <v>0</v>
      </c>
      <c r="J60" s="10">
        <v>0</v>
      </c>
      <c r="K60" s="11">
        <v>0</v>
      </c>
      <c r="L60" s="11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</row>
    <row r="61" spans="1:25" ht="15.75" customHeight="1" x14ac:dyDescent="0.2">
      <c r="A61" s="3">
        <v>1100205</v>
      </c>
      <c r="B61" s="3" t="s">
        <v>100</v>
      </c>
      <c r="C61" s="3" t="s">
        <v>74</v>
      </c>
      <c r="D61" s="3">
        <v>2014</v>
      </c>
      <c r="E61" s="3" t="s">
        <v>81</v>
      </c>
      <c r="F61" s="3" t="s">
        <v>76</v>
      </c>
      <c r="G61" s="7">
        <v>9339</v>
      </c>
      <c r="H61" s="8">
        <f t="shared" si="0"/>
        <v>581505886.08000004</v>
      </c>
      <c r="I61" s="9">
        <v>431368901.31</v>
      </c>
      <c r="J61" s="10">
        <v>150136984.77000001</v>
      </c>
      <c r="K61" s="11">
        <v>330036937.38</v>
      </c>
      <c r="L61" s="11">
        <v>101331963.93000001</v>
      </c>
      <c r="M61" s="12">
        <v>55985662.520000003</v>
      </c>
      <c r="N61" s="12">
        <v>273738506.86000001</v>
      </c>
      <c r="O61" s="12">
        <v>312768</v>
      </c>
      <c r="P61" s="12">
        <v>4974830.3</v>
      </c>
      <c r="Q61" s="12">
        <v>33496793</v>
      </c>
      <c r="R61" s="12">
        <v>8453400</v>
      </c>
      <c r="S61" s="12">
        <v>54406940.629999995</v>
      </c>
      <c r="T61" s="13">
        <v>31927922.289999999</v>
      </c>
      <c r="U61" s="13">
        <v>103267499.98</v>
      </c>
      <c r="V61" s="13">
        <v>12429812.5</v>
      </c>
      <c r="W61" s="13">
        <v>1555500</v>
      </c>
      <c r="X61" s="13">
        <v>0</v>
      </c>
      <c r="Y61" s="13">
        <v>956250</v>
      </c>
    </row>
    <row r="62" spans="1:25" ht="15.75" customHeight="1" x14ac:dyDescent="0.2">
      <c r="A62" s="3">
        <v>1100205</v>
      </c>
      <c r="B62" s="3" t="s">
        <v>100</v>
      </c>
      <c r="C62" s="3" t="s">
        <v>74</v>
      </c>
      <c r="D62" s="3">
        <v>2019</v>
      </c>
      <c r="E62" s="3" t="s">
        <v>81</v>
      </c>
      <c r="F62" s="3" t="s">
        <v>76</v>
      </c>
      <c r="G62" s="7">
        <v>0</v>
      </c>
      <c r="H62" s="8">
        <f t="shared" si="0"/>
        <v>0</v>
      </c>
      <c r="I62" s="9">
        <v>0</v>
      </c>
      <c r="J62" s="10">
        <v>0</v>
      </c>
      <c r="K62" s="11">
        <v>0</v>
      </c>
      <c r="L62" s="11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</row>
    <row r="63" spans="1:25" ht="15.75" customHeight="1" x14ac:dyDescent="0.2">
      <c r="A63" s="3">
        <v>1100205</v>
      </c>
      <c r="B63" s="3" t="s">
        <v>100</v>
      </c>
      <c r="C63" s="3" t="s">
        <v>74</v>
      </c>
      <c r="D63" s="3">
        <v>2021</v>
      </c>
      <c r="E63" s="3" t="s">
        <v>75</v>
      </c>
      <c r="F63" s="3" t="s">
        <v>76</v>
      </c>
      <c r="G63" s="7">
        <v>0</v>
      </c>
      <c r="H63" s="8">
        <f t="shared" si="0"/>
        <v>0</v>
      </c>
      <c r="I63" s="9">
        <v>0</v>
      </c>
      <c r="J63" s="10">
        <v>0</v>
      </c>
      <c r="K63" s="11">
        <v>0</v>
      </c>
      <c r="L63" s="11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</row>
    <row r="64" spans="1:25" ht="15.75" customHeight="1" x14ac:dyDescent="0.2">
      <c r="A64" s="3">
        <v>1100205</v>
      </c>
      <c r="B64" s="3" t="s">
        <v>100</v>
      </c>
      <c r="C64" s="3" t="s">
        <v>74</v>
      </c>
      <c r="D64" s="3">
        <v>2021</v>
      </c>
      <c r="E64" s="3" t="s">
        <v>102</v>
      </c>
      <c r="F64" s="3" t="s">
        <v>85</v>
      </c>
      <c r="G64" s="7">
        <v>339</v>
      </c>
      <c r="H64" s="8">
        <f t="shared" si="0"/>
        <v>0</v>
      </c>
      <c r="I64" s="9">
        <v>0</v>
      </c>
      <c r="J64" s="10">
        <v>0</v>
      </c>
      <c r="K64" s="11">
        <v>0</v>
      </c>
      <c r="L64" s="11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</row>
    <row r="65" spans="1:25" ht="15.75" customHeight="1" x14ac:dyDescent="0.2">
      <c r="A65" s="3">
        <v>1100288</v>
      </c>
      <c r="B65" s="3" t="s">
        <v>103</v>
      </c>
      <c r="C65" s="3" t="s">
        <v>74</v>
      </c>
      <c r="D65" s="3">
        <v>2005</v>
      </c>
      <c r="E65" s="3" t="s">
        <v>75</v>
      </c>
      <c r="F65" s="3" t="s">
        <v>76</v>
      </c>
      <c r="G65" s="7">
        <v>2108</v>
      </c>
      <c r="H65" s="8">
        <f t="shared" si="0"/>
        <v>1211350.01</v>
      </c>
      <c r="I65" s="9">
        <v>315350</v>
      </c>
      <c r="J65" s="10">
        <v>896000.01</v>
      </c>
      <c r="K65" s="11">
        <v>110500</v>
      </c>
      <c r="L65" s="11">
        <v>204850</v>
      </c>
      <c r="M65" s="12">
        <v>0</v>
      </c>
      <c r="N65" s="12">
        <v>0</v>
      </c>
      <c r="O65" s="12">
        <v>110500</v>
      </c>
      <c r="P65" s="12">
        <v>18150</v>
      </c>
      <c r="Q65" s="12">
        <v>14000</v>
      </c>
      <c r="R65" s="12">
        <v>13400</v>
      </c>
      <c r="S65" s="12">
        <v>159300</v>
      </c>
      <c r="T65" s="13">
        <v>376000</v>
      </c>
      <c r="U65" s="13">
        <v>445000</v>
      </c>
      <c r="V65" s="13">
        <v>0</v>
      </c>
      <c r="W65" s="13">
        <v>75000</v>
      </c>
      <c r="X65" s="13">
        <v>0</v>
      </c>
      <c r="Y65" s="13">
        <v>0</v>
      </c>
    </row>
    <row r="66" spans="1:25" ht="15.75" customHeight="1" x14ac:dyDescent="0.2">
      <c r="A66" s="3">
        <v>1100288</v>
      </c>
      <c r="B66" s="3" t="s">
        <v>103</v>
      </c>
      <c r="C66" s="3" t="s">
        <v>74</v>
      </c>
      <c r="D66" s="3">
        <v>2013</v>
      </c>
      <c r="E66" s="3" t="s">
        <v>78</v>
      </c>
      <c r="F66" s="3" t="s">
        <v>76</v>
      </c>
      <c r="G66" s="7">
        <v>16</v>
      </c>
      <c r="H66" s="8">
        <f t="shared" si="0"/>
        <v>25344110.699999999</v>
      </c>
      <c r="I66" s="9">
        <v>12672055.35</v>
      </c>
      <c r="J66" s="10">
        <v>12672055.35</v>
      </c>
      <c r="K66" s="11">
        <v>0</v>
      </c>
      <c r="L66" s="11">
        <v>12672055.35</v>
      </c>
      <c r="M66" s="12">
        <v>0</v>
      </c>
      <c r="N66" s="12">
        <v>0</v>
      </c>
      <c r="O66" s="12">
        <v>0</v>
      </c>
      <c r="P66" s="12">
        <v>0</v>
      </c>
      <c r="Q66" s="12">
        <v>12672055.35</v>
      </c>
      <c r="R66" s="12">
        <v>0</v>
      </c>
      <c r="S66" s="12">
        <v>0</v>
      </c>
      <c r="T66" s="13">
        <v>12672055.35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</row>
    <row r="67" spans="1:25" ht="15.75" customHeight="1" x14ac:dyDescent="0.2">
      <c r="A67" s="3">
        <v>1100288</v>
      </c>
      <c r="B67" s="3" t="s">
        <v>103</v>
      </c>
      <c r="C67" s="3" t="s">
        <v>74</v>
      </c>
      <c r="D67" s="3">
        <v>2014</v>
      </c>
      <c r="E67" s="3" t="s">
        <v>80</v>
      </c>
      <c r="F67" s="3" t="s">
        <v>76</v>
      </c>
      <c r="G67" s="7">
        <v>23</v>
      </c>
      <c r="H67" s="8">
        <f t="shared" si="0"/>
        <v>2770000</v>
      </c>
      <c r="I67" s="9">
        <v>250000</v>
      </c>
      <c r="J67" s="10">
        <v>2520000</v>
      </c>
      <c r="K67" s="11">
        <v>250000</v>
      </c>
      <c r="L67" s="11">
        <v>0</v>
      </c>
      <c r="M67" s="12">
        <v>0</v>
      </c>
      <c r="N67" s="12">
        <v>0</v>
      </c>
      <c r="O67" s="12">
        <v>250000</v>
      </c>
      <c r="P67" s="12">
        <v>0</v>
      </c>
      <c r="Q67" s="12">
        <v>0</v>
      </c>
      <c r="R67" s="12">
        <v>0</v>
      </c>
      <c r="S67" s="12">
        <v>0</v>
      </c>
      <c r="T67" s="13">
        <v>2520000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</row>
    <row r="68" spans="1:25" ht="15.75" customHeight="1" x14ac:dyDescent="0.2">
      <c r="A68" s="3">
        <v>1100288</v>
      </c>
      <c r="B68" s="3" t="s">
        <v>103</v>
      </c>
      <c r="C68" s="3" t="s">
        <v>74</v>
      </c>
      <c r="D68" s="3">
        <v>2022</v>
      </c>
      <c r="E68" s="3" t="s">
        <v>78</v>
      </c>
      <c r="F68" s="3" t="s">
        <v>76</v>
      </c>
      <c r="G68" s="7">
        <v>1724</v>
      </c>
      <c r="H68" s="8">
        <f t="shared" si="0"/>
        <v>993000</v>
      </c>
      <c r="I68" s="9">
        <v>610000</v>
      </c>
      <c r="J68" s="10">
        <v>383000</v>
      </c>
      <c r="K68" s="11">
        <v>200000</v>
      </c>
      <c r="L68" s="11">
        <v>410000</v>
      </c>
      <c r="M68" s="12">
        <v>200000</v>
      </c>
      <c r="N68" s="12">
        <v>0</v>
      </c>
      <c r="O68" s="12">
        <v>0</v>
      </c>
      <c r="P68" s="12">
        <v>0</v>
      </c>
      <c r="Q68" s="12">
        <v>10000</v>
      </c>
      <c r="R68" s="12">
        <v>0</v>
      </c>
      <c r="S68" s="12">
        <v>400000</v>
      </c>
      <c r="T68" s="13">
        <v>300000</v>
      </c>
      <c r="U68" s="13">
        <v>83000</v>
      </c>
      <c r="V68" s="13">
        <v>0</v>
      </c>
      <c r="W68" s="13">
        <v>0</v>
      </c>
      <c r="X68" s="13">
        <v>0</v>
      </c>
      <c r="Y68" s="13">
        <v>0</v>
      </c>
    </row>
    <row r="69" spans="1:25" ht="15.75" customHeight="1" x14ac:dyDescent="0.2">
      <c r="A69" s="3">
        <v>1100296</v>
      </c>
      <c r="B69" s="3" t="s">
        <v>104</v>
      </c>
      <c r="C69" s="3" t="s">
        <v>74</v>
      </c>
      <c r="D69" s="3">
        <v>2013</v>
      </c>
      <c r="E69" s="3" t="s">
        <v>81</v>
      </c>
      <c r="F69" s="3" t="s">
        <v>76</v>
      </c>
      <c r="G69" s="7">
        <v>4000</v>
      </c>
      <c r="H69" s="8">
        <f t="shared" si="0"/>
        <v>3436000</v>
      </c>
      <c r="I69" s="9">
        <v>2556000</v>
      </c>
      <c r="J69" s="10">
        <v>880000</v>
      </c>
      <c r="K69" s="11">
        <v>1256000</v>
      </c>
      <c r="L69" s="11">
        <v>1300000</v>
      </c>
      <c r="M69" s="12">
        <v>856000</v>
      </c>
      <c r="N69" s="12">
        <v>300000</v>
      </c>
      <c r="O69" s="12">
        <v>100000</v>
      </c>
      <c r="P69" s="12">
        <v>0</v>
      </c>
      <c r="Q69" s="12">
        <v>0</v>
      </c>
      <c r="R69" s="12">
        <v>0</v>
      </c>
      <c r="S69" s="12">
        <v>1300000</v>
      </c>
      <c r="T69" s="13">
        <v>0</v>
      </c>
      <c r="U69" s="13">
        <v>0</v>
      </c>
      <c r="V69" s="13">
        <v>880000</v>
      </c>
      <c r="W69" s="13">
        <v>0</v>
      </c>
      <c r="X69" s="13">
        <v>0</v>
      </c>
      <c r="Y69" s="13">
        <v>0</v>
      </c>
    </row>
    <row r="70" spans="1:25" ht="15.75" customHeight="1" x14ac:dyDescent="0.2">
      <c r="A70" s="3">
        <v>1100304</v>
      </c>
      <c r="B70" s="3" t="s">
        <v>105</v>
      </c>
      <c r="C70" s="3" t="s">
        <v>74</v>
      </c>
      <c r="D70" s="3">
        <v>2019</v>
      </c>
      <c r="E70" s="3" t="s">
        <v>84</v>
      </c>
      <c r="F70" s="3" t="s">
        <v>85</v>
      </c>
      <c r="G70" s="7">
        <v>0</v>
      </c>
      <c r="H70" s="8">
        <f t="shared" si="0"/>
        <v>0</v>
      </c>
      <c r="I70" s="9">
        <v>0</v>
      </c>
      <c r="J70" s="10">
        <v>0</v>
      </c>
      <c r="K70" s="11">
        <v>0</v>
      </c>
      <c r="L70" s="11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</row>
    <row r="71" spans="1:25" ht="15.75" customHeight="1" x14ac:dyDescent="0.2">
      <c r="A71" s="3">
        <v>1100304</v>
      </c>
      <c r="B71" s="3" t="s">
        <v>105</v>
      </c>
      <c r="C71" s="3" t="s">
        <v>74</v>
      </c>
      <c r="D71" s="3">
        <v>2020</v>
      </c>
      <c r="E71" s="3" t="s">
        <v>95</v>
      </c>
      <c r="F71" s="3" t="s">
        <v>85</v>
      </c>
      <c r="G71" s="7">
        <v>0</v>
      </c>
      <c r="H71" s="8">
        <f t="shared" si="0"/>
        <v>20000</v>
      </c>
      <c r="I71" s="9">
        <v>20000</v>
      </c>
      <c r="J71" s="10">
        <v>0</v>
      </c>
      <c r="K71" s="11">
        <v>0</v>
      </c>
      <c r="L71" s="11">
        <v>20000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20000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</row>
    <row r="72" spans="1:25" ht="15.75" customHeight="1" x14ac:dyDescent="0.2">
      <c r="A72" s="3">
        <v>1100304</v>
      </c>
      <c r="B72" s="3" t="s">
        <v>105</v>
      </c>
      <c r="C72" s="3" t="s">
        <v>74</v>
      </c>
      <c r="D72" s="3">
        <v>2022</v>
      </c>
      <c r="E72" s="3" t="s">
        <v>101</v>
      </c>
      <c r="F72" s="3" t="s">
        <v>93</v>
      </c>
      <c r="G72" s="7">
        <v>29</v>
      </c>
      <c r="H72" s="8">
        <f t="shared" si="0"/>
        <v>52597</v>
      </c>
      <c r="I72" s="9">
        <v>0</v>
      </c>
      <c r="J72" s="10">
        <v>52597</v>
      </c>
      <c r="K72" s="11">
        <v>0</v>
      </c>
      <c r="L72" s="11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3">
        <v>52537</v>
      </c>
      <c r="U72" s="13">
        <v>60</v>
      </c>
      <c r="V72" s="13">
        <v>0</v>
      </c>
      <c r="W72" s="13">
        <v>0</v>
      </c>
      <c r="X72" s="13">
        <v>0</v>
      </c>
      <c r="Y72" s="13">
        <v>0</v>
      </c>
    </row>
    <row r="73" spans="1:25" ht="15.75" customHeight="1" x14ac:dyDescent="0.2">
      <c r="A73" s="3">
        <v>1100304</v>
      </c>
      <c r="B73" s="3" t="s">
        <v>105</v>
      </c>
      <c r="C73" s="3" t="s">
        <v>74</v>
      </c>
      <c r="D73" s="3">
        <v>2022</v>
      </c>
      <c r="E73" s="3" t="s">
        <v>78</v>
      </c>
      <c r="F73" s="3" t="s">
        <v>76</v>
      </c>
      <c r="G73" s="7">
        <v>0</v>
      </c>
      <c r="H73" s="8">
        <f t="shared" si="0"/>
        <v>0</v>
      </c>
      <c r="I73" s="9">
        <v>0</v>
      </c>
      <c r="J73" s="10">
        <v>0</v>
      </c>
      <c r="K73" s="11">
        <v>0</v>
      </c>
      <c r="L73" s="11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</row>
    <row r="74" spans="1:25" ht="15.75" customHeight="1" x14ac:dyDescent="0.2">
      <c r="A74" s="3">
        <v>1100320</v>
      </c>
      <c r="B74" s="3" t="s">
        <v>106</v>
      </c>
      <c r="C74" s="3" t="s">
        <v>74</v>
      </c>
      <c r="D74" s="3">
        <v>2011</v>
      </c>
      <c r="E74" s="3" t="s">
        <v>75</v>
      </c>
      <c r="F74" s="3" t="s">
        <v>76</v>
      </c>
      <c r="G74" s="7">
        <v>0</v>
      </c>
      <c r="H74" s="8">
        <f t="shared" si="0"/>
        <v>0</v>
      </c>
      <c r="I74" s="9">
        <v>0</v>
      </c>
      <c r="J74" s="10">
        <v>0</v>
      </c>
      <c r="K74" s="11">
        <v>0</v>
      </c>
      <c r="L74" s="11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</row>
    <row r="75" spans="1:25" ht="15.75" customHeight="1" x14ac:dyDescent="0.2">
      <c r="A75" s="3">
        <v>1100320</v>
      </c>
      <c r="B75" s="3" t="s">
        <v>106</v>
      </c>
      <c r="C75" s="3" t="s">
        <v>74</v>
      </c>
      <c r="D75" s="3">
        <v>2013</v>
      </c>
      <c r="E75" s="3" t="s">
        <v>75</v>
      </c>
      <c r="F75" s="3" t="s">
        <v>76</v>
      </c>
      <c r="G75" s="7">
        <v>0</v>
      </c>
      <c r="H75" s="8">
        <f t="shared" si="0"/>
        <v>228213.99</v>
      </c>
      <c r="I75" s="9">
        <v>34694.99</v>
      </c>
      <c r="J75" s="10">
        <v>193519</v>
      </c>
      <c r="K75" s="11">
        <v>34694.99</v>
      </c>
      <c r="L75" s="11">
        <v>0</v>
      </c>
      <c r="M75" s="12">
        <v>34695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3">
        <v>193519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</row>
    <row r="76" spans="1:25" ht="15.75" customHeight="1" x14ac:dyDescent="0.2">
      <c r="A76" s="3">
        <v>1100338</v>
      </c>
      <c r="B76" s="3" t="s">
        <v>107</v>
      </c>
      <c r="C76" s="3" t="s">
        <v>74</v>
      </c>
      <c r="D76" s="3">
        <v>2013</v>
      </c>
      <c r="E76" s="3" t="s">
        <v>75</v>
      </c>
      <c r="F76" s="3" t="s">
        <v>76</v>
      </c>
      <c r="G76" s="7">
        <v>0</v>
      </c>
      <c r="H76" s="8">
        <f t="shared" si="0"/>
        <v>0</v>
      </c>
      <c r="I76" s="9">
        <v>0</v>
      </c>
      <c r="J76" s="10">
        <v>0</v>
      </c>
      <c r="K76" s="11">
        <v>0</v>
      </c>
      <c r="L76" s="11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</row>
    <row r="77" spans="1:25" ht="15.75" customHeight="1" x14ac:dyDescent="0.2">
      <c r="A77" s="3">
        <v>1100338</v>
      </c>
      <c r="B77" s="3" t="s">
        <v>107</v>
      </c>
      <c r="C77" s="3" t="s">
        <v>74</v>
      </c>
      <c r="D77" s="3">
        <v>2014</v>
      </c>
      <c r="E77" s="3" t="s">
        <v>81</v>
      </c>
      <c r="F77" s="3" t="s">
        <v>76</v>
      </c>
      <c r="G77" s="7">
        <v>3859</v>
      </c>
      <c r="H77" s="8">
        <f t="shared" si="0"/>
        <v>12674880.52</v>
      </c>
      <c r="I77" s="9">
        <v>8993460.2599999998</v>
      </c>
      <c r="J77" s="10">
        <v>3681420.26</v>
      </c>
      <c r="K77" s="11">
        <v>6306500</v>
      </c>
      <c r="L77" s="11">
        <v>2686960.26</v>
      </c>
      <c r="M77" s="12">
        <v>6129000</v>
      </c>
      <c r="N77" s="12">
        <v>15000</v>
      </c>
      <c r="O77" s="12">
        <v>162500</v>
      </c>
      <c r="P77" s="12">
        <v>0</v>
      </c>
      <c r="Q77" s="12">
        <v>146540</v>
      </c>
      <c r="R77" s="12">
        <v>0</v>
      </c>
      <c r="S77" s="12">
        <v>2540420.2599999998</v>
      </c>
      <c r="T77" s="13">
        <v>2540420.2599999998</v>
      </c>
      <c r="U77" s="13">
        <v>900000</v>
      </c>
      <c r="V77" s="13">
        <v>0</v>
      </c>
      <c r="W77" s="13">
        <v>61000</v>
      </c>
      <c r="X77" s="13">
        <v>0</v>
      </c>
      <c r="Y77" s="13">
        <v>180000</v>
      </c>
    </row>
    <row r="78" spans="1:25" ht="15.75" customHeight="1" x14ac:dyDescent="0.2">
      <c r="A78" s="3">
        <v>1100338</v>
      </c>
      <c r="B78" s="3" t="s">
        <v>107</v>
      </c>
      <c r="C78" s="3" t="s">
        <v>74</v>
      </c>
      <c r="D78" s="3">
        <v>2014</v>
      </c>
      <c r="E78" s="3" t="s">
        <v>81</v>
      </c>
      <c r="F78" s="3" t="s">
        <v>76</v>
      </c>
      <c r="G78" s="7">
        <v>23273</v>
      </c>
      <c r="H78" s="8">
        <f t="shared" si="0"/>
        <v>130339533.27000001</v>
      </c>
      <c r="I78" s="9">
        <v>123296400.01000001</v>
      </c>
      <c r="J78" s="10">
        <v>7043133.2599999998</v>
      </c>
      <c r="K78" s="11">
        <v>122977629.64</v>
      </c>
      <c r="L78" s="11">
        <v>318770.37</v>
      </c>
      <c r="M78" s="12">
        <v>106799999.98</v>
      </c>
      <c r="N78" s="12">
        <v>12400000</v>
      </c>
      <c r="O78" s="12">
        <v>3777629.66</v>
      </c>
      <c r="P78" s="12">
        <v>0</v>
      </c>
      <c r="Q78" s="12">
        <v>96770.37</v>
      </c>
      <c r="R78" s="12">
        <v>24000</v>
      </c>
      <c r="S78" s="12">
        <v>198000</v>
      </c>
      <c r="T78" s="13">
        <v>466157.34</v>
      </c>
      <c r="U78" s="13">
        <v>6504975.9199999999</v>
      </c>
      <c r="V78" s="13">
        <v>0</v>
      </c>
      <c r="W78" s="13">
        <v>24000</v>
      </c>
      <c r="X78" s="13">
        <v>0</v>
      </c>
      <c r="Y78" s="13">
        <v>48000</v>
      </c>
    </row>
    <row r="79" spans="1:25" ht="15.75" customHeight="1" x14ac:dyDescent="0.2">
      <c r="A79" s="3">
        <v>1100338</v>
      </c>
      <c r="B79" s="3" t="s">
        <v>107</v>
      </c>
      <c r="C79" s="3" t="s">
        <v>74</v>
      </c>
      <c r="D79" s="3">
        <v>2015</v>
      </c>
      <c r="E79" s="3" t="s">
        <v>81</v>
      </c>
      <c r="F79" s="3" t="s">
        <v>76</v>
      </c>
      <c r="G79" s="7">
        <v>343</v>
      </c>
      <c r="H79" s="8">
        <f t="shared" si="0"/>
        <v>4034342</v>
      </c>
      <c r="I79" s="9">
        <v>0</v>
      </c>
      <c r="J79" s="10">
        <v>4034342</v>
      </c>
      <c r="K79" s="11">
        <v>0</v>
      </c>
      <c r="L79" s="11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3">
        <v>4034342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ht="15.75" customHeight="1" x14ac:dyDescent="0.2">
      <c r="A80" s="3">
        <v>1100338</v>
      </c>
      <c r="B80" s="3" t="s">
        <v>107</v>
      </c>
      <c r="C80" s="3" t="s">
        <v>74</v>
      </c>
      <c r="D80" s="3">
        <v>2019</v>
      </c>
      <c r="E80" s="3" t="s">
        <v>81</v>
      </c>
      <c r="F80" s="3" t="s">
        <v>76</v>
      </c>
      <c r="G80" s="7">
        <v>22630</v>
      </c>
      <c r="H80" s="8">
        <f t="shared" si="0"/>
        <v>2939518</v>
      </c>
      <c r="I80" s="9">
        <v>1126480</v>
      </c>
      <c r="J80" s="10">
        <v>1813038</v>
      </c>
      <c r="K80" s="11">
        <v>989000</v>
      </c>
      <c r="L80" s="11">
        <v>137480</v>
      </c>
      <c r="M80" s="12">
        <v>664000</v>
      </c>
      <c r="N80" s="12">
        <v>0</v>
      </c>
      <c r="O80" s="12">
        <v>325000</v>
      </c>
      <c r="P80" s="12">
        <v>0</v>
      </c>
      <c r="Q80" s="12">
        <v>0</v>
      </c>
      <c r="R80" s="12">
        <v>137480</v>
      </c>
      <c r="S80" s="12">
        <v>0</v>
      </c>
      <c r="T80" s="13">
        <v>1628612</v>
      </c>
      <c r="U80" s="13">
        <v>184426</v>
      </c>
      <c r="V80" s="13">
        <v>0</v>
      </c>
      <c r="W80" s="13">
        <v>0</v>
      </c>
      <c r="X80" s="13">
        <v>0</v>
      </c>
      <c r="Y80" s="13">
        <v>0</v>
      </c>
    </row>
    <row r="81" spans="1:25" ht="15.75" customHeight="1" x14ac:dyDescent="0.2">
      <c r="A81" s="3">
        <v>1100338</v>
      </c>
      <c r="B81" s="3" t="s">
        <v>107</v>
      </c>
      <c r="C81" s="3" t="s">
        <v>74</v>
      </c>
      <c r="D81" s="3">
        <v>2020</v>
      </c>
      <c r="E81" s="3" t="s">
        <v>75</v>
      </c>
      <c r="F81" s="3" t="s">
        <v>76</v>
      </c>
      <c r="G81" s="7">
        <v>0</v>
      </c>
      <c r="H81" s="8">
        <f t="shared" si="0"/>
        <v>8980000</v>
      </c>
      <c r="I81" s="9">
        <v>1980000</v>
      </c>
      <c r="J81" s="10">
        <v>7000000</v>
      </c>
      <c r="K81" s="11">
        <v>1930000</v>
      </c>
      <c r="L81" s="11">
        <v>50000</v>
      </c>
      <c r="M81" s="12">
        <v>1800000</v>
      </c>
      <c r="N81" s="12">
        <v>100000</v>
      </c>
      <c r="O81" s="12">
        <v>30000</v>
      </c>
      <c r="P81" s="12">
        <v>50000</v>
      </c>
      <c r="Q81" s="12">
        <v>0</v>
      </c>
      <c r="R81" s="12">
        <v>0</v>
      </c>
      <c r="S81" s="12">
        <v>0</v>
      </c>
      <c r="T81" s="13">
        <v>7000000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</row>
    <row r="82" spans="1:25" ht="15.75" customHeight="1" x14ac:dyDescent="0.2">
      <c r="A82" s="3">
        <v>1100338</v>
      </c>
      <c r="B82" s="3" t="s">
        <v>107</v>
      </c>
      <c r="C82" s="3" t="s">
        <v>74</v>
      </c>
      <c r="D82" s="3">
        <v>2020</v>
      </c>
      <c r="E82" s="3" t="s">
        <v>84</v>
      </c>
      <c r="F82" s="3" t="s">
        <v>85</v>
      </c>
      <c r="G82" s="7">
        <v>0</v>
      </c>
      <c r="H82" s="8">
        <f t="shared" si="0"/>
        <v>1063000</v>
      </c>
      <c r="I82" s="9">
        <v>501500</v>
      </c>
      <c r="J82" s="10">
        <v>561500</v>
      </c>
      <c r="K82" s="11">
        <v>0</v>
      </c>
      <c r="L82" s="11">
        <v>501500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500000</v>
      </c>
      <c r="S82" s="12">
        <v>1500</v>
      </c>
      <c r="T82" s="13">
        <v>1500</v>
      </c>
      <c r="U82" s="13">
        <v>10000</v>
      </c>
      <c r="V82" s="13">
        <v>0</v>
      </c>
      <c r="W82" s="13">
        <v>500000</v>
      </c>
      <c r="X82" s="13">
        <v>50000</v>
      </c>
      <c r="Y82" s="13">
        <v>0</v>
      </c>
    </row>
    <row r="83" spans="1:25" ht="15.75" customHeight="1" x14ac:dyDescent="0.2">
      <c r="A83" s="3">
        <v>1100338</v>
      </c>
      <c r="B83" s="3" t="s">
        <v>107</v>
      </c>
      <c r="C83" s="3" t="s">
        <v>74</v>
      </c>
      <c r="D83" s="3">
        <v>2021</v>
      </c>
      <c r="E83" s="3" t="s">
        <v>81</v>
      </c>
      <c r="F83" s="3" t="s">
        <v>76</v>
      </c>
      <c r="G83" s="7">
        <v>68</v>
      </c>
      <c r="H83" s="8">
        <f t="shared" si="0"/>
        <v>270850</v>
      </c>
      <c r="I83" s="9">
        <v>270850</v>
      </c>
      <c r="J83" s="10">
        <v>0</v>
      </c>
      <c r="K83" s="11">
        <v>270850</v>
      </c>
      <c r="L83" s="11">
        <v>0</v>
      </c>
      <c r="M83" s="12">
        <v>270850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</row>
    <row r="84" spans="1:25" ht="15.75" customHeight="1" x14ac:dyDescent="0.2">
      <c r="A84" s="3">
        <v>1100338</v>
      </c>
      <c r="B84" s="3" t="s">
        <v>107</v>
      </c>
      <c r="C84" s="3" t="s">
        <v>74</v>
      </c>
      <c r="D84" s="3">
        <v>2021</v>
      </c>
      <c r="E84" s="3" t="s">
        <v>90</v>
      </c>
      <c r="F84" s="3" t="s">
        <v>91</v>
      </c>
      <c r="G84" s="7">
        <v>0</v>
      </c>
      <c r="H84" s="8">
        <f t="shared" si="0"/>
        <v>130000</v>
      </c>
      <c r="I84" s="9">
        <v>130000</v>
      </c>
      <c r="J84" s="10">
        <v>0</v>
      </c>
      <c r="K84" s="11">
        <v>130000</v>
      </c>
      <c r="L84" s="11">
        <v>0</v>
      </c>
      <c r="M84" s="12">
        <v>130000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</row>
    <row r="85" spans="1:25" ht="15.75" customHeight="1" x14ac:dyDescent="0.2">
      <c r="A85" s="3">
        <v>1100379</v>
      </c>
      <c r="B85" s="3" t="s">
        <v>108</v>
      </c>
      <c r="C85" s="3" t="s">
        <v>74</v>
      </c>
      <c r="D85" s="3">
        <v>2021</v>
      </c>
      <c r="E85" s="3" t="s">
        <v>78</v>
      </c>
      <c r="F85" s="3" t="s">
        <v>76</v>
      </c>
      <c r="G85" s="7">
        <v>1635</v>
      </c>
      <c r="H85" s="8">
        <f t="shared" si="0"/>
        <v>1163268.5</v>
      </c>
      <c r="I85" s="9">
        <v>629734.25</v>
      </c>
      <c r="J85" s="10">
        <v>533534.25</v>
      </c>
      <c r="K85" s="11">
        <v>96200</v>
      </c>
      <c r="L85" s="11">
        <v>533534.25</v>
      </c>
      <c r="M85" s="12">
        <v>96200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533534.25</v>
      </c>
      <c r="T85" s="13">
        <v>533534.25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</row>
    <row r="86" spans="1:25" ht="15.75" customHeight="1" x14ac:dyDescent="0.2">
      <c r="A86" s="3">
        <v>1100452</v>
      </c>
      <c r="B86" s="3" t="s">
        <v>109</v>
      </c>
      <c r="C86" s="3" t="s">
        <v>74</v>
      </c>
      <c r="D86" s="3">
        <v>2015</v>
      </c>
      <c r="E86" s="3" t="s">
        <v>81</v>
      </c>
      <c r="F86" s="3" t="s">
        <v>76</v>
      </c>
      <c r="G86" s="7">
        <v>3200</v>
      </c>
      <c r="H86" s="8">
        <f t="shared" si="0"/>
        <v>9551469</v>
      </c>
      <c r="I86" s="9">
        <v>0</v>
      </c>
      <c r="J86" s="10">
        <v>9551469</v>
      </c>
      <c r="K86" s="11">
        <v>0</v>
      </c>
      <c r="L86" s="11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3">
        <v>4577507</v>
      </c>
      <c r="U86" s="13">
        <v>4224000</v>
      </c>
      <c r="V86" s="13">
        <v>0</v>
      </c>
      <c r="W86" s="13">
        <v>749962</v>
      </c>
      <c r="X86" s="13">
        <v>0</v>
      </c>
      <c r="Y86" s="13">
        <v>0</v>
      </c>
    </row>
    <row r="87" spans="1:25" ht="15.75" customHeight="1" x14ac:dyDescent="0.2">
      <c r="A87" s="3">
        <v>1100700</v>
      </c>
      <c r="B87" s="3" t="s">
        <v>110</v>
      </c>
      <c r="C87" s="3" t="s">
        <v>74</v>
      </c>
      <c r="D87" s="3">
        <v>2015</v>
      </c>
      <c r="E87" s="3" t="s">
        <v>78</v>
      </c>
      <c r="F87" s="3" t="s">
        <v>76</v>
      </c>
      <c r="G87" s="7">
        <v>1200</v>
      </c>
      <c r="H87" s="8">
        <f t="shared" si="0"/>
        <v>833406</v>
      </c>
      <c r="I87" s="9">
        <v>0</v>
      </c>
      <c r="J87" s="10">
        <v>833406</v>
      </c>
      <c r="K87" s="11">
        <v>0</v>
      </c>
      <c r="L87" s="11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3">
        <v>833406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</row>
    <row r="88" spans="1:25" ht="15.75" customHeight="1" x14ac:dyDescent="0.2">
      <c r="A88" s="3">
        <v>1100700</v>
      </c>
      <c r="B88" s="3" t="s">
        <v>110</v>
      </c>
      <c r="C88" s="3" t="s">
        <v>74</v>
      </c>
      <c r="D88" s="3">
        <v>2019</v>
      </c>
      <c r="E88" s="3" t="s">
        <v>78</v>
      </c>
      <c r="F88" s="3" t="s">
        <v>76</v>
      </c>
      <c r="G88" s="7">
        <v>1200</v>
      </c>
      <c r="H88" s="8">
        <f t="shared" si="0"/>
        <v>1425679</v>
      </c>
      <c r="I88" s="9">
        <v>0</v>
      </c>
      <c r="J88" s="10">
        <v>1425679</v>
      </c>
      <c r="K88" s="11">
        <v>0</v>
      </c>
      <c r="L88" s="11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3">
        <v>1425679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</row>
    <row r="89" spans="1:25" ht="15.75" customHeight="1" x14ac:dyDescent="0.2">
      <c r="A89" s="3">
        <v>1100809</v>
      </c>
      <c r="B89" s="3" t="s">
        <v>111</v>
      </c>
      <c r="C89" s="3" t="s">
        <v>74</v>
      </c>
      <c r="D89" s="3">
        <v>2019</v>
      </c>
      <c r="E89" s="3" t="s">
        <v>81</v>
      </c>
      <c r="F89" s="3" t="s">
        <v>76</v>
      </c>
      <c r="G89" s="7">
        <v>666</v>
      </c>
      <c r="H89" s="8">
        <f t="shared" si="0"/>
        <v>1179400</v>
      </c>
      <c r="I89" s="9">
        <v>179400</v>
      </c>
      <c r="J89" s="10">
        <v>1000000</v>
      </c>
      <c r="K89" s="11">
        <v>179400</v>
      </c>
      <c r="L89" s="11">
        <v>0</v>
      </c>
      <c r="M89" s="12">
        <v>124920</v>
      </c>
      <c r="N89" s="12">
        <v>0</v>
      </c>
      <c r="O89" s="12">
        <v>54480</v>
      </c>
      <c r="P89" s="12">
        <v>0</v>
      </c>
      <c r="Q89" s="12">
        <v>0</v>
      </c>
      <c r="R89" s="12">
        <v>0</v>
      </c>
      <c r="S89" s="12">
        <v>0</v>
      </c>
      <c r="T89" s="13">
        <v>0</v>
      </c>
      <c r="U89" s="13">
        <v>0</v>
      </c>
      <c r="V89" s="13">
        <v>1000000</v>
      </c>
      <c r="W89" s="13">
        <v>0</v>
      </c>
      <c r="X89" s="13">
        <v>0</v>
      </c>
      <c r="Y89" s="13">
        <v>0</v>
      </c>
    </row>
    <row r="90" spans="1:25" ht="15.75" customHeight="1" x14ac:dyDescent="0.2">
      <c r="A90" s="3">
        <v>1100924</v>
      </c>
      <c r="B90" s="3" t="s">
        <v>112</v>
      </c>
      <c r="C90" s="3" t="s">
        <v>74</v>
      </c>
      <c r="D90" s="3">
        <v>2011</v>
      </c>
      <c r="E90" s="3" t="s">
        <v>81</v>
      </c>
      <c r="F90" s="3" t="s">
        <v>76</v>
      </c>
      <c r="G90" s="7">
        <v>0</v>
      </c>
      <c r="H90" s="8">
        <f t="shared" si="0"/>
        <v>0</v>
      </c>
      <c r="I90" s="9">
        <v>0</v>
      </c>
      <c r="J90" s="10">
        <v>0</v>
      </c>
      <c r="K90" s="11">
        <v>0</v>
      </c>
      <c r="L90" s="11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</row>
    <row r="91" spans="1:25" ht="15.75" customHeight="1" x14ac:dyDescent="0.2">
      <c r="A91" s="3">
        <v>1100924</v>
      </c>
      <c r="B91" s="3" t="s">
        <v>112</v>
      </c>
      <c r="C91" s="3" t="s">
        <v>74</v>
      </c>
      <c r="D91" s="3">
        <v>2014</v>
      </c>
      <c r="E91" s="3" t="s">
        <v>81</v>
      </c>
      <c r="F91" s="3" t="s">
        <v>76</v>
      </c>
      <c r="G91" s="7">
        <v>0</v>
      </c>
      <c r="H91" s="8">
        <f t="shared" si="0"/>
        <v>0</v>
      </c>
      <c r="I91" s="9">
        <v>0</v>
      </c>
      <c r="J91" s="10">
        <v>0</v>
      </c>
      <c r="K91" s="11">
        <v>0</v>
      </c>
      <c r="L91" s="11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</row>
    <row r="92" spans="1:25" ht="15.75" customHeight="1" x14ac:dyDescent="0.2">
      <c r="A92" s="3">
        <v>1101005</v>
      </c>
      <c r="B92" s="3" t="s">
        <v>113</v>
      </c>
      <c r="C92" s="3" t="s">
        <v>74</v>
      </c>
      <c r="D92" s="3">
        <v>2021</v>
      </c>
      <c r="E92" s="3" t="s">
        <v>78</v>
      </c>
      <c r="F92" s="3" t="s">
        <v>76</v>
      </c>
      <c r="G92" s="7">
        <v>3614</v>
      </c>
      <c r="H92" s="8">
        <f t="shared" si="0"/>
        <v>19688937.5</v>
      </c>
      <c r="I92" s="9">
        <v>50000</v>
      </c>
      <c r="J92" s="10">
        <v>19638937.5</v>
      </c>
      <c r="K92" s="11">
        <v>0</v>
      </c>
      <c r="L92" s="11">
        <v>50000</v>
      </c>
      <c r="M92" s="12">
        <v>0</v>
      </c>
      <c r="N92" s="12">
        <v>0</v>
      </c>
      <c r="O92" s="12">
        <v>0</v>
      </c>
      <c r="P92" s="12">
        <v>25000</v>
      </c>
      <c r="Q92" s="12">
        <v>0</v>
      </c>
      <c r="R92" s="12">
        <v>0</v>
      </c>
      <c r="S92" s="12">
        <v>25000</v>
      </c>
      <c r="T92" s="13">
        <v>16038937.5</v>
      </c>
      <c r="U92" s="13">
        <v>3600000</v>
      </c>
      <c r="V92" s="13">
        <v>0</v>
      </c>
      <c r="W92" s="13">
        <v>0</v>
      </c>
      <c r="X92" s="13">
        <v>0</v>
      </c>
      <c r="Y92" s="13">
        <v>0</v>
      </c>
    </row>
    <row r="93" spans="1:25" ht="15.75" customHeight="1" x14ac:dyDescent="0.2">
      <c r="A93" s="3">
        <v>1101104</v>
      </c>
      <c r="B93" s="3" t="s">
        <v>114</v>
      </c>
      <c r="C93" s="3" t="s">
        <v>74</v>
      </c>
      <c r="D93" s="3">
        <v>2017</v>
      </c>
      <c r="E93" s="3" t="s">
        <v>80</v>
      </c>
      <c r="F93" s="3" t="s">
        <v>76</v>
      </c>
      <c r="G93" s="7">
        <v>3132</v>
      </c>
      <c r="H93" s="8">
        <f t="shared" si="0"/>
        <v>279708</v>
      </c>
      <c r="I93" s="9">
        <v>263688</v>
      </c>
      <c r="J93" s="10">
        <v>16020</v>
      </c>
      <c r="K93" s="11">
        <v>233650</v>
      </c>
      <c r="L93" s="11">
        <v>30038</v>
      </c>
      <c r="M93" s="12">
        <v>227650</v>
      </c>
      <c r="N93" s="12">
        <v>0</v>
      </c>
      <c r="O93" s="12">
        <v>6000</v>
      </c>
      <c r="P93" s="12">
        <v>2138</v>
      </c>
      <c r="Q93" s="12">
        <v>27900</v>
      </c>
      <c r="R93" s="12">
        <v>0</v>
      </c>
      <c r="S93" s="12">
        <v>0</v>
      </c>
      <c r="T93" s="13">
        <v>16020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</row>
    <row r="94" spans="1:25" ht="15.75" customHeight="1" x14ac:dyDescent="0.2">
      <c r="A94" s="3">
        <v>1101401</v>
      </c>
      <c r="B94" s="3" t="s">
        <v>115</v>
      </c>
      <c r="C94" s="3" t="s">
        <v>74</v>
      </c>
      <c r="D94" s="3">
        <v>2012</v>
      </c>
      <c r="E94" s="3" t="s">
        <v>75</v>
      </c>
      <c r="F94" s="3" t="s">
        <v>76</v>
      </c>
      <c r="G94" s="7">
        <v>3</v>
      </c>
      <c r="H94" s="8">
        <f t="shared" si="0"/>
        <v>1092597</v>
      </c>
      <c r="I94" s="9">
        <v>126000</v>
      </c>
      <c r="J94" s="10">
        <v>966597</v>
      </c>
      <c r="K94" s="11">
        <v>126000</v>
      </c>
      <c r="L94" s="11">
        <v>0</v>
      </c>
      <c r="M94" s="12">
        <v>126000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3">
        <v>966597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</row>
    <row r="95" spans="1:25" ht="15.75" customHeight="1" x14ac:dyDescent="0.2">
      <c r="A95" s="3">
        <v>1101401</v>
      </c>
      <c r="B95" s="3" t="s">
        <v>115</v>
      </c>
      <c r="C95" s="3" t="s">
        <v>74</v>
      </c>
      <c r="D95" s="3">
        <v>2022</v>
      </c>
      <c r="E95" s="3" t="s">
        <v>78</v>
      </c>
      <c r="F95" s="3" t="s">
        <v>76</v>
      </c>
      <c r="G95" s="7">
        <v>150</v>
      </c>
      <c r="H95" s="8">
        <f t="shared" si="0"/>
        <v>51225</v>
      </c>
      <c r="I95" s="9">
        <v>4700</v>
      </c>
      <c r="J95" s="10">
        <v>46525</v>
      </c>
      <c r="K95" s="11">
        <v>4700</v>
      </c>
      <c r="L95" s="11">
        <v>0</v>
      </c>
      <c r="M95" s="12">
        <v>4700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3">
        <v>30000</v>
      </c>
      <c r="U95" s="13">
        <v>16525</v>
      </c>
      <c r="V95" s="13">
        <v>0</v>
      </c>
      <c r="W95" s="13">
        <v>0</v>
      </c>
      <c r="X95" s="13">
        <v>0</v>
      </c>
      <c r="Y95" s="13">
        <v>0</v>
      </c>
    </row>
    <row r="96" spans="1:25" ht="15.75" customHeight="1" x14ac:dyDescent="0.2">
      <c r="A96" s="3">
        <v>1101450</v>
      </c>
      <c r="B96" s="3" t="s">
        <v>116</v>
      </c>
      <c r="C96" s="3" t="s">
        <v>74</v>
      </c>
      <c r="D96" s="3">
        <v>2022</v>
      </c>
      <c r="E96" s="3" t="s">
        <v>78</v>
      </c>
      <c r="F96" s="3" t="s">
        <v>76</v>
      </c>
      <c r="G96" s="7">
        <v>800</v>
      </c>
      <c r="H96" s="8">
        <f t="shared" si="0"/>
        <v>3802217.46</v>
      </c>
      <c r="I96" s="9">
        <v>130000</v>
      </c>
      <c r="J96" s="10">
        <v>3672217.46</v>
      </c>
      <c r="K96" s="11">
        <v>100000</v>
      </c>
      <c r="L96" s="11">
        <v>30000</v>
      </c>
      <c r="M96" s="12">
        <v>100000</v>
      </c>
      <c r="N96" s="12">
        <v>0</v>
      </c>
      <c r="O96" s="12">
        <v>0</v>
      </c>
      <c r="P96" s="12">
        <v>0</v>
      </c>
      <c r="Q96" s="12">
        <v>0</v>
      </c>
      <c r="R96" s="12">
        <v>10000</v>
      </c>
      <c r="S96" s="12">
        <v>20000</v>
      </c>
      <c r="T96" s="13">
        <v>3672217.46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</row>
    <row r="97" spans="1:25" ht="15.75" customHeight="1" x14ac:dyDescent="0.2">
      <c r="A97" s="3">
        <v>1101468</v>
      </c>
      <c r="B97" s="3" t="s">
        <v>117</v>
      </c>
      <c r="C97" s="3" t="s">
        <v>74</v>
      </c>
      <c r="D97" s="3">
        <v>2014</v>
      </c>
      <c r="E97" s="3" t="s">
        <v>84</v>
      </c>
      <c r="F97" s="3" t="s">
        <v>85</v>
      </c>
      <c r="G97" s="7">
        <v>889</v>
      </c>
      <c r="H97" s="8">
        <f t="shared" si="0"/>
        <v>1685430</v>
      </c>
      <c r="I97" s="9">
        <v>570480</v>
      </c>
      <c r="J97" s="10">
        <v>1114950</v>
      </c>
      <c r="K97" s="11">
        <v>145000</v>
      </c>
      <c r="L97" s="11">
        <v>425480.01</v>
      </c>
      <c r="M97" s="12">
        <v>79000</v>
      </c>
      <c r="N97" s="12">
        <v>0</v>
      </c>
      <c r="O97" s="12">
        <v>66000</v>
      </c>
      <c r="P97" s="12">
        <v>46800</v>
      </c>
      <c r="Q97" s="12">
        <v>3000</v>
      </c>
      <c r="R97" s="12">
        <v>55600</v>
      </c>
      <c r="S97" s="12">
        <v>320080</v>
      </c>
      <c r="T97" s="13">
        <v>837550</v>
      </c>
      <c r="U97" s="13">
        <v>130000</v>
      </c>
      <c r="V97" s="13">
        <v>45000</v>
      </c>
      <c r="W97" s="13">
        <v>55600</v>
      </c>
      <c r="X97" s="13">
        <v>0</v>
      </c>
      <c r="Y97" s="13">
        <v>46800</v>
      </c>
    </row>
    <row r="98" spans="1:25" ht="15.75" customHeight="1" x14ac:dyDescent="0.2">
      <c r="A98" s="3">
        <v>1101468</v>
      </c>
      <c r="B98" s="3" t="s">
        <v>117</v>
      </c>
      <c r="C98" s="3" t="s">
        <v>74</v>
      </c>
      <c r="D98" s="3">
        <v>2015</v>
      </c>
      <c r="E98" s="3" t="s">
        <v>84</v>
      </c>
      <c r="F98" s="3" t="s">
        <v>85</v>
      </c>
      <c r="G98" s="7">
        <v>6</v>
      </c>
      <c r="H98" s="8">
        <f t="shared" si="0"/>
        <v>18000</v>
      </c>
      <c r="I98" s="9">
        <v>0</v>
      </c>
      <c r="J98" s="10">
        <v>18000</v>
      </c>
      <c r="K98" s="11">
        <v>0</v>
      </c>
      <c r="L98" s="11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3">
        <v>0</v>
      </c>
      <c r="U98" s="13">
        <v>18000</v>
      </c>
      <c r="V98" s="13">
        <v>0</v>
      </c>
      <c r="W98" s="13">
        <v>0</v>
      </c>
      <c r="X98" s="13">
        <v>0</v>
      </c>
      <c r="Y98" s="13">
        <v>0</v>
      </c>
    </row>
    <row r="99" spans="1:25" ht="15.75" customHeight="1" x14ac:dyDescent="0.2">
      <c r="A99" s="3">
        <v>1101468</v>
      </c>
      <c r="B99" s="3" t="s">
        <v>117</v>
      </c>
      <c r="C99" s="3" t="s">
        <v>74</v>
      </c>
      <c r="D99" s="3">
        <v>2019</v>
      </c>
      <c r="E99" s="3" t="s">
        <v>80</v>
      </c>
      <c r="F99" s="3" t="s">
        <v>76</v>
      </c>
      <c r="G99" s="7">
        <v>6</v>
      </c>
      <c r="H99" s="8">
        <f t="shared" si="0"/>
        <v>0</v>
      </c>
      <c r="I99" s="9">
        <v>0</v>
      </c>
      <c r="J99" s="10">
        <v>0</v>
      </c>
      <c r="K99" s="11">
        <v>0</v>
      </c>
      <c r="L99" s="11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</row>
    <row r="100" spans="1:25" ht="15.75" customHeight="1" x14ac:dyDescent="0.2">
      <c r="A100" s="3">
        <v>1101757</v>
      </c>
      <c r="B100" s="3" t="s">
        <v>118</v>
      </c>
      <c r="C100" s="3" t="s">
        <v>74</v>
      </c>
      <c r="D100" s="3">
        <v>2010</v>
      </c>
      <c r="E100" s="3" t="s">
        <v>75</v>
      </c>
      <c r="F100" s="3" t="s">
        <v>76</v>
      </c>
      <c r="G100" s="7">
        <v>5024</v>
      </c>
      <c r="H100" s="8">
        <f t="shared" si="0"/>
        <v>0</v>
      </c>
      <c r="I100" s="9">
        <v>0</v>
      </c>
      <c r="J100" s="10">
        <v>0</v>
      </c>
      <c r="K100" s="11">
        <v>0</v>
      </c>
      <c r="L100" s="11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ht="15.75" customHeight="1" x14ac:dyDescent="0.2">
      <c r="A101" s="3">
        <v>1101807</v>
      </c>
      <c r="B101" s="3" t="s">
        <v>119</v>
      </c>
      <c r="C101" s="3" t="s">
        <v>74</v>
      </c>
      <c r="D101" s="3">
        <v>2006</v>
      </c>
      <c r="E101" s="3" t="s">
        <v>75</v>
      </c>
      <c r="F101" s="3" t="s">
        <v>76</v>
      </c>
      <c r="G101" s="7">
        <v>0</v>
      </c>
      <c r="H101" s="8">
        <f t="shared" si="0"/>
        <v>1846740</v>
      </c>
      <c r="I101" s="9">
        <v>814600</v>
      </c>
      <c r="J101" s="10">
        <v>1032140</v>
      </c>
      <c r="K101" s="11">
        <v>37800</v>
      </c>
      <c r="L101" s="11">
        <v>776800</v>
      </c>
      <c r="M101" s="12">
        <v>37800</v>
      </c>
      <c r="N101" s="12">
        <v>0</v>
      </c>
      <c r="O101" s="12">
        <v>0</v>
      </c>
      <c r="P101" s="12">
        <v>0</v>
      </c>
      <c r="Q101" s="12">
        <v>0</v>
      </c>
      <c r="R101" s="12">
        <v>776800</v>
      </c>
      <c r="S101" s="12">
        <v>0</v>
      </c>
      <c r="T101" s="13">
        <v>1032140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</row>
    <row r="102" spans="1:25" ht="15.75" customHeight="1" x14ac:dyDescent="0.2">
      <c r="A102" s="3">
        <v>1200013</v>
      </c>
      <c r="B102" s="3" t="s">
        <v>120</v>
      </c>
      <c r="C102" s="3" t="s">
        <v>121</v>
      </c>
      <c r="D102" s="3">
        <v>2005</v>
      </c>
      <c r="E102" s="3" t="s">
        <v>90</v>
      </c>
      <c r="F102" s="3" t="s">
        <v>91</v>
      </c>
      <c r="G102" s="7">
        <v>0</v>
      </c>
      <c r="H102" s="8">
        <f t="shared" si="0"/>
        <v>0</v>
      </c>
      <c r="I102" s="9">
        <v>0</v>
      </c>
      <c r="J102" s="10">
        <v>0</v>
      </c>
      <c r="K102" s="11">
        <v>0</v>
      </c>
      <c r="L102" s="11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ht="15.75" customHeight="1" x14ac:dyDescent="0.2">
      <c r="A103" s="3">
        <v>1200013</v>
      </c>
      <c r="B103" s="3" t="s">
        <v>120</v>
      </c>
      <c r="C103" s="3" t="s">
        <v>121</v>
      </c>
      <c r="D103" s="3">
        <v>2016</v>
      </c>
      <c r="E103" s="3" t="s">
        <v>122</v>
      </c>
      <c r="F103" s="3" t="s">
        <v>123</v>
      </c>
      <c r="G103" s="7">
        <v>12538</v>
      </c>
      <c r="H103" s="8">
        <f t="shared" si="0"/>
        <v>0</v>
      </c>
      <c r="I103" s="9">
        <v>0</v>
      </c>
      <c r="J103" s="10">
        <v>0</v>
      </c>
      <c r="K103" s="11">
        <v>0</v>
      </c>
      <c r="L103" s="11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</row>
    <row r="104" spans="1:25" ht="15.75" customHeight="1" x14ac:dyDescent="0.2">
      <c r="A104" s="3">
        <v>1200013</v>
      </c>
      <c r="B104" s="3" t="s">
        <v>120</v>
      </c>
      <c r="C104" s="3" t="s">
        <v>121</v>
      </c>
      <c r="D104" s="3">
        <v>2020</v>
      </c>
      <c r="E104" s="3" t="s">
        <v>90</v>
      </c>
      <c r="F104" s="3" t="s">
        <v>91</v>
      </c>
      <c r="G104" s="7">
        <v>1616</v>
      </c>
      <c r="H104" s="8">
        <f t="shared" si="0"/>
        <v>0</v>
      </c>
      <c r="I104" s="9">
        <v>0</v>
      </c>
      <c r="J104" s="10">
        <v>0</v>
      </c>
      <c r="K104" s="11">
        <v>0</v>
      </c>
      <c r="L104" s="11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</row>
    <row r="105" spans="1:25" ht="15.75" customHeight="1" x14ac:dyDescent="0.2">
      <c r="A105" s="3">
        <v>1200054</v>
      </c>
      <c r="B105" s="3" t="s">
        <v>124</v>
      </c>
      <c r="C105" s="3" t="s">
        <v>121</v>
      </c>
      <c r="D105" s="3">
        <v>2005</v>
      </c>
      <c r="E105" s="3" t="s">
        <v>90</v>
      </c>
      <c r="F105" s="3" t="s">
        <v>91</v>
      </c>
      <c r="G105" s="7">
        <v>0</v>
      </c>
      <c r="H105" s="8">
        <f t="shared" si="0"/>
        <v>0</v>
      </c>
      <c r="I105" s="9">
        <v>0</v>
      </c>
      <c r="J105" s="10">
        <v>0</v>
      </c>
      <c r="K105" s="11">
        <v>0</v>
      </c>
      <c r="L105" s="11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</row>
    <row r="106" spans="1:25" ht="15.75" customHeight="1" x14ac:dyDescent="0.2">
      <c r="A106" s="3">
        <v>1200054</v>
      </c>
      <c r="B106" s="3" t="s">
        <v>124</v>
      </c>
      <c r="C106" s="3" t="s">
        <v>121</v>
      </c>
      <c r="D106" s="3">
        <v>2012</v>
      </c>
      <c r="E106" s="3" t="s">
        <v>80</v>
      </c>
      <c r="F106" s="3" t="s">
        <v>76</v>
      </c>
      <c r="G106" s="7">
        <v>720</v>
      </c>
      <c r="H106" s="8">
        <f t="shared" si="0"/>
        <v>0</v>
      </c>
      <c r="I106" s="9">
        <v>0</v>
      </c>
      <c r="J106" s="10">
        <v>0</v>
      </c>
      <c r="K106" s="11">
        <v>0</v>
      </c>
      <c r="L106" s="11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</row>
    <row r="107" spans="1:25" ht="15.75" customHeight="1" x14ac:dyDescent="0.2">
      <c r="A107" s="3">
        <v>1200054</v>
      </c>
      <c r="B107" s="3" t="s">
        <v>124</v>
      </c>
      <c r="C107" s="3" t="s">
        <v>121</v>
      </c>
      <c r="D107" s="3">
        <v>2013</v>
      </c>
      <c r="E107" s="3" t="s">
        <v>122</v>
      </c>
      <c r="F107" s="3" t="s">
        <v>123</v>
      </c>
      <c r="G107" s="7">
        <v>0</v>
      </c>
      <c r="H107" s="8">
        <f t="shared" si="0"/>
        <v>0</v>
      </c>
      <c r="I107" s="9">
        <v>0</v>
      </c>
      <c r="J107" s="10">
        <v>0</v>
      </c>
      <c r="K107" s="11">
        <v>0</v>
      </c>
      <c r="L107" s="11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</row>
    <row r="108" spans="1:25" ht="15.75" customHeight="1" x14ac:dyDescent="0.2">
      <c r="A108" s="3">
        <v>1200054</v>
      </c>
      <c r="B108" s="3" t="s">
        <v>124</v>
      </c>
      <c r="C108" s="3" t="s">
        <v>121</v>
      </c>
      <c r="D108" s="3">
        <v>2015</v>
      </c>
      <c r="E108" s="3" t="s">
        <v>81</v>
      </c>
      <c r="F108" s="3" t="s">
        <v>76</v>
      </c>
      <c r="G108" s="7">
        <v>4816</v>
      </c>
      <c r="H108" s="8">
        <f t="shared" si="0"/>
        <v>3374000</v>
      </c>
      <c r="I108" s="9">
        <v>0</v>
      </c>
      <c r="J108" s="10">
        <v>3374000</v>
      </c>
      <c r="K108" s="11">
        <v>0</v>
      </c>
      <c r="L108" s="11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3">
        <v>3000000</v>
      </c>
      <c r="U108" s="13">
        <v>144000</v>
      </c>
      <c r="V108" s="13">
        <v>50000</v>
      </c>
      <c r="W108" s="13">
        <v>80000</v>
      </c>
      <c r="X108" s="13">
        <v>0</v>
      </c>
      <c r="Y108" s="13">
        <v>100000</v>
      </c>
    </row>
    <row r="109" spans="1:25" ht="15.75" customHeight="1" x14ac:dyDescent="0.2">
      <c r="A109" s="3">
        <v>1200054</v>
      </c>
      <c r="B109" s="3" t="s">
        <v>124</v>
      </c>
      <c r="C109" s="3" t="s">
        <v>121</v>
      </c>
      <c r="D109" s="3">
        <v>2016</v>
      </c>
      <c r="E109" s="3" t="s">
        <v>122</v>
      </c>
      <c r="F109" s="3" t="s">
        <v>123</v>
      </c>
      <c r="G109" s="7">
        <v>6075</v>
      </c>
      <c r="H109" s="8">
        <f t="shared" si="0"/>
        <v>0</v>
      </c>
      <c r="I109" s="9">
        <v>0</v>
      </c>
      <c r="J109" s="10">
        <v>0</v>
      </c>
      <c r="K109" s="11">
        <v>0</v>
      </c>
      <c r="L109" s="11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</row>
    <row r="110" spans="1:25" ht="15.75" customHeight="1" x14ac:dyDescent="0.2">
      <c r="A110" s="3">
        <v>1200054</v>
      </c>
      <c r="B110" s="3" t="s">
        <v>124</v>
      </c>
      <c r="C110" s="3" t="s">
        <v>121</v>
      </c>
      <c r="D110" s="3">
        <v>2020</v>
      </c>
      <c r="E110" s="3" t="s">
        <v>90</v>
      </c>
      <c r="F110" s="3" t="s">
        <v>91</v>
      </c>
      <c r="G110" s="7">
        <v>1216</v>
      </c>
      <c r="H110" s="8">
        <f t="shared" si="0"/>
        <v>0</v>
      </c>
      <c r="I110" s="9">
        <v>0</v>
      </c>
      <c r="J110" s="10">
        <v>0</v>
      </c>
      <c r="K110" s="11">
        <v>0</v>
      </c>
      <c r="L110" s="11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</row>
    <row r="111" spans="1:25" ht="15.75" customHeight="1" x14ac:dyDescent="0.2">
      <c r="A111" s="3">
        <v>1200054</v>
      </c>
      <c r="B111" s="3" t="s">
        <v>124</v>
      </c>
      <c r="C111" s="3" t="s">
        <v>121</v>
      </c>
      <c r="D111" s="3">
        <v>2021</v>
      </c>
      <c r="E111" s="3" t="s">
        <v>81</v>
      </c>
      <c r="F111" s="3" t="s">
        <v>76</v>
      </c>
      <c r="G111" s="7">
        <v>0</v>
      </c>
      <c r="H111" s="8">
        <f t="shared" si="0"/>
        <v>0</v>
      </c>
      <c r="I111" s="9">
        <v>0</v>
      </c>
      <c r="J111" s="10">
        <v>0</v>
      </c>
      <c r="K111" s="11">
        <v>0</v>
      </c>
      <c r="L111" s="11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</row>
    <row r="112" spans="1:25" ht="15.75" customHeight="1" x14ac:dyDescent="0.2">
      <c r="A112" s="3">
        <v>1200104</v>
      </c>
      <c r="B112" s="3" t="s">
        <v>125</v>
      </c>
      <c r="C112" s="3" t="s">
        <v>121</v>
      </c>
      <c r="D112" s="3">
        <v>2005</v>
      </c>
      <c r="E112" s="3" t="s">
        <v>90</v>
      </c>
      <c r="F112" s="3" t="s">
        <v>91</v>
      </c>
      <c r="G112" s="7">
        <v>0</v>
      </c>
      <c r="H112" s="8">
        <f t="shared" si="0"/>
        <v>0</v>
      </c>
      <c r="I112" s="9">
        <v>0</v>
      </c>
      <c r="J112" s="10">
        <v>0</v>
      </c>
      <c r="K112" s="11">
        <v>0</v>
      </c>
      <c r="L112" s="11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</row>
    <row r="113" spans="1:25" ht="15.75" customHeight="1" x14ac:dyDescent="0.2">
      <c r="A113" s="3">
        <v>1200104</v>
      </c>
      <c r="B113" s="3" t="s">
        <v>125</v>
      </c>
      <c r="C113" s="3" t="s">
        <v>121</v>
      </c>
      <c r="D113" s="3">
        <v>2012</v>
      </c>
      <c r="E113" s="3" t="s">
        <v>81</v>
      </c>
      <c r="F113" s="3" t="s">
        <v>76</v>
      </c>
      <c r="G113" s="7">
        <v>6853</v>
      </c>
      <c r="H113" s="8">
        <f t="shared" si="0"/>
        <v>8591707.5299999993</v>
      </c>
      <c r="I113" s="9">
        <v>1151345.98</v>
      </c>
      <c r="J113" s="10">
        <v>7440361.5499999998</v>
      </c>
      <c r="K113" s="11">
        <v>301345.99</v>
      </c>
      <c r="L113" s="11">
        <v>849999.99</v>
      </c>
      <c r="M113" s="12">
        <v>151345.99</v>
      </c>
      <c r="N113" s="12">
        <v>0</v>
      </c>
      <c r="O113" s="12">
        <v>150000</v>
      </c>
      <c r="P113" s="12">
        <v>0</v>
      </c>
      <c r="Q113" s="12">
        <v>299999.99</v>
      </c>
      <c r="R113" s="12">
        <v>0</v>
      </c>
      <c r="S113" s="12">
        <v>549999.99</v>
      </c>
      <c r="T113" s="13">
        <v>2748836</v>
      </c>
      <c r="U113" s="13">
        <v>4010000</v>
      </c>
      <c r="V113" s="13">
        <v>0</v>
      </c>
      <c r="W113" s="13">
        <v>300000</v>
      </c>
      <c r="X113" s="13">
        <v>0</v>
      </c>
      <c r="Y113" s="13">
        <v>381525.54</v>
      </c>
    </row>
    <row r="114" spans="1:25" ht="15.75" customHeight="1" x14ac:dyDescent="0.2">
      <c r="A114" s="3">
        <v>1200104</v>
      </c>
      <c r="B114" s="3" t="s">
        <v>125</v>
      </c>
      <c r="C114" s="3" t="s">
        <v>121</v>
      </c>
      <c r="D114" s="3">
        <v>2013</v>
      </c>
      <c r="E114" s="3" t="s">
        <v>122</v>
      </c>
      <c r="F114" s="3" t="s">
        <v>123</v>
      </c>
      <c r="G114" s="7">
        <v>0</v>
      </c>
      <c r="H114" s="8">
        <f t="shared" si="0"/>
        <v>0</v>
      </c>
      <c r="I114" s="9">
        <v>0</v>
      </c>
      <c r="J114" s="10">
        <v>0</v>
      </c>
      <c r="K114" s="11">
        <v>0</v>
      </c>
      <c r="L114" s="11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</row>
    <row r="115" spans="1:25" ht="15.75" customHeight="1" x14ac:dyDescent="0.2">
      <c r="A115" s="3">
        <v>1200104</v>
      </c>
      <c r="B115" s="3" t="s">
        <v>125</v>
      </c>
      <c r="C115" s="3" t="s">
        <v>121</v>
      </c>
      <c r="D115" s="3">
        <v>2015</v>
      </c>
      <c r="E115" s="3" t="s">
        <v>81</v>
      </c>
      <c r="F115" s="3" t="s">
        <v>76</v>
      </c>
      <c r="G115" s="7">
        <v>10658</v>
      </c>
      <c r="H115" s="8">
        <f t="shared" si="0"/>
        <v>24242528.199999999</v>
      </c>
      <c r="I115" s="9">
        <v>0</v>
      </c>
      <c r="J115" s="10">
        <v>24242528.199999999</v>
      </c>
      <c r="K115" s="11">
        <v>0</v>
      </c>
      <c r="L115" s="11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3">
        <v>4924528.2</v>
      </c>
      <c r="U115" s="13">
        <v>18648000</v>
      </c>
      <c r="V115" s="13">
        <v>250000</v>
      </c>
      <c r="W115" s="13">
        <v>300000</v>
      </c>
      <c r="X115" s="13">
        <v>0</v>
      </c>
      <c r="Y115" s="13">
        <v>120000</v>
      </c>
    </row>
    <row r="116" spans="1:25" ht="15.75" customHeight="1" x14ac:dyDescent="0.2">
      <c r="A116" s="3">
        <v>1200104</v>
      </c>
      <c r="B116" s="3" t="s">
        <v>125</v>
      </c>
      <c r="C116" s="3" t="s">
        <v>121</v>
      </c>
      <c r="D116" s="3">
        <v>2016</v>
      </c>
      <c r="E116" s="3" t="s">
        <v>122</v>
      </c>
      <c r="F116" s="3" t="s">
        <v>123</v>
      </c>
      <c r="G116" s="7">
        <v>21438</v>
      </c>
      <c r="H116" s="8">
        <f t="shared" si="0"/>
        <v>0</v>
      </c>
      <c r="I116" s="9">
        <v>0</v>
      </c>
      <c r="J116" s="10">
        <v>0</v>
      </c>
      <c r="K116" s="11">
        <v>0</v>
      </c>
      <c r="L116" s="11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</row>
    <row r="117" spans="1:25" ht="15.75" customHeight="1" x14ac:dyDescent="0.2">
      <c r="A117" s="3">
        <v>1200104</v>
      </c>
      <c r="B117" s="3" t="s">
        <v>125</v>
      </c>
      <c r="C117" s="3" t="s">
        <v>121</v>
      </c>
      <c r="D117" s="3">
        <v>2017</v>
      </c>
      <c r="E117" s="3" t="s">
        <v>122</v>
      </c>
      <c r="F117" s="3" t="s">
        <v>123</v>
      </c>
      <c r="G117" s="7">
        <v>7960</v>
      </c>
      <c r="H117" s="8">
        <f t="shared" si="0"/>
        <v>1519107.93</v>
      </c>
      <c r="I117" s="9">
        <v>1519107.93</v>
      </c>
      <c r="J117" s="10">
        <v>0</v>
      </c>
      <c r="K117" s="11">
        <v>1310307.92</v>
      </c>
      <c r="L117" s="11">
        <v>208800</v>
      </c>
      <c r="M117" s="12">
        <v>980519.59</v>
      </c>
      <c r="N117" s="12">
        <v>0</v>
      </c>
      <c r="O117" s="12">
        <v>329788.34000000003</v>
      </c>
      <c r="P117" s="12">
        <v>0</v>
      </c>
      <c r="Q117" s="12">
        <v>208800</v>
      </c>
      <c r="R117" s="12">
        <v>0</v>
      </c>
      <c r="S117" s="12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</row>
    <row r="118" spans="1:25" ht="15.75" customHeight="1" x14ac:dyDescent="0.2">
      <c r="A118" s="3">
        <v>1200104</v>
      </c>
      <c r="B118" s="3" t="s">
        <v>125</v>
      </c>
      <c r="C118" s="3" t="s">
        <v>121</v>
      </c>
      <c r="D118" s="3">
        <v>2019</v>
      </c>
      <c r="E118" s="3" t="s">
        <v>75</v>
      </c>
      <c r="F118" s="3" t="s">
        <v>76</v>
      </c>
      <c r="G118" s="7">
        <v>0</v>
      </c>
      <c r="H118" s="8">
        <f t="shared" si="0"/>
        <v>0</v>
      </c>
      <c r="I118" s="9">
        <v>0</v>
      </c>
      <c r="J118" s="10">
        <v>0</v>
      </c>
      <c r="K118" s="11">
        <v>0</v>
      </c>
      <c r="L118" s="11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</row>
    <row r="119" spans="1:25" ht="15.75" customHeight="1" x14ac:dyDescent="0.2">
      <c r="A119" s="3">
        <v>1200104</v>
      </c>
      <c r="B119" s="3" t="s">
        <v>125</v>
      </c>
      <c r="C119" s="3" t="s">
        <v>121</v>
      </c>
      <c r="D119" s="3">
        <v>2020</v>
      </c>
      <c r="E119" s="3" t="s">
        <v>90</v>
      </c>
      <c r="F119" s="3" t="s">
        <v>91</v>
      </c>
      <c r="G119" s="7">
        <v>2146</v>
      </c>
      <c r="H119" s="8">
        <f t="shared" si="0"/>
        <v>0</v>
      </c>
      <c r="I119" s="9">
        <v>0</v>
      </c>
      <c r="J119" s="10">
        <v>0</v>
      </c>
      <c r="K119" s="11">
        <v>0</v>
      </c>
      <c r="L119" s="11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</row>
    <row r="120" spans="1:25" ht="15.75" customHeight="1" x14ac:dyDescent="0.2">
      <c r="A120" s="3">
        <v>1200138</v>
      </c>
      <c r="B120" s="3" t="s">
        <v>126</v>
      </c>
      <c r="C120" s="3" t="s">
        <v>121</v>
      </c>
      <c r="D120" s="3">
        <v>2005</v>
      </c>
      <c r="E120" s="3" t="s">
        <v>90</v>
      </c>
      <c r="F120" s="3" t="s">
        <v>91</v>
      </c>
      <c r="G120" s="7">
        <v>0</v>
      </c>
      <c r="H120" s="8">
        <f t="shared" si="0"/>
        <v>0</v>
      </c>
      <c r="I120" s="9">
        <v>0</v>
      </c>
      <c r="J120" s="10">
        <v>0</v>
      </c>
      <c r="K120" s="11">
        <v>0</v>
      </c>
      <c r="L120" s="11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</row>
    <row r="121" spans="1:25" ht="15.75" customHeight="1" x14ac:dyDescent="0.2">
      <c r="A121" s="3">
        <v>1200138</v>
      </c>
      <c r="B121" s="3" t="s">
        <v>126</v>
      </c>
      <c r="C121" s="3" t="s">
        <v>121</v>
      </c>
      <c r="D121" s="3">
        <v>2016</v>
      </c>
      <c r="E121" s="3" t="s">
        <v>122</v>
      </c>
      <c r="F121" s="3" t="s">
        <v>123</v>
      </c>
      <c r="G121" s="7">
        <v>8474</v>
      </c>
      <c r="H121" s="8">
        <f t="shared" si="0"/>
        <v>0</v>
      </c>
      <c r="I121" s="9">
        <v>0</v>
      </c>
      <c r="J121" s="10">
        <v>0</v>
      </c>
      <c r="K121" s="11">
        <v>0</v>
      </c>
      <c r="L121" s="11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</row>
    <row r="122" spans="1:25" ht="15.75" customHeight="1" x14ac:dyDescent="0.2">
      <c r="A122" s="3">
        <v>1200138</v>
      </c>
      <c r="B122" s="3" t="s">
        <v>126</v>
      </c>
      <c r="C122" s="3" t="s">
        <v>121</v>
      </c>
      <c r="D122" s="3">
        <v>2017</v>
      </c>
      <c r="E122" s="3" t="s">
        <v>122</v>
      </c>
      <c r="F122" s="3" t="s">
        <v>123</v>
      </c>
      <c r="G122" s="7">
        <v>6000</v>
      </c>
      <c r="H122" s="8">
        <f t="shared" si="0"/>
        <v>0</v>
      </c>
      <c r="I122" s="9">
        <v>0</v>
      </c>
      <c r="J122" s="10">
        <v>0</v>
      </c>
      <c r="K122" s="11">
        <v>0</v>
      </c>
      <c r="L122" s="11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</row>
    <row r="123" spans="1:25" ht="15.75" customHeight="1" x14ac:dyDescent="0.2">
      <c r="A123" s="3">
        <v>1200138</v>
      </c>
      <c r="B123" s="3" t="s">
        <v>126</v>
      </c>
      <c r="C123" s="3" t="s">
        <v>121</v>
      </c>
      <c r="D123" s="3">
        <v>2020</v>
      </c>
      <c r="E123" s="3" t="s">
        <v>90</v>
      </c>
      <c r="F123" s="3" t="s">
        <v>91</v>
      </c>
      <c r="G123" s="7">
        <v>550</v>
      </c>
      <c r="H123" s="8">
        <f t="shared" si="0"/>
        <v>0</v>
      </c>
      <c r="I123" s="9">
        <v>0</v>
      </c>
      <c r="J123" s="10">
        <v>0</v>
      </c>
      <c r="K123" s="11">
        <v>0</v>
      </c>
      <c r="L123" s="11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</row>
    <row r="124" spans="1:25" ht="15.75" customHeight="1" x14ac:dyDescent="0.2">
      <c r="A124" s="3">
        <v>1200179</v>
      </c>
      <c r="B124" s="3" t="s">
        <v>127</v>
      </c>
      <c r="C124" s="3" t="s">
        <v>121</v>
      </c>
      <c r="D124" s="3">
        <v>2005</v>
      </c>
      <c r="E124" s="3" t="s">
        <v>90</v>
      </c>
      <c r="F124" s="3" t="s">
        <v>91</v>
      </c>
      <c r="G124" s="7">
        <v>0</v>
      </c>
      <c r="H124" s="8">
        <f t="shared" si="0"/>
        <v>0</v>
      </c>
      <c r="I124" s="9">
        <v>0</v>
      </c>
      <c r="J124" s="10">
        <v>0</v>
      </c>
      <c r="K124" s="11">
        <v>0</v>
      </c>
      <c r="L124" s="11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</row>
    <row r="125" spans="1:25" ht="15.75" customHeight="1" x14ac:dyDescent="0.2">
      <c r="A125" s="3">
        <v>1200179</v>
      </c>
      <c r="B125" s="3" t="s">
        <v>127</v>
      </c>
      <c r="C125" s="3" t="s">
        <v>121</v>
      </c>
      <c r="D125" s="3">
        <v>2015</v>
      </c>
      <c r="E125" s="3" t="s">
        <v>81</v>
      </c>
      <c r="F125" s="3" t="s">
        <v>76</v>
      </c>
      <c r="G125" s="7">
        <v>817</v>
      </c>
      <c r="H125" s="8">
        <f t="shared" si="0"/>
        <v>467000</v>
      </c>
      <c r="I125" s="9">
        <v>0</v>
      </c>
      <c r="J125" s="10">
        <v>467000</v>
      </c>
      <c r="K125" s="11">
        <v>0</v>
      </c>
      <c r="L125" s="11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3">
        <v>147000</v>
      </c>
      <c r="U125" s="13">
        <v>120000</v>
      </c>
      <c r="V125" s="13">
        <v>0</v>
      </c>
      <c r="W125" s="13">
        <v>200000</v>
      </c>
      <c r="X125" s="13">
        <v>0</v>
      </c>
      <c r="Y125" s="13">
        <v>0</v>
      </c>
    </row>
    <row r="126" spans="1:25" ht="15.75" customHeight="1" x14ac:dyDescent="0.2">
      <c r="A126" s="3">
        <v>1200179</v>
      </c>
      <c r="B126" s="3" t="s">
        <v>127</v>
      </c>
      <c r="C126" s="3" t="s">
        <v>121</v>
      </c>
      <c r="D126" s="3">
        <v>2019</v>
      </c>
      <c r="E126" s="3" t="s">
        <v>84</v>
      </c>
      <c r="F126" s="3" t="s">
        <v>85</v>
      </c>
      <c r="G126" s="7">
        <v>450</v>
      </c>
      <c r="H126" s="8">
        <f t="shared" si="0"/>
        <v>554354.96</v>
      </c>
      <c r="I126" s="9">
        <v>60049.69</v>
      </c>
      <c r="J126" s="10">
        <v>494305.27</v>
      </c>
      <c r="K126" s="11">
        <v>0</v>
      </c>
      <c r="L126" s="11">
        <v>60049.69</v>
      </c>
      <c r="M126" s="12">
        <v>0</v>
      </c>
      <c r="N126" s="12">
        <v>0</v>
      </c>
      <c r="O126" s="12">
        <v>0</v>
      </c>
      <c r="P126" s="12">
        <v>4923.5200000000004</v>
      </c>
      <c r="Q126" s="12">
        <v>1300</v>
      </c>
      <c r="R126" s="12">
        <v>10304.17</v>
      </c>
      <c r="S126" s="12">
        <v>43522</v>
      </c>
      <c r="T126" s="13">
        <v>0</v>
      </c>
      <c r="U126" s="13">
        <v>475598</v>
      </c>
      <c r="V126" s="13">
        <v>3479.58</v>
      </c>
      <c r="W126" s="13">
        <v>10304.17</v>
      </c>
      <c r="X126" s="13">
        <v>0</v>
      </c>
      <c r="Y126" s="13">
        <v>4923.5200000000004</v>
      </c>
    </row>
    <row r="127" spans="1:25" ht="15.75" customHeight="1" x14ac:dyDescent="0.2">
      <c r="A127" s="3">
        <v>1200179</v>
      </c>
      <c r="B127" s="3" t="s">
        <v>127</v>
      </c>
      <c r="C127" s="3" t="s">
        <v>121</v>
      </c>
      <c r="D127" s="3">
        <v>2020</v>
      </c>
      <c r="E127" s="3" t="s">
        <v>90</v>
      </c>
      <c r="F127" s="3" t="s">
        <v>91</v>
      </c>
      <c r="G127" s="7">
        <v>640</v>
      </c>
      <c r="H127" s="8">
        <f t="shared" si="0"/>
        <v>0</v>
      </c>
      <c r="I127" s="9">
        <v>0</v>
      </c>
      <c r="J127" s="10">
        <v>0</v>
      </c>
      <c r="K127" s="11">
        <v>0</v>
      </c>
      <c r="L127" s="11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</row>
    <row r="128" spans="1:25" ht="15.75" customHeight="1" x14ac:dyDescent="0.2">
      <c r="A128" s="3">
        <v>1200203</v>
      </c>
      <c r="B128" s="3" t="s">
        <v>128</v>
      </c>
      <c r="C128" s="3" t="s">
        <v>121</v>
      </c>
      <c r="D128" s="3">
        <v>2017</v>
      </c>
      <c r="E128" s="3" t="s">
        <v>81</v>
      </c>
      <c r="F128" s="3" t="s">
        <v>76</v>
      </c>
      <c r="G128" s="7">
        <v>31809</v>
      </c>
      <c r="H128" s="8">
        <f t="shared" si="0"/>
        <v>0</v>
      </c>
      <c r="I128" s="9">
        <v>0</v>
      </c>
      <c r="J128" s="10">
        <v>0</v>
      </c>
      <c r="K128" s="11">
        <v>0</v>
      </c>
      <c r="L128" s="11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</row>
    <row r="129" spans="1:25" ht="15.75" customHeight="1" x14ac:dyDescent="0.2">
      <c r="A129" s="3">
        <v>1200203</v>
      </c>
      <c r="B129" s="3" t="s">
        <v>128</v>
      </c>
      <c r="C129" s="3" t="s">
        <v>121</v>
      </c>
      <c r="D129" s="3">
        <v>2017</v>
      </c>
      <c r="E129" s="3" t="s">
        <v>122</v>
      </c>
      <c r="F129" s="3" t="s">
        <v>123</v>
      </c>
      <c r="G129" s="7">
        <v>27810</v>
      </c>
      <c r="H129" s="8">
        <f t="shared" si="0"/>
        <v>244016</v>
      </c>
      <c r="I129" s="9">
        <v>244016</v>
      </c>
      <c r="J129" s="10">
        <v>0</v>
      </c>
      <c r="K129" s="11">
        <v>152000</v>
      </c>
      <c r="L129" s="11">
        <v>92016</v>
      </c>
      <c r="M129" s="12">
        <v>152000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92016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</row>
    <row r="130" spans="1:25" ht="15.75" customHeight="1" x14ac:dyDescent="0.2">
      <c r="A130" s="3">
        <v>1200203</v>
      </c>
      <c r="B130" s="3" t="s">
        <v>128</v>
      </c>
      <c r="C130" s="3" t="s">
        <v>121</v>
      </c>
      <c r="D130" s="3">
        <v>2019</v>
      </c>
      <c r="E130" s="3" t="s">
        <v>81</v>
      </c>
      <c r="F130" s="3" t="s">
        <v>76</v>
      </c>
      <c r="G130" s="7">
        <v>28000</v>
      </c>
      <c r="H130" s="8">
        <f t="shared" si="0"/>
        <v>18416820</v>
      </c>
      <c r="I130" s="9">
        <v>2561820</v>
      </c>
      <c r="J130" s="10">
        <v>15855000</v>
      </c>
      <c r="K130" s="11">
        <v>170000</v>
      </c>
      <c r="L130" s="11">
        <v>2391820.0099999998</v>
      </c>
      <c r="M130" s="12">
        <v>170000</v>
      </c>
      <c r="N130" s="12">
        <v>0</v>
      </c>
      <c r="O130" s="12">
        <v>0</v>
      </c>
      <c r="P130" s="12">
        <v>782000</v>
      </c>
      <c r="Q130" s="12">
        <v>515000</v>
      </c>
      <c r="R130" s="12">
        <v>520000</v>
      </c>
      <c r="S130" s="12">
        <v>574820</v>
      </c>
      <c r="T130" s="13">
        <v>13180000</v>
      </c>
      <c r="U130" s="13">
        <v>1975000</v>
      </c>
      <c r="V130" s="13">
        <v>0</v>
      </c>
      <c r="W130" s="13">
        <v>520000</v>
      </c>
      <c r="X130" s="13">
        <v>0</v>
      </c>
      <c r="Y130" s="13">
        <v>180000</v>
      </c>
    </row>
    <row r="131" spans="1:25" ht="15.75" customHeight="1" x14ac:dyDescent="0.2">
      <c r="A131" s="3">
        <v>1200203</v>
      </c>
      <c r="B131" s="3" t="s">
        <v>128</v>
      </c>
      <c r="C131" s="3" t="s">
        <v>121</v>
      </c>
      <c r="D131" s="3">
        <v>2019</v>
      </c>
      <c r="E131" s="3" t="s">
        <v>84</v>
      </c>
      <c r="F131" s="3" t="s">
        <v>85</v>
      </c>
      <c r="G131" s="7">
        <v>861</v>
      </c>
      <c r="H131" s="8">
        <f t="shared" si="0"/>
        <v>0</v>
      </c>
      <c r="I131" s="9">
        <v>0</v>
      </c>
      <c r="J131" s="10">
        <v>0</v>
      </c>
      <c r="K131" s="11">
        <v>0</v>
      </c>
      <c r="L131" s="11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</row>
    <row r="132" spans="1:25" ht="15.75" customHeight="1" x14ac:dyDescent="0.2">
      <c r="A132" s="3">
        <v>1200203</v>
      </c>
      <c r="B132" s="3" t="s">
        <v>128</v>
      </c>
      <c r="C132" s="3" t="s">
        <v>121</v>
      </c>
      <c r="D132" s="3">
        <v>2020</v>
      </c>
      <c r="E132" s="3" t="s">
        <v>90</v>
      </c>
      <c r="F132" s="3" t="s">
        <v>91</v>
      </c>
      <c r="G132" s="7">
        <v>3761</v>
      </c>
      <c r="H132" s="8">
        <f t="shared" si="0"/>
        <v>0</v>
      </c>
      <c r="I132" s="9">
        <v>0</v>
      </c>
      <c r="J132" s="10">
        <v>0</v>
      </c>
      <c r="K132" s="11">
        <v>0</v>
      </c>
      <c r="L132" s="11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</row>
    <row r="133" spans="1:25" ht="15.75" customHeight="1" x14ac:dyDescent="0.2">
      <c r="A133" s="3">
        <v>1200203</v>
      </c>
      <c r="B133" s="3" t="s">
        <v>128</v>
      </c>
      <c r="C133" s="3" t="s">
        <v>121</v>
      </c>
      <c r="D133" s="3">
        <v>2020</v>
      </c>
      <c r="E133" s="3" t="s">
        <v>84</v>
      </c>
      <c r="F133" s="3" t="s">
        <v>85</v>
      </c>
      <c r="G133" s="7">
        <v>160</v>
      </c>
      <c r="H133" s="8">
        <f t="shared" si="0"/>
        <v>0</v>
      </c>
      <c r="I133" s="9">
        <v>0</v>
      </c>
      <c r="J133" s="10">
        <v>0</v>
      </c>
      <c r="K133" s="11">
        <v>0</v>
      </c>
      <c r="L133" s="11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</row>
    <row r="134" spans="1:25" ht="15.75" customHeight="1" x14ac:dyDescent="0.2">
      <c r="A134" s="3">
        <v>1200203</v>
      </c>
      <c r="B134" s="3" t="s">
        <v>128</v>
      </c>
      <c r="C134" s="3" t="s">
        <v>121</v>
      </c>
      <c r="D134" s="3">
        <v>2021</v>
      </c>
      <c r="E134" s="3" t="s">
        <v>84</v>
      </c>
      <c r="F134" s="3" t="s">
        <v>85</v>
      </c>
      <c r="G134" s="7">
        <v>85</v>
      </c>
      <c r="H134" s="8">
        <f t="shared" si="0"/>
        <v>0</v>
      </c>
      <c r="I134" s="9">
        <v>0</v>
      </c>
      <c r="J134" s="10">
        <v>0</v>
      </c>
      <c r="K134" s="11">
        <v>0</v>
      </c>
      <c r="L134" s="11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</row>
    <row r="135" spans="1:25" ht="15.75" customHeight="1" x14ac:dyDescent="0.2">
      <c r="A135" s="3">
        <v>1200203</v>
      </c>
      <c r="B135" s="3" t="s">
        <v>128</v>
      </c>
      <c r="C135" s="3" t="s">
        <v>121</v>
      </c>
      <c r="D135" s="3">
        <v>2021</v>
      </c>
      <c r="E135" s="3" t="s">
        <v>81</v>
      </c>
      <c r="F135" s="3" t="s">
        <v>76</v>
      </c>
      <c r="G135" s="7">
        <v>33001</v>
      </c>
      <c r="H135" s="8">
        <f t="shared" si="0"/>
        <v>49000</v>
      </c>
      <c r="I135" s="9">
        <v>0</v>
      </c>
      <c r="J135" s="10">
        <v>49000</v>
      </c>
      <c r="K135" s="11">
        <v>0</v>
      </c>
      <c r="L135" s="11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3">
        <v>0</v>
      </c>
      <c r="U135" s="13">
        <v>49000</v>
      </c>
      <c r="V135" s="13">
        <v>0</v>
      </c>
      <c r="W135" s="13">
        <v>0</v>
      </c>
      <c r="X135" s="13">
        <v>0</v>
      </c>
      <c r="Y135" s="13">
        <v>0</v>
      </c>
    </row>
    <row r="136" spans="1:25" ht="15.75" customHeight="1" x14ac:dyDescent="0.2">
      <c r="A136" s="3">
        <v>1200203</v>
      </c>
      <c r="B136" s="3" t="s">
        <v>128</v>
      </c>
      <c r="C136" s="3" t="s">
        <v>121</v>
      </c>
      <c r="D136" s="3">
        <v>2022</v>
      </c>
      <c r="E136" s="3" t="s">
        <v>81</v>
      </c>
      <c r="F136" s="3" t="s">
        <v>76</v>
      </c>
      <c r="G136" s="7">
        <v>28000</v>
      </c>
      <c r="H136" s="8">
        <f t="shared" si="0"/>
        <v>1498076.13</v>
      </c>
      <c r="I136" s="9">
        <v>1421576.13</v>
      </c>
      <c r="J136" s="10">
        <v>76500</v>
      </c>
      <c r="K136" s="11">
        <v>0</v>
      </c>
      <c r="L136" s="11">
        <v>1421576.13</v>
      </c>
      <c r="M136" s="12">
        <v>0</v>
      </c>
      <c r="N136" s="12">
        <v>0</v>
      </c>
      <c r="O136" s="12">
        <v>0</v>
      </c>
      <c r="P136" s="12">
        <v>1276614.5</v>
      </c>
      <c r="Q136" s="12">
        <v>24980</v>
      </c>
      <c r="R136" s="12">
        <v>0</v>
      </c>
      <c r="S136" s="12">
        <v>119981.63</v>
      </c>
      <c r="T136" s="13">
        <v>0</v>
      </c>
      <c r="U136" s="13">
        <v>76500</v>
      </c>
      <c r="V136" s="13">
        <v>0</v>
      </c>
      <c r="W136" s="13">
        <v>0</v>
      </c>
      <c r="X136" s="13">
        <v>0</v>
      </c>
      <c r="Y136" s="13">
        <v>0</v>
      </c>
    </row>
    <row r="137" spans="1:25" ht="15.75" customHeight="1" x14ac:dyDescent="0.2">
      <c r="A137" s="3">
        <v>1200203</v>
      </c>
      <c r="B137" s="3" t="s">
        <v>128</v>
      </c>
      <c r="C137" s="3" t="s">
        <v>121</v>
      </c>
      <c r="D137" s="3">
        <v>2022</v>
      </c>
      <c r="E137" s="3" t="s">
        <v>81</v>
      </c>
      <c r="F137" s="3" t="s">
        <v>76</v>
      </c>
      <c r="G137" s="7">
        <v>0</v>
      </c>
      <c r="H137" s="8">
        <f t="shared" si="0"/>
        <v>0</v>
      </c>
      <c r="I137" s="9">
        <v>0</v>
      </c>
      <c r="J137" s="10">
        <v>0</v>
      </c>
      <c r="K137" s="11">
        <v>0</v>
      </c>
      <c r="L137" s="11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</row>
    <row r="138" spans="1:25" ht="15.75" customHeight="1" x14ac:dyDescent="0.2">
      <c r="A138" s="3">
        <v>1200252</v>
      </c>
      <c r="B138" s="3" t="s">
        <v>129</v>
      </c>
      <c r="C138" s="3" t="s">
        <v>121</v>
      </c>
      <c r="D138" s="3">
        <v>2005</v>
      </c>
      <c r="E138" s="3" t="s">
        <v>90</v>
      </c>
      <c r="F138" s="3" t="s">
        <v>91</v>
      </c>
      <c r="G138" s="7">
        <v>0</v>
      </c>
      <c r="H138" s="8">
        <f t="shared" si="0"/>
        <v>0</v>
      </c>
      <c r="I138" s="9">
        <v>0</v>
      </c>
      <c r="J138" s="10">
        <v>0</v>
      </c>
      <c r="K138" s="11">
        <v>0</v>
      </c>
      <c r="L138" s="11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</row>
    <row r="139" spans="1:25" ht="15.75" customHeight="1" x14ac:dyDescent="0.2">
      <c r="A139" s="3">
        <v>1200252</v>
      </c>
      <c r="B139" s="3" t="s">
        <v>129</v>
      </c>
      <c r="C139" s="3" t="s">
        <v>121</v>
      </c>
      <c r="D139" s="3">
        <v>2012</v>
      </c>
      <c r="E139" s="3" t="s">
        <v>75</v>
      </c>
      <c r="F139" s="3" t="s">
        <v>76</v>
      </c>
      <c r="G139" s="7">
        <v>948</v>
      </c>
      <c r="H139" s="8">
        <f t="shared" si="0"/>
        <v>5246249.99</v>
      </c>
      <c r="I139" s="9">
        <v>296249.99</v>
      </c>
      <c r="J139" s="10">
        <v>4950000</v>
      </c>
      <c r="K139" s="11">
        <v>296249.99</v>
      </c>
      <c r="L139" s="11">
        <v>0</v>
      </c>
      <c r="M139" s="12">
        <v>146250</v>
      </c>
      <c r="N139" s="12">
        <v>150000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3">
        <v>4500000</v>
      </c>
      <c r="U139" s="13">
        <v>450000</v>
      </c>
      <c r="V139" s="13">
        <v>0</v>
      </c>
      <c r="W139" s="13">
        <v>0</v>
      </c>
      <c r="X139" s="13">
        <v>0</v>
      </c>
      <c r="Y139" s="13">
        <v>0</v>
      </c>
    </row>
    <row r="140" spans="1:25" ht="15.75" customHeight="1" x14ac:dyDescent="0.2">
      <c r="A140" s="3">
        <v>1200252</v>
      </c>
      <c r="B140" s="3" t="s">
        <v>129</v>
      </c>
      <c r="C140" s="3" t="s">
        <v>121</v>
      </c>
      <c r="D140" s="3">
        <v>2013</v>
      </c>
      <c r="E140" s="3" t="s">
        <v>122</v>
      </c>
      <c r="F140" s="3" t="s">
        <v>123</v>
      </c>
      <c r="G140" s="7">
        <v>0</v>
      </c>
      <c r="H140" s="8">
        <f t="shared" si="0"/>
        <v>0</v>
      </c>
      <c r="I140" s="9">
        <v>0</v>
      </c>
      <c r="J140" s="10">
        <v>0</v>
      </c>
      <c r="K140" s="11">
        <v>0</v>
      </c>
      <c r="L140" s="11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</row>
    <row r="141" spans="1:25" ht="15.75" customHeight="1" x14ac:dyDescent="0.2">
      <c r="A141" s="3">
        <v>1200252</v>
      </c>
      <c r="B141" s="3" t="s">
        <v>129</v>
      </c>
      <c r="C141" s="3" t="s">
        <v>121</v>
      </c>
      <c r="D141" s="3">
        <v>2015</v>
      </c>
      <c r="E141" s="3" t="s">
        <v>81</v>
      </c>
      <c r="F141" s="3" t="s">
        <v>76</v>
      </c>
      <c r="G141" s="7">
        <v>2100</v>
      </c>
      <c r="H141" s="8">
        <f t="shared" si="0"/>
        <v>255000</v>
      </c>
      <c r="I141" s="9">
        <v>0</v>
      </c>
      <c r="J141" s="10">
        <v>255000</v>
      </c>
      <c r="K141" s="11">
        <v>0</v>
      </c>
      <c r="L141" s="11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3">
        <v>150000</v>
      </c>
      <c r="U141" s="13">
        <v>105000</v>
      </c>
      <c r="V141" s="13">
        <v>0</v>
      </c>
      <c r="W141" s="13">
        <v>0</v>
      </c>
      <c r="X141" s="13">
        <v>0</v>
      </c>
      <c r="Y141" s="13">
        <v>0</v>
      </c>
    </row>
    <row r="142" spans="1:25" ht="15.75" customHeight="1" x14ac:dyDescent="0.2">
      <c r="A142" s="3">
        <v>1200252</v>
      </c>
      <c r="B142" s="3" t="s">
        <v>129</v>
      </c>
      <c r="C142" s="3" t="s">
        <v>121</v>
      </c>
      <c r="D142" s="3">
        <v>2016</v>
      </c>
      <c r="E142" s="3" t="s">
        <v>122</v>
      </c>
      <c r="F142" s="3" t="s">
        <v>123</v>
      </c>
      <c r="G142" s="7">
        <v>15126</v>
      </c>
      <c r="H142" s="8">
        <f t="shared" si="0"/>
        <v>0</v>
      </c>
      <c r="I142" s="9">
        <v>0</v>
      </c>
      <c r="J142" s="10">
        <v>0</v>
      </c>
      <c r="K142" s="11">
        <v>0</v>
      </c>
      <c r="L142" s="11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</row>
    <row r="143" spans="1:25" ht="15.75" customHeight="1" x14ac:dyDescent="0.2">
      <c r="A143" s="3">
        <v>1200252</v>
      </c>
      <c r="B143" s="3" t="s">
        <v>129</v>
      </c>
      <c r="C143" s="3" t="s">
        <v>121</v>
      </c>
      <c r="D143" s="3">
        <v>2020</v>
      </c>
      <c r="E143" s="3" t="s">
        <v>90</v>
      </c>
      <c r="F143" s="3" t="s">
        <v>91</v>
      </c>
      <c r="G143" s="7">
        <v>767</v>
      </c>
      <c r="H143" s="8">
        <f t="shared" si="0"/>
        <v>0</v>
      </c>
      <c r="I143" s="9">
        <v>0</v>
      </c>
      <c r="J143" s="10">
        <v>0</v>
      </c>
      <c r="K143" s="11">
        <v>0</v>
      </c>
      <c r="L143" s="11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</row>
    <row r="144" spans="1:25" ht="15.75" customHeight="1" x14ac:dyDescent="0.2">
      <c r="A144" s="3">
        <v>1200302</v>
      </c>
      <c r="B144" s="3" t="s">
        <v>130</v>
      </c>
      <c r="C144" s="3" t="s">
        <v>121</v>
      </c>
      <c r="D144" s="3">
        <v>2020</v>
      </c>
      <c r="E144" s="3" t="s">
        <v>90</v>
      </c>
      <c r="F144" s="3" t="s">
        <v>91</v>
      </c>
      <c r="G144" s="7">
        <v>1272</v>
      </c>
      <c r="H144" s="8">
        <f t="shared" si="0"/>
        <v>0</v>
      </c>
      <c r="I144" s="9">
        <v>0</v>
      </c>
      <c r="J144" s="10">
        <v>0</v>
      </c>
      <c r="K144" s="11">
        <v>0</v>
      </c>
      <c r="L144" s="11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</row>
    <row r="145" spans="1:25" ht="15.75" customHeight="1" x14ac:dyDescent="0.2">
      <c r="A145" s="3">
        <v>1200302</v>
      </c>
      <c r="B145" s="3" t="s">
        <v>130</v>
      </c>
      <c r="C145" s="3" t="s">
        <v>121</v>
      </c>
      <c r="D145" s="3">
        <v>2021</v>
      </c>
      <c r="E145" s="3" t="s">
        <v>81</v>
      </c>
      <c r="F145" s="3" t="s">
        <v>76</v>
      </c>
      <c r="G145" s="7">
        <v>2487</v>
      </c>
      <c r="H145" s="8">
        <f t="shared" si="0"/>
        <v>13020000</v>
      </c>
      <c r="I145" s="9">
        <v>5500000</v>
      </c>
      <c r="J145" s="10">
        <v>7520000</v>
      </c>
      <c r="K145" s="11">
        <v>1500000</v>
      </c>
      <c r="L145" s="11">
        <v>4000000</v>
      </c>
      <c r="M145" s="12">
        <v>1500000</v>
      </c>
      <c r="N145" s="12">
        <v>0</v>
      </c>
      <c r="O145" s="12">
        <v>0</v>
      </c>
      <c r="P145" s="12">
        <v>500000</v>
      </c>
      <c r="Q145" s="12">
        <v>1500000</v>
      </c>
      <c r="R145" s="12">
        <v>0</v>
      </c>
      <c r="S145" s="12">
        <v>2000000</v>
      </c>
      <c r="T145" s="13">
        <v>0</v>
      </c>
      <c r="U145" s="13">
        <v>7500000</v>
      </c>
      <c r="V145" s="13">
        <v>0</v>
      </c>
      <c r="W145" s="13">
        <v>20000</v>
      </c>
      <c r="X145" s="13">
        <v>0</v>
      </c>
      <c r="Y145" s="13">
        <v>0</v>
      </c>
    </row>
    <row r="146" spans="1:25" ht="15.75" customHeight="1" x14ac:dyDescent="0.2">
      <c r="A146" s="3">
        <v>1200302</v>
      </c>
      <c r="B146" s="3" t="s">
        <v>130</v>
      </c>
      <c r="C146" s="3" t="s">
        <v>121</v>
      </c>
      <c r="D146" s="3">
        <v>2021</v>
      </c>
      <c r="E146" s="3" t="s">
        <v>81</v>
      </c>
      <c r="F146" s="3" t="s">
        <v>76</v>
      </c>
      <c r="G146" s="7">
        <v>3300</v>
      </c>
      <c r="H146" s="8">
        <f t="shared" si="0"/>
        <v>11620000</v>
      </c>
      <c r="I146" s="9">
        <v>4500000</v>
      </c>
      <c r="J146" s="10">
        <v>7120000</v>
      </c>
      <c r="K146" s="11">
        <v>4100000</v>
      </c>
      <c r="L146" s="11">
        <v>400000</v>
      </c>
      <c r="M146" s="12">
        <v>3000000</v>
      </c>
      <c r="N146" s="12">
        <v>100000</v>
      </c>
      <c r="O146" s="12">
        <v>1000000</v>
      </c>
      <c r="P146" s="12">
        <v>0</v>
      </c>
      <c r="Q146" s="12">
        <v>200000</v>
      </c>
      <c r="R146" s="12">
        <v>0</v>
      </c>
      <c r="S146" s="12">
        <v>200000</v>
      </c>
      <c r="T146" s="13">
        <v>0</v>
      </c>
      <c r="U146" s="13">
        <v>7000000</v>
      </c>
      <c r="V146" s="13">
        <v>20000</v>
      </c>
      <c r="W146" s="13">
        <v>100000</v>
      </c>
      <c r="X146" s="13">
        <v>0</v>
      </c>
      <c r="Y146" s="13">
        <v>0</v>
      </c>
    </row>
    <row r="147" spans="1:25" ht="15.75" customHeight="1" x14ac:dyDescent="0.2">
      <c r="A147" s="3">
        <v>1200302</v>
      </c>
      <c r="B147" s="3" t="s">
        <v>130</v>
      </c>
      <c r="C147" s="3" t="s">
        <v>121</v>
      </c>
      <c r="D147" s="3">
        <v>2021</v>
      </c>
      <c r="E147" s="3" t="s">
        <v>101</v>
      </c>
      <c r="F147" s="3" t="s">
        <v>93</v>
      </c>
      <c r="G147" s="7">
        <v>105</v>
      </c>
      <c r="H147" s="8">
        <f t="shared" si="0"/>
        <v>200000</v>
      </c>
      <c r="I147" s="9">
        <v>0</v>
      </c>
      <c r="J147" s="10">
        <v>200000</v>
      </c>
      <c r="K147" s="11">
        <v>0</v>
      </c>
      <c r="L147" s="11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3">
        <v>0</v>
      </c>
      <c r="U147" s="13">
        <v>200000</v>
      </c>
      <c r="V147" s="13">
        <v>0</v>
      </c>
      <c r="W147" s="13">
        <v>0</v>
      </c>
      <c r="X147" s="13">
        <v>0</v>
      </c>
      <c r="Y147" s="13">
        <v>0</v>
      </c>
    </row>
    <row r="148" spans="1:25" ht="15.75" customHeight="1" x14ac:dyDescent="0.2">
      <c r="A148" s="3">
        <v>1200302</v>
      </c>
      <c r="B148" s="3" t="s">
        <v>130</v>
      </c>
      <c r="C148" s="3" t="s">
        <v>121</v>
      </c>
      <c r="D148" s="3">
        <v>2022</v>
      </c>
      <c r="E148" s="3" t="s">
        <v>81</v>
      </c>
      <c r="F148" s="3" t="s">
        <v>76</v>
      </c>
      <c r="G148" s="7">
        <v>3000</v>
      </c>
      <c r="H148" s="8">
        <f t="shared" si="0"/>
        <v>0</v>
      </c>
      <c r="I148" s="9">
        <v>0</v>
      </c>
      <c r="J148" s="10">
        <v>0</v>
      </c>
      <c r="K148" s="11">
        <v>0</v>
      </c>
      <c r="L148" s="11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</row>
    <row r="149" spans="1:25" ht="15.75" customHeight="1" x14ac:dyDescent="0.2">
      <c r="A149" s="3">
        <v>1200328</v>
      </c>
      <c r="B149" s="3" t="s">
        <v>131</v>
      </c>
      <c r="C149" s="3" t="s">
        <v>121</v>
      </c>
      <c r="D149" s="3">
        <v>2008</v>
      </c>
      <c r="E149" s="3" t="s">
        <v>81</v>
      </c>
      <c r="F149" s="3" t="s">
        <v>76</v>
      </c>
      <c r="G149" s="7">
        <v>1588</v>
      </c>
      <c r="H149" s="8">
        <f t="shared" si="0"/>
        <v>337404</v>
      </c>
      <c r="I149" s="9">
        <v>269404</v>
      </c>
      <c r="J149" s="10">
        <v>68000</v>
      </c>
      <c r="K149" s="11">
        <v>263930</v>
      </c>
      <c r="L149" s="11">
        <v>5474</v>
      </c>
      <c r="M149" s="12">
        <v>233930</v>
      </c>
      <c r="N149" s="12">
        <v>30000</v>
      </c>
      <c r="O149" s="12">
        <v>0</v>
      </c>
      <c r="P149" s="12">
        <v>1274</v>
      </c>
      <c r="Q149" s="12">
        <v>2000</v>
      </c>
      <c r="R149" s="12">
        <v>0</v>
      </c>
      <c r="S149" s="12">
        <v>2200</v>
      </c>
      <c r="T149" s="13">
        <v>0</v>
      </c>
      <c r="U149" s="13">
        <v>18000</v>
      </c>
      <c r="V149" s="13">
        <v>0</v>
      </c>
      <c r="W149" s="13">
        <v>50000</v>
      </c>
      <c r="X149" s="13">
        <v>0</v>
      </c>
      <c r="Y149" s="13">
        <v>0</v>
      </c>
    </row>
    <row r="150" spans="1:25" ht="15.75" customHeight="1" x14ac:dyDescent="0.2">
      <c r="A150" s="3">
        <v>1200328</v>
      </c>
      <c r="B150" s="3" t="s">
        <v>131</v>
      </c>
      <c r="C150" s="3" t="s">
        <v>121</v>
      </c>
      <c r="D150" s="3">
        <v>2020</v>
      </c>
      <c r="E150" s="3" t="s">
        <v>90</v>
      </c>
      <c r="F150" s="3" t="s">
        <v>91</v>
      </c>
      <c r="G150" s="7">
        <v>384</v>
      </c>
      <c r="H150" s="8">
        <f t="shared" si="0"/>
        <v>0</v>
      </c>
      <c r="I150" s="9">
        <v>0</v>
      </c>
      <c r="J150" s="10">
        <v>0</v>
      </c>
      <c r="K150" s="11">
        <v>0</v>
      </c>
      <c r="L150" s="11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</row>
    <row r="151" spans="1:25" ht="15.75" customHeight="1" x14ac:dyDescent="0.2">
      <c r="A151" s="3">
        <v>1200328</v>
      </c>
      <c r="B151" s="3" t="s">
        <v>131</v>
      </c>
      <c r="C151" s="3" t="s">
        <v>121</v>
      </c>
      <c r="D151" s="3">
        <v>2021</v>
      </c>
      <c r="E151" s="3" t="s">
        <v>81</v>
      </c>
      <c r="F151" s="3" t="s">
        <v>76</v>
      </c>
      <c r="G151" s="7">
        <v>3080</v>
      </c>
      <c r="H151" s="8">
        <f t="shared" si="0"/>
        <v>0</v>
      </c>
      <c r="I151" s="9">
        <v>0</v>
      </c>
      <c r="J151" s="10">
        <v>0</v>
      </c>
      <c r="K151" s="11">
        <v>0</v>
      </c>
      <c r="L151" s="11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</row>
    <row r="152" spans="1:25" ht="15.75" customHeight="1" x14ac:dyDescent="0.2">
      <c r="A152" s="3">
        <v>1200328</v>
      </c>
      <c r="B152" s="3" t="s">
        <v>131</v>
      </c>
      <c r="C152" s="3" t="s">
        <v>121</v>
      </c>
      <c r="D152" s="3">
        <v>2021</v>
      </c>
      <c r="E152" s="3" t="s">
        <v>92</v>
      </c>
      <c r="F152" s="3" t="s">
        <v>93</v>
      </c>
      <c r="G152" s="7">
        <v>0</v>
      </c>
      <c r="H152" s="8">
        <f t="shared" si="0"/>
        <v>0</v>
      </c>
      <c r="I152" s="9">
        <v>0</v>
      </c>
      <c r="J152" s="10">
        <v>0</v>
      </c>
      <c r="K152" s="11">
        <v>0</v>
      </c>
      <c r="L152" s="11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</row>
    <row r="153" spans="1:25" ht="15.75" customHeight="1" x14ac:dyDescent="0.2">
      <c r="A153" s="3">
        <v>1200328</v>
      </c>
      <c r="B153" s="3" t="s">
        <v>131</v>
      </c>
      <c r="C153" s="3" t="s">
        <v>121</v>
      </c>
      <c r="D153" s="3">
        <v>2022</v>
      </c>
      <c r="E153" s="3" t="s">
        <v>81</v>
      </c>
      <c r="F153" s="3" t="s">
        <v>76</v>
      </c>
      <c r="G153" s="7">
        <v>3414</v>
      </c>
      <c r="H153" s="8">
        <f t="shared" si="0"/>
        <v>438000</v>
      </c>
      <c r="I153" s="9">
        <v>438000</v>
      </c>
      <c r="J153" s="10">
        <v>0</v>
      </c>
      <c r="K153" s="11">
        <v>158000</v>
      </c>
      <c r="L153" s="11">
        <v>280000</v>
      </c>
      <c r="M153" s="12">
        <v>128000</v>
      </c>
      <c r="N153" s="12">
        <v>0</v>
      </c>
      <c r="O153" s="12">
        <v>30000</v>
      </c>
      <c r="P153" s="12">
        <v>45000</v>
      </c>
      <c r="Q153" s="12">
        <v>25000</v>
      </c>
      <c r="R153" s="12">
        <v>100000</v>
      </c>
      <c r="S153" s="12">
        <v>110000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</row>
    <row r="154" spans="1:25" ht="15.75" customHeight="1" x14ac:dyDescent="0.2">
      <c r="A154" s="3">
        <v>1200336</v>
      </c>
      <c r="B154" s="3" t="s">
        <v>132</v>
      </c>
      <c r="C154" s="3" t="s">
        <v>121</v>
      </c>
      <c r="D154" s="3">
        <v>2020</v>
      </c>
      <c r="E154" s="3" t="s">
        <v>81</v>
      </c>
      <c r="F154" s="3" t="s">
        <v>76</v>
      </c>
      <c r="G154" s="7">
        <v>3580</v>
      </c>
      <c r="H154" s="8">
        <f t="shared" si="0"/>
        <v>450335.01</v>
      </c>
      <c r="I154" s="9">
        <v>398762.5</v>
      </c>
      <c r="J154" s="10">
        <v>51572.51</v>
      </c>
      <c r="K154" s="11">
        <v>121700</v>
      </c>
      <c r="L154" s="11">
        <v>277062.5</v>
      </c>
      <c r="M154" s="12">
        <v>121700</v>
      </c>
      <c r="N154" s="12">
        <v>0</v>
      </c>
      <c r="O154" s="12">
        <v>0</v>
      </c>
      <c r="P154" s="12">
        <v>220052.5</v>
      </c>
      <c r="Q154" s="12">
        <v>0</v>
      </c>
      <c r="R154" s="12">
        <v>0</v>
      </c>
      <c r="S154" s="12">
        <v>57010</v>
      </c>
      <c r="T154" s="13">
        <v>0</v>
      </c>
      <c r="U154" s="13">
        <v>22000</v>
      </c>
      <c r="V154" s="13">
        <v>0</v>
      </c>
      <c r="W154" s="13">
        <v>23572.5</v>
      </c>
      <c r="X154" s="13">
        <v>0</v>
      </c>
      <c r="Y154" s="13">
        <v>6000</v>
      </c>
    </row>
    <row r="155" spans="1:25" ht="15.75" customHeight="1" x14ac:dyDescent="0.2">
      <c r="A155" s="3">
        <v>1200336</v>
      </c>
      <c r="B155" s="3" t="s">
        <v>132</v>
      </c>
      <c r="C155" s="3" t="s">
        <v>121</v>
      </c>
      <c r="D155" s="3">
        <v>2020</v>
      </c>
      <c r="E155" s="3" t="s">
        <v>90</v>
      </c>
      <c r="F155" s="3" t="s">
        <v>91</v>
      </c>
      <c r="G155" s="7">
        <v>831</v>
      </c>
      <c r="H155" s="8">
        <f t="shared" si="0"/>
        <v>0</v>
      </c>
      <c r="I155" s="9">
        <v>0</v>
      </c>
      <c r="J155" s="10">
        <v>0</v>
      </c>
      <c r="K155" s="11">
        <v>0</v>
      </c>
      <c r="L155" s="11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</row>
    <row r="156" spans="1:25" ht="15.75" customHeight="1" x14ac:dyDescent="0.2">
      <c r="A156" s="3">
        <v>1200336</v>
      </c>
      <c r="B156" s="3" t="s">
        <v>132</v>
      </c>
      <c r="C156" s="3" t="s">
        <v>121</v>
      </c>
      <c r="D156" s="3">
        <v>2021</v>
      </c>
      <c r="E156" s="3" t="s">
        <v>81</v>
      </c>
      <c r="F156" s="3" t="s">
        <v>76</v>
      </c>
      <c r="G156" s="7">
        <v>5300</v>
      </c>
      <c r="H156" s="8">
        <f t="shared" si="0"/>
        <v>900000</v>
      </c>
      <c r="I156" s="9">
        <v>900000</v>
      </c>
      <c r="J156" s="10">
        <v>0</v>
      </c>
      <c r="K156" s="11">
        <v>900000</v>
      </c>
      <c r="L156" s="11">
        <v>0</v>
      </c>
      <c r="M156" s="12">
        <v>900000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</row>
    <row r="157" spans="1:25" ht="15.75" customHeight="1" x14ac:dyDescent="0.2">
      <c r="A157" s="3">
        <v>1200344</v>
      </c>
      <c r="B157" s="3" t="s">
        <v>133</v>
      </c>
      <c r="C157" s="3" t="s">
        <v>121</v>
      </c>
      <c r="D157" s="3">
        <v>2012</v>
      </c>
      <c r="E157" s="3" t="s">
        <v>80</v>
      </c>
      <c r="F157" s="3" t="s">
        <v>76</v>
      </c>
      <c r="G157" s="7">
        <v>861</v>
      </c>
      <c r="H157" s="8">
        <f t="shared" si="0"/>
        <v>0</v>
      </c>
      <c r="I157" s="9">
        <v>0</v>
      </c>
      <c r="J157" s="10">
        <v>0</v>
      </c>
      <c r="K157" s="11">
        <v>0</v>
      </c>
      <c r="L157" s="11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</row>
    <row r="158" spans="1:25" ht="15.75" customHeight="1" x14ac:dyDescent="0.2">
      <c r="A158" s="3">
        <v>1200344</v>
      </c>
      <c r="B158" s="3" t="s">
        <v>133</v>
      </c>
      <c r="C158" s="3" t="s">
        <v>121</v>
      </c>
      <c r="D158" s="3">
        <v>2020</v>
      </c>
      <c r="E158" s="3" t="s">
        <v>90</v>
      </c>
      <c r="F158" s="3" t="s">
        <v>91</v>
      </c>
      <c r="G158" s="7">
        <v>516</v>
      </c>
      <c r="H158" s="8">
        <f t="shared" si="0"/>
        <v>0</v>
      </c>
      <c r="I158" s="9">
        <v>0</v>
      </c>
      <c r="J158" s="10">
        <v>0</v>
      </c>
      <c r="K158" s="11">
        <v>0</v>
      </c>
      <c r="L158" s="11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</row>
    <row r="159" spans="1:25" ht="15.75" customHeight="1" x14ac:dyDescent="0.2">
      <c r="A159" s="3">
        <v>1200344</v>
      </c>
      <c r="B159" s="3" t="s">
        <v>133</v>
      </c>
      <c r="C159" s="3" t="s">
        <v>121</v>
      </c>
      <c r="D159" s="3">
        <v>2021</v>
      </c>
      <c r="E159" s="3" t="s">
        <v>81</v>
      </c>
      <c r="F159" s="3" t="s">
        <v>76</v>
      </c>
      <c r="G159" s="7">
        <v>477</v>
      </c>
      <c r="H159" s="8">
        <f t="shared" si="0"/>
        <v>1400000</v>
      </c>
      <c r="I159" s="9">
        <v>1200000</v>
      </c>
      <c r="J159" s="10">
        <v>200000</v>
      </c>
      <c r="K159" s="11">
        <v>1200000</v>
      </c>
      <c r="L159" s="11">
        <v>0</v>
      </c>
      <c r="M159" s="12">
        <v>1200000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3">
        <v>0</v>
      </c>
      <c r="U159" s="13">
        <v>200000</v>
      </c>
      <c r="V159" s="13">
        <v>0</v>
      </c>
      <c r="W159" s="13">
        <v>0</v>
      </c>
      <c r="X159" s="13">
        <v>0</v>
      </c>
      <c r="Y159" s="13">
        <v>0</v>
      </c>
    </row>
    <row r="160" spans="1:25" ht="15.75" customHeight="1" x14ac:dyDescent="0.2">
      <c r="A160" s="3">
        <v>1200351</v>
      </c>
      <c r="B160" s="3" t="s">
        <v>134</v>
      </c>
      <c r="C160" s="3" t="s">
        <v>121</v>
      </c>
      <c r="D160" s="3">
        <v>2019</v>
      </c>
      <c r="E160" s="3" t="s">
        <v>92</v>
      </c>
      <c r="F160" s="3" t="s">
        <v>93</v>
      </c>
      <c r="G160" s="7">
        <v>680</v>
      </c>
      <c r="H160" s="8">
        <f t="shared" si="0"/>
        <v>1061990</v>
      </c>
      <c r="I160" s="9">
        <v>385490.01</v>
      </c>
      <c r="J160" s="10">
        <v>676499.99</v>
      </c>
      <c r="K160" s="11">
        <v>274000</v>
      </c>
      <c r="L160" s="11">
        <v>111490.01</v>
      </c>
      <c r="M160" s="12">
        <v>274000</v>
      </c>
      <c r="N160" s="12">
        <v>0</v>
      </c>
      <c r="O160" s="12">
        <v>0</v>
      </c>
      <c r="P160" s="12">
        <v>78000</v>
      </c>
      <c r="Q160" s="12">
        <v>4500</v>
      </c>
      <c r="R160" s="12">
        <v>2000</v>
      </c>
      <c r="S160" s="12">
        <v>26990</v>
      </c>
      <c r="T160" s="13">
        <v>24000</v>
      </c>
      <c r="U160" s="13">
        <v>652500</v>
      </c>
      <c r="V160" s="13">
        <v>0</v>
      </c>
      <c r="W160" s="13">
        <v>0</v>
      </c>
      <c r="X160" s="13">
        <v>0</v>
      </c>
      <c r="Y160" s="13">
        <v>0</v>
      </c>
    </row>
    <row r="161" spans="1:25" ht="15.75" customHeight="1" x14ac:dyDescent="0.2">
      <c r="A161" s="3">
        <v>1200351</v>
      </c>
      <c r="B161" s="3" t="s">
        <v>134</v>
      </c>
      <c r="C161" s="3" t="s">
        <v>121</v>
      </c>
      <c r="D161" s="3">
        <v>2020</v>
      </c>
      <c r="E161" s="3" t="s">
        <v>90</v>
      </c>
      <c r="F161" s="3" t="s">
        <v>91</v>
      </c>
      <c r="G161" s="7">
        <v>504</v>
      </c>
      <c r="H161" s="8">
        <f t="shared" si="0"/>
        <v>0</v>
      </c>
      <c r="I161" s="9">
        <v>0</v>
      </c>
      <c r="J161" s="10">
        <v>0</v>
      </c>
      <c r="K161" s="11">
        <v>0</v>
      </c>
      <c r="L161" s="11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</row>
    <row r="162" spans="1:25" ht="15.75" customHeight="1" x14ac:dyDescent="0.2">
      <c r="A162" s="3">
        <v>1200385</v>
      </c>
      <c r="B162" s="3" t="s">
        <v>135</v>
      </c>
      <c r="C162" s="3" t="s">
        <v>121</v>
      </c>
      <c r="D162" s="3">
        <v>2005</v>
      </c>
      <c r="E162" s="3" t="s">
        <v>90</v>
      </c>
      <c r="F162" s="3" t="s">
        <v>91</v>
      </c>
      <c r="G162" s="7">
        <v>0</v>
      </c>
      <c r="H162" s="8">
        <f t="shared" si="0"/>
        <v>0</v>
      </c>
      <c r="I162" s="9">
        <v>0</v>
      </c>
      <c r="J162" s="10">
        <v>0</v>
      </c>
      <c r="K162" s="11">
        <v>0</v>
      </c>
      <c r="L162" s="11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</row>
    <row r="163" spans="1:25" ht="15.75" customHeight="1" x14ac:dyDescent="0.2">
      <c r="A163" s="3">
        <v>1200385</v>
      </c>
      <c r="B163" s="3" t="s">
        <v>135</v>
      </c>
      <c r="C163" s="3" t="s">
        <v>121</v>
      </c>
      <c r="D163" s="3">
        <v>2016</v>
      </c>
      <c r="E163" s="3" t="s">
        <v>122</v>
      </c>
      <c r="F163" s="3" t="s">
        <v>123</v>
      </c>
      <c r="G163" s="7">
        <v>17203</v>
      </c>
      <c r="H163" s="8">
        <f t="shared" si="0"/>
        <v>0</v>
      </c>
      <c r="I163" s="9">
        <v>0</v>
      </c>
      <c r="J163" s="10">
        <v>0</v>
      </c>
      <c r="K163" s="11">
        <v>0</v>
      </c>
      <c r="L163" s="11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</row>
    <row r="164" spans="1:25" ht="15.75" customHeight="1" x14ac:dyDescent="0.2">
      <c r="A164" s="3">
        <v>1200385</v>
      </c>
      <c r="B164" s="3" t="s">
        <v>135</v>
      </c>
      <c r="C164" s="3" t="s">
        <v>121</v>
      </c>
      <c r="D164" s="3">
        <v>2020</v>
      </c>
      <c r="E164" s="3" t="s">
        <v>90</v>
      </c>
      <c r="F164" s="3" t="s">
        <v>91</v>
      </c>
      <c r="G164" s="7">
        <v>701</v>
      </c>
      <c r="H164" s="8">
        <f t="shared" si="0"/>
        <v>0</v>
      </c>
      <c r="I164" s="9">
        <v>0</v>
      </c>
      <c r="J164" s="10">
        <v>0</v>
      </c>
      <c r="K164" s="11">
        <v>0</v>
      </c>
      <c r="L164" s="11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</row>
    <row r="165" spans="1:25" ht="15.75" customHeight="1" x14ac:dyDescent="0.2">
      <c r="A165" s="3">
        <v>1200393</v>
      </c>
      <c r="B165" s="3" t="s">
        <v>136</v>
      </c>
      <c r="C165" s="3" t="s">
        <v>121</v>
      </c>
      <c r="D165" s="3">
        <v>2020</v>
      </c>
      <c r="E165" s="3" t="s">
        <v>90</v>
      </c>
      <c r="F165" s="3" t="s">
        <v>91</v>
      </c>
      <c r="G165" s="7">
        <v>963</v>
      </c>
      <c r="H165" s="8">
        <f t="shared" si="0"/>
        <v>0</v>
      </c>
      <c r="I165" s="9">
        <v>0</v>
      </c>
      <c r="J165" s="10">
        <v>0</v>
      </c>
      <c r="K165" s="11">
        <v>0</v>
      </c>
      <c r="L165" s="11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</row>
    <row r="166" spans="1:25" ht="15.75" customHeight="1" x14ac:dyDescent="0.2">
      <c r="A166" s="3">
        <v>1200393</v>
      </c>
      <c r="B166" s="3" t="s">
        <v>136</v>
      </c>
      <c r="C166" s="3" t="s">
        <v>121</v>
      </c>
      <c r="D166" s="3">
        <v>2021</v>
      </c>
      <c r="E166" s="3" t="s">
        <v>81</v>
      </c>
      <c r="F166" s="3" t="s">
        <v>76</v>
      </c>
      <c r="G166" s="7">
        <v>4255</v>
      </c>
      <c r="H166" s="8">
        <f t="shared" si="0"/>
        <v>1683000</v>
      </c>
      <c r="I166" s="9">
        <v>938000</v>
      </c>
      <c r="J166" s="10">
        <v>745000</v>
      </c>
      <c r="K166" s="11">
        <v>500000</v>
      </c>
      <c r="L166" s="11">
        <v>438000</v>
      </c>
      <c r="M166" s="12">
        <v>500000</v>
      </c>
      <c r="N166" s="12">
        <v>0</v>
      </c>
      <c r="O166" s="12">
        <v>0</v>
      </c>
      <c r="P166" s="12">
        <v>20000</v>
      </c>
      <c r="Q166" s="12">
        <v>80000</v>
      </c>
      <c r="R166" s="12">
        <v>153000</v>
      </c>
      <c r="S166" s="12">
        <v>185000</v>
      </c>
      <c r="T166" s="13">
        <v>560000</v>
      </c>
      <c r="U166" s="13">
        <v>32000</v>
      </c>
      <c r="V166" s="13">
        <v>0</v>
      </c>
      <c r="W166" s="13">
        <v>153000</v>
      </c>
      <c r="X166" s="13">
        <v>0</v>
      </c>
      <c r="Y166" s="13">
        <v>0</v>
      </c>
    </row>
    <row r="167" spans="1:25" ht="15.75" customHeight="1" x14ac:dyDescent="0.2">
      <c r="A167" s="3">
        <v>1200401</v>
      </c>
      <c r="B167" s="3" t="s">
        <v>137</v>
      </c>
      <c r="C167" s="3" t="s">
        <v>121</v>
      </c>
      <c r="D167" s="3">
        <v>2005</v>
      </c>
      <c r="E167" s="3" t="s">
        <v>90</v>
      </c>
      <c r="F167" s="3" t="s">
        <v>91</v>
      </c>
      <c r="G167" s="7">
        <v>0</v>
      </c>
      <c r="H167" s="8">
        <f t="shared" si="0"/>
        <v>0</v>
      </c>
      <c r="I167" s="9">
        <v>0</v>
      </c>
      <c r="J167" s="10">
        <v>0</v>
      </c>
      <c r="K167" s="11">
        <v>0</v>
      </c>
      <c r="L167" s="11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</row>
    <row r="168" spans="1:25" ht="15.75" customHeight="1" x14ac:dyDescent="0.2">
      <c r="A168" s="3">
        <v>1200401</v>
      </c>
      <c r="B168" s="3" t="s">
        <v>137</v>
      </c>
      <c r="C168" s="3" t="s">
        <v>121</v>
      </c>
      <c r="D168" s="3">
        <v>2006</v>
      </c>
      <c r="E168" s="3" t="s">
        <v>81</v>
      </c>
      <c r="F168" s="3" t="s">
        <v>76</v>
      </c>
      <c r="G168" s="7">
        <v>46446</v>
      </c>
      <c r="H168" s="8">
        <f t="shared" si="0"/>
        <v>18661369</v>
      </c>
      <c r="I168" s="9">
        <v>8154249</v>
      </c>
      <c r="J168" s="10">
        <v>10507120</v>
      </c>
      <c r="K168" s="11">
        <v>4628000</v>
      </c>
      <c r="L168" s="11">
        <v>3526249</v>
      </c>
      <c r="M168" s="12">
        <v>4594000</v>
      </c>
      <c r="N168" s="12">
        <v>0</v>
      </c>
      <c r="O168" s="12">
        <v>34000</v>
      </c>
      <c r="P168" s="12">
        <v>8808</v>
      </c>
      <c r="Q168" s="12">
        <v>2292310</v>
      </c>
      <c r="R168" s="12">
        <v>706140</v>
      </c>
      <c r="S168" s="12">
        <v>518991</v>
      </c>
      <c r="T168" s="13">
        <v>3801120</v>
      </c>
      <c r="U168" s="13">
        <v>6001000</v>
      </c>
      <c r="V168" s="13">
        <v>350000</v>
      </c>
      <c r="W168" s="13">
        <v>330000</v>
      </c>
      <c r="X168" s="13">
        <v>0</v>
      </c>
      <c r="Y168" s="13">
        <v>25000</v>
      </c>
    </row>
    <row r="169" spans="1:25" ht="15.75" customHeight="1" x14ac:dyDescent="0.2">
      <c r="A169" s="3">
        <v>1200401</v>
      </c>
      <c r="B169" s="3" t="s">
        <v>137</v>
      </c>
      <c r="C169" s="3" t="s">
        <v>121</v>
      </c>
      <c r="D169" s="3">
        <v>2009</v>
      </c>
      <c r="E169" s="3" t="s">
        <v>81</v>
      </c>
      <c r="F169" s="3" t="s">
        <v>76</v>
      </c>
      <c r="G169" s="7">
        <v>18872</v>
      </c>
      <c r="H169" s="8">
        <f t="shared" si="0"/>
        <v>24831440.009999998</v>
      </c>
      <c r="I169" s="9">
        <v>3291120.01</v>
      </c>
      <c r="J169" s="10">
        <v>21540320</v>
      </c>
      <c r="K169" s="11">
        <v>2006830</v>
      </c>
      <c r="L169" s="11">
        <v>1284290.01</v>
      </c>
      <c r="M169" s="12">
        <v>1857940</v>
      </c>
      <c r="N169" s="12">
        <v>0</v>
      </c>
      <c r="O169" s="12">
        <v>148890</v>
      </c>
      <c r="P169" s="12">
        <v>116920</v>
      </c>
      <c r="Q169" s="12">
        <v>203430</v>
      </c>
      <c r="R169" s="12">
        <v>389600</v>
      </c>
      <c r="S169" s="12">
        <v>574340</v>
      </c>
      <c r="T169" s="13">
        <v>9353320</v>
      </c>
      <c r="U169" s="13">
        <v>11422000</v>
      </c>
      <c r="V169" s="13">
        <v>336000</v>
      </c>
      <c r="W169" s="13">
        <v>396000</v>
      </c>
      <c r="X169" s="13">
        <v>0</v>
      </c>
      <c r="Y169" s="13">
        <v>33000</v>
      </c>
    </row>
    <row r="170" spans="1:25" ht="15.75" customHeight="1" x14ac:dyDescent="0.2">
      <c r="A170" s="3">
        <v>1200401</v>
      </c>
      <c r="B170" s="3" t="s">
        <v>137</v>
      </c>
      <c r="C170" s="3" t="s">
        <v>121</v>
      </c>
      <c r="D170" s="3">
        <v>2010</v>
      </c>
      <c r="E170" s="3" t="s">
        <v>81</v>
      </c>
      <c r="F170" s="3" t="s">
        <v>76</v>
      </c>
      <c r="G170" s="7">
        <v>19872</v>
      </c>
      <c r="H170" s="8">
        <f t="shared" si="0"/>
        <v>21294327.990000002</v>
      </c>
      <c r="I170" s="9">
        <v>2583827.9900000002</v>
      </c>
      <c r="J170" s="10">
        <v>18710500</v>
      </c>
      <c r="K170" s="11">
        <v>1299538</v>
      </c>
      <c r="L170" s="11">
        <v>1284289.99</v>
      </c>
      <c r="M170" s="12">
        <v>1150648</v>
      </c>
      <c r="N170" s="12">
        <v>0</v>
      </c>
      <c r="O170" s="12">
        <v>148890</v>
      </c>
      <c r="P170" s="12">
        <v>116920</v>
      </c>
      <c r="Q170" s="12">
        <v>203430</v>
      </c>
      <c r="R170" s="12">
        <v>389600</v>
      </c>
      <c r="S170" s="12">
        <v>574339.99</v>
      </c>
      <c r="T170" s="13">
        <v>8328000</v>
      </c>
      <c r="U170" s="13">
        <v>10012500.01</v>
      </c>
      <c r="V170" s="13">
        <v>180000</v>
      </c>
      <c r="W170" s="13">
        <v>190000</v>
      </c>
      <c r="X170" s="13">
        <v>0</v>
      </c>
      <c r="Y170" s="13">
        <v>0</v>
      </c>
    </row>
    <row r="171" spans="1:25" ht="15.75" customHeight="1" x14ac:dyDescent="0.2">
      <c r="A171" s="3">
        <v>1200401</v>
      </c>
      <c r="B171" s="3" t="s">
        <v>137</v>
      </c>
      <c r="C171" s="3" t="s">
        <v>121</v>
      </c>
      <c r="D171" s="3">
        <v>2012</v>
      </c>
      <c r="E171" s="3" t="s">
        <v>81</v>
      </c>
      <c r="F171" s="3" t="s">
        <v>76</v>
      </c>
      <c r="G171" s="7">
        <v>139403</v>
      </c>
      <c r="H171" s="8">
        <f t="shared" si="0"/>
        <v>152961399.99000001</v>
      </c>
      <c r="I171" s="9">
        <v>14034013</v>
      </c>
      <c r="J171" s="10">
        <v>138927386.99000001</v>
      </c>
      <c r="K171" s="11">
        <v>3606318.99</v>
      </c>
      <c r="L171" s="11">
        <v>10427694</v>
      </c>
      <c r="M171" s="12">
        <v>2675069</v>
      </c>
      <c r="N171" s="12">
        <v>0</v>
      </c>
      <c r="O171" s="12">
        <v>931250</v>
      </c>
      <c r="P171" s="12">
        <v>2416100</v>
      </c>
      <c r="Q171" s="12">
        <v>1009920</v>
      </c>
      <c r="R171" s="12">
        <v>5826934</v>
      </c>
      <c r="S171" s="12">
        <v>1174740</v>
      </c>
      <c r="T171" s="13">
        <v>32389387</v>
      </c>
      <c r="U171" s="13">
        <v>94277999.989999995</v>
      </c>
      <c r="V171" s="13">
        <v>4410000</v>
      </c>
      <c r="W171" s="13">
        <v>6650000</v>
      </c>
      <c r="X171" s="13">
        <v>0</v>
      </c>
      <c r="Y171" s="13">
        <v>1200000</v>
      </c>
    </row>
    <row r="172" spans="1:25" ht="15.75" customHeight="1" x14ac:dyDescent="0.2">
      <c r="A172" s="3">
        <v>1200401</v>
      </c>
      <c r="B172" s="3" t="s">
        <v>137</v>
      </c>
      <c r="C172" s="3" t="s">
        <v>121</v>
      </c>
      <c r="D172" s="3">
        <v>2012</v>
      </c>
      <c r="E172" s="3" t="s">
        <v>122</v>
      </c>
      <c r="F172" s="3" t="s">
        <v>123</v>
      </c>
      <c r="G172" s="7">
        <v>0</v>
      </c>
      <c r="H172" s="8">
        <f t="shared" si="0"/>
        <v>0</v>
      </c>
      <c r="I172" s="9">
        <v>0</v>
      </c>
      <c r="J172" s="10">
        <v>0</v>
      </c>
      <c r="K172" s="11">
        <v>0</v>
      </c>
      <c r="L172" s="11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</row>
    <row r="173" spans="1:25" ht="15.75" customHeight="1" x14ac:dyDescent="0.2">
      <c r="A173" s="3">
        <v>1200401</v>
      </c>
      <c r="B173" s="3" t="s">
        <v>137</v>
      </c>
      <c r="C173" s="3" t="s">
        <v>121</v>
      </c>
      <c r="D173" s="3">
        <v>2012</v>
      </c>
      <c r="E173" s="3" t="s">
        <v>92</v>
      </c>
      <c r="F173" s="3" t="s">
        <v>93</v>
      </c>
      <c r="G173" s="7">
        <v>180</v>
      </c>
      <c r="H173" s="8">
        <f t="shared" si="0"/>
        <v>0</v>
      </c>
      <c r="I173" s="9">
        <v>0</v>
      </c>
      <c r="J173" s="10">
        <v>0</v>
      </c>
      <c r="K173" s="11">
        <v>0</v>
      </c>
      <c r="L173" s="11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</row>
    <row r="174" spans="1:25" ht="15.75" customHeight="1" x14ac:dyDescent="0.2">
      <c r="A174" s="3">
        <v>1200401</v>
      </c>
      <c r="B174" s="3" t="s">
        <v>137</v>
      </c>
      <c r="C174" s="3" t="s">
        <v>121</v>
      </c>
      <c r="D174" s="3">
        <v>2013</v>
      </c>
      <c r="E174" s="3" t="s">
        <v>81</v>
      </c>
      <c r="F174" s="3" t="s">
        <v>76</v>
      </c>
      <c r="G174" s="7">
        <v>12715</v>
      </c>
      <c r="H174" s="8">
        <f t="shared" si="0"/>
        <v>2350000</v>
      </c>
      <c r="I174" s="9">
        <v>2350000</v>
      </c>
      <c r="J174" s="10">
        <v>0</v>
      </c>
      <c r="K174" s="11">
        <v>0</v>
      </c>
      <c r="L174" s="11">
        <v>2350000</v>
      </c>
      <c r="M174" s="12">
        <v>0</v>
      </c>
      <c r="N174" s="12">
        <v>0</v>
      </c>
      <c r="O174" s="12">
        <v>0</v>
      </c>
      <c r="P174" s="12">
        <v>400000</v>
      </c>
      <c r="Q174" s="12">
        <v>900000</v>
      </c>
      <c r="R174" s="12">
        <v>0</v>
      </c>
      <c r="S174" s="12">
        <v>1050000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</row>
    <row r="175" spans="1:25" ht="15.75" customHeight="1" x14ac:dyDescent="0.2">
      <c r="A175" s="3">
        <v>1200401</v>
      </c>
      <c r="B175" s="3" t="s">
        <v>137</v>
      </c>
      <c r="C175" s="3" t="s">
        <v>121</v>
      </c>
      <c r="D175" s="3">
        <v>2013</v>
      </c>
      <c r="E175" s="3" t="s">
        <v>122</v>
      </c>
      <c r="F175" s="3" t="s">
        <v>123</v>
      </c>
      <c r="G175" s="7">
        <v>141139</v>
      </c>
      <c r="H175" s="8">
        <f t="shared" si="0"/>
        <v>6999999.9900000002</v>
      </c>
      <c r="I175" s="9">
        <v>6999999.9900000002</v>
      </c>
      <c r="J175" s="10">
        <v>0</v>
      </c>
      <c r="K175" s="11">
        <v>999999.99</v>
      </c>
      <c r="L175" s="11">
        <v>6000000</v>
      </c>
      <c r="M175" s="12">
        <v>0</v>
      </c>
      <c r="N175" s="12">
        <v>999999.99</v>
      </c>
      <c r="O175" s="12">
        <v>0</v>
      </c>
      <c r="P175" s="12">
        <v>0</v>
      </c>
      <c r="Q175" s="12">
        <v>6000000</v>
      </c>
      <c r="R175" s="12">
        <v>0</v>
      </c>
      <c r="S175" s="12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</row>
    <row r="176" spans="1:25" ht="15.75" customHeight="1" x14ac:dyDescent="0.2">
      <c r="A176" s="3">
        <v>1200401</v>
      </c>
      <c r="B176" s="3" t="s">
        <v>137</v>
      </c>
      <c r="C176" s="3" t="s">
        <v>121</v>
      </c>
      <c r="D176" s="3">
        <v>2014</v>
      </c>
      <c r="E176" s="3" t="s">
        <v>92</v>
      </c>
      <c r="F176" s="3" t="s">
        <v>93</v>
      </c>
      <c r="G176" s="7">
        <v>2332</v>
      </c>
      <c r="H176" s="8">
        <f t="shared" si="0"/>
        <v>18244000</v>
      </c>
      <c r="I176" s="9">
        <v>0</v>
      </c>
      <c r="J176" s="10">
        <v>18244000</v>
      </c>
      <c r="K176" s="11">
        <v>0</v>
      </c>
      <c r="L176" s="11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3">
        <v>0</v>
      </c>
      <c r="U176" s="13">
        <v>18244000</v>
      </c>
      <c r="V176" s="13">
        <v>0</v>
      </c>
      <c r="W176" s="13">
        <v>0</v>
      </c>
      <c r="X176" s="13">
        <v>0</v>
      </c>
      <c r="Y176" s="13">
        <v>0</v>
      </c>
    </row>
    <row r="177" spans="1:25" ht="15.75" customHeight="1" x14ac:dyDescent="0.2">
      <c r="A177" s="3">
        <v>1200401</v>
      </c>
      <c r="B177" s="3" t="s">
        <v>137</v>
      </c>
      <c r="C177" s="3" t="s">
        <v>121</v>
      </c>
      <c r="D177" s="3">
        <v>2014</v>
      </c>
      <c r="E177" s="3" t="s">
        <v>81</v>
      </c>
      <c r="F177" s="3" t="s">
        <v>76</v>
      </c>
      <c r="G177" s="7">
        <v>11965</v>
      </c>
      <c r="H177" s="8">
        <f t="shared" si="0"/>
        <v>34149410.969999999</v>
      </c>
      <c r="I177" s="9">
        <v>19738410.969999999</v>
      </c>
      <c r="J177" s="10">
        <v>14411000</v>
      </c>
      <c r="K177" s="11">
        <v>1700317.05</v>
      </c>
      <c r="L177" s="11">
        <v>18038093.93</v>
      </c>
      <c r="M177" s="12">
        <v>460865</v>
      </c>
      <c r="N177" s="12">
        <v>0</v>
      </c>
      <c r="O177" s="12">
        <v>1239452.05</v>
      </c>
      <c r="P177" s="12">
        <v>1500000</v>
      </c>
      <c r="Q177" s="12">
        <v>2203600.7800000003</v>
      </c>
      <c r="R177" s="12">
        <v>750000</v>
      </c>
      <c r="S177" s="12">
        <v>13584493.15</v>
      </c>
      <c r="T177" s="13">
        <v>5962000</v>
      </c>
      <c r="U177" s="13">
        <v>8449000</v>
      </c>
      <c r="V177" s="13">
        <v>0</v>
      </c>
      <c r="W177" s="13">
        <v>0</v>
      </c>
      <c r="X177" s="13">
        <v>0</v>
      </c>
      <c r="Y177" s="13">
        <v>0</v>
      </c>
    </row>
    <row r="178" spans="1:25" ht="15.75" customHeight="1" x14ac:dyDescent="0.2">
      <c r="A178" s="3">
        <v>1200401</v>
      </c>
      <c r="B178" s="3" t="s">
        <v>137</v>
      </c>
      <c r="C178" s="3" t="s">
        <v>121</v>
      </c>
      <c r="D178" s="3">
        <v>2014</v>
      </c>
      <c r="E178" s="3" t="s">
        <v>81</v>
      </c>
      <c r="F178" s="3" t="s">
        <v>76</v>
      </c>
      <c r="G178" s="7">
        <v>0</v>
      </c>
      <c r="H178" s="8">
        <f t="shared" si="0"/>
        <v>0</v>
      </c>
      <c r="I178" s="9">
        <v>0</v>
      </c>
      <c r="J178" s="10">
        <v>0</v>
      </c>
      <c r="K178" s="11">
        <v>0</v>
      </c>
      <c r="L178" s="11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</row>
    <row r="179" spans="1:25" ht="15.75" customHeight="1" x14ac:dyDescent="0.2">
      <c r="A179" s="3">
        <v>1200401</v>
      </c>
      <c r="B179" s="3" t="s">
        <v>137</v>
      </c>
      <c r="C179" s="3" t="s">
        <v>121</v>
      </c>
      <c r="D179" s="3">
        <v>2015</v>
      </c>
      <c r="E179" s="3" t="s">
        <v>81</v>
      </c>
      <c r="F179" s="3" t="s">
        <v>76</v>
      </c>
      <c r="G179" s="7">
        <v>71566</v>
      </c>
      <c r="H179" s="8">
        <f t="shared" si="0"/>
        <v>56200000</v>
      </c>
      <c r="I179" s="9">
        <v>0</v>
      </c>
      <c r="J179" s="10">
        <v>56200000</v>
      </c>
      <c r="K179" s="11">
        <v>0</v>
      </c>
      <c r="L179" s="11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3">
        <v>25000000</v>
      </c>
      <c r="U179" s="13">
        <v>14000000</v>
      </c>
      <c r="V179" s="13">
        <v>0</v>
      </c>
      <c r="W179" s="13">
        <v>12000000</v>
      </c>
      <c r="X179" s="13">
        <v>0</v>
      </c>
      <c r="Y179" s="13">
        <v>5200000</v>
      </c>
    </row>
    <row r="180" spans="1:25" ht="15.75" customHeight="1" x14ac:dyDescent="0.2">
      <c r="A180" s="3">
        <v>1200401</v>
      </c>
      <c r="B180" s="3" t="s">
        <v>137</v>
      </c>
      <c r="C180" s="3" t="s">
        <v>121</v>
      </c>
      <c r="D180" s="3">
        <v>2016</v>
      </c>
      <c r="E180" s="3" t="s">
        <v>122</v>
      </c>
      <c r="F180" s="3" t="s">
        <v>123</v>
      </c>
      <c r="G180" s="7">
        <v>335796</v>
      </c>
      <c r="H180" s="8">
        <f t="shared" si="0"/>
        <v>0</v>
      </c>
      <c r="I180" s="9">
        <v>0</v>
      </c>
      <c r="J180" s="10">
        <v>0</v>
      </c>
      <c r="K180" s="11">
        <v>0</v>
      </c>
      <c r="L180" s="11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</row>
    <row r="181" spans="1:25" ht="15.75" customHeight="1" x14ac:dyDescent="0.2">
      <c r="A181" s="3">
        <v>1200401</v>
      </c>
      <c r="B181" s="3" t="s">
        <v>137</v>
      </c>
      <c r="C181" s="3" t="s">
        <v>121</v>
      </c>
      <c r="D181" s="3">
        <v>2017</v>
      </c>
      <c r="E181" s="3" t="s">
        <v>122</v>
      </c>
      <c r="F181" s="3" t="s">
        <v>123</v>
      </c>
      <c r="G181" s="7">
        <v>23440</v>
      </c>
      <c r="H181" s="8">
        <f t="shared" si="0"/>
        <v>2532015.84</v>
      </c>
      <c r="I181" s="9">
        <v>2532015.84</v>
      </c>
      <c r="J181" s="10">
        <v>0</v>
      </c>
      <c r="K181" s="11">
        <v>1905615.84</v>
      </c>
      <c r="L181" s="11">
        <v>626400</v>
      </c>
      <c r="M181" s="12">
        <v>1689794.1800000002</v>
      </c>
      <c r="N181" s="12">
        <v>0</v>
      </c>
      <c r="O181" s="12">
        <v>215821.66</v>
      </c>
      <c r="P181" s="12">
        <v>0</v>
      </c>
      <c r="Q181" s="12">
        <v>626400</v>
      </c>
      <c r="R181" s="12">
        <v>0</v>
      </c>
      <c r="S181" s="12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</row>
    <row r="182" spans="1:25" ht="15.75" customHeight="1" x14ac:dyDescent="0.2">
      <c r="A182" s="3">
        <v>1200401</v>
      </c>
      <c r="B182" s="3" t="s">
        <v>137</v>
      </c>
      <c r="C182" s="3" t="s">
        <v>121</v>
      </c>
      <c r="D182" s="3">
        <v>2018</v>
      </c>
      <c r="E182" s="3" t="s">
        <v>75</v>
      </c>
      <c r="F182" s="3" t="s">
        <v>76</v>
      </c>
      <c r="G182" s="7">
        <v>6101</v>
      </c>
      <c r="H182" s="8">
        <f t="shared" si="0"/>
        <v>770771.85000000009</v>
      </c>
      <c r="I182" s="9">
        <v>305919.76</v>
      </c>
      <c r="J182" s="10">
        <v>464852.09</v>
      </c>
      <c r="K182" s="11">
        <v>131316</v>
      </c>
      <c r="L182" s="11">
        <v>174603.77</v>
      </c>
      <c r="M182" s="12">
        <v>131316</v>
      </c>
      <c r="N182" s="12">
        <v>0</v>
      </c>
      <c r="O182" s="12">
        <v>0</v>
      </c>
      <c r="P182" s="12">
        <v>60920</v>
      </c>
      <c r="Q182" s="12">
        <v>0</v>
      </c>
      <c r="R182" s="12">
        <v>0</v>
      </c>
      <c r="S182" s="12">
        <v>113683.76000000001</v>
      </c>
      <c r="T182" s="13">
        <v>350000</v>
      </c>
      <c r="U182" s="13">
        <v>0</v>
      </c>
      <c r="V182" s="13">
        <v>0</v>
      </c>
      <c r="W182" s="13">
        <v>0</v>
      </c>
      <c r="X182" s="13">
        <v>0</v>
      </c>
      <c r="Y182" s="13">
        <v>114852.09</v>
      </c>
    </row>
    <row r="183" spans="1:25" ht="15.75" customHeight="1" x14ac:dyDescent="0.2">
      <c r="A183" s="3">
        <v>1200401</v>
      </c>
      <c r="B183" s="3" t="s">
        <v>137</v>
      </c>
      <c r="C183" s="3" t="s">
        <v>121</v>
      </c>
      <c r="D183" s="3">
        <v>2019</v>
      </c>
      <c r="E183" s="3" t="s">
        <v>90</v>
      </c>
      <c r="F183" s="3" t="s">
        <v>91</v>
      </c>
      <c r="G183" s="7">
        <v>0</v>
      </c>
      <c r="H183" s="8">
        <f t="shared" si="0"/>
        <v>0</v>
      </c>
      <c r="I183" s="9">
        <v>0</v>
      </c>
      <c r="J183" s="10">
        <v>0</v>
      </c>
      <c r="K183" s="11">
        <v>0</v>
      </c>
      <c r="L183" s="11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</row>
    <row r="184" spans="1:25" ht="15.75" customHeight="1" x14ac:dyDescent="0.2">
      <c r="A184" s="3">
        <v>1200401</v>
      </c>
      <c r="B184" s="3" t="s">
        <v>137</v>
      </c>
      <c r="C184" s="3" t="s">
        <v>121</v>
      </c>
      <c r="D184" s="3">
        <v>2020</v>
      </c>
      <c r="E184" s="3" t="s">
        <v>90</v>
      </c>
      <c r="F184" s="3" t="s">
        <v>91</v>
      </c>
      <c r="G184" s="7">
        <v>15203</v>
      </c>
      <c r="H184" s="8">
        <f t="shared" si="0"/>
        <v>214807.69</v>
      </c>
      <c r="I184" s="9">
        <v>214807.69</v>
      </c>
      <c r="J184" s="10">
        <v>0</v>
      </c>
      <c r="K184" s="11">
        <v>0</v>
      </c>
      <c r="L184" s="11">
        <v>214807.69</v>
      </c>
      <c r="M184" s="12">
        <v>0</v>
      </c>
      <c r="N184" s="12">
        <v>0</v>
      </c>
      <c r="O184" s="12">
        <v>0</v>
      </c>
      <c r="P184" s="12">
        <v>214807.69</v>
      </c>
      <c r="Q184" s="12">
        <v>0</v>
      </c>
      <c r="R184" s="12">
        <v>0</v>
      </c>
      <c r="S184" s="12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</row>
    <row r="185" spans="1:25" ht="15.75" customHeight="1" x14ac:dyDescent="0.2">
      <c r="A185" s="3">
        <v>1200401</v>
      </c>
      <c r="B185" s="3" t="s">
        <v>137</v>
      </c>
      <c r="C185" s="3" t="s">
        <v>121</v>
      </c>
      <c r="D185" s="3">
        <v>2020</v>
      </c>
      <c r="E185" s="3" t="s">
        <v>101</v>
      </c>
      <c r="F185" s="3" t="s">
        <v>93</v>
      </c>
      <c r="G185" s="7">
        <v>268721</v>
      </c>
      <c r="H185" s="8">
        <f t="shared" si="0"/>
        <v>0</v>
      </c>
      <c r="I185" s="9">
        <v>0</v>
      </c>
      <c r="J185" s="10">
        <v>0</v>
      </c>
      <c r="K185" s="11">
        <v>0</v>
      </c>
      <c r="L185" s="11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</row>
    <row r="186" spans="1:25" ht="15.75" customHeight="1" x14ac:dyDescent="0.2">
      <c r="A186" s="3">
        <v>1200401</v>
      </c>
      <c r="B186" s="3" t="s">
        <v>137</v>
      </c>
      <c r="C186" s="3" t="s">
        <v>121</v>
      </c>
      <c r="D186" s="3">
        <v>2021</v>
      </c>
      <c r="E186" s="3" t="s">
        <v>75</v>
      </c>
      <c r="F186" s="3" t="s">
        <v>76</v>
      </c>
      <c r="G186" s="7">
        <v>13579</v>
      </c>
      <c r="H186" s="8">
        <f t="shared" si="0"/>
        <v>171500</v>
      </c>
      <c r="I186" s="9">
        <v>171500</v>
      </c>
      <c r="J186" s="10">
        <v>0</v>
      </c>
      <c r="K186" s="11">
        <v>104000</v>
      </c>
      <c r="L186" s="11">
        <v>67500</v>
      </c>
      <c r="M186" s="12">
        <v>104000</v>
      </c>
      <c r="N186" s="12">
        <v>0</v>
      </c>
      <c r="O186" s="12">
        <v>0</v>
      </c>
      <c r="P186" s="12">
        <v>12000</v>
      </c>
      <c r="Q186" s="12">
        <v>0</v>
      </c>
      <c r="R186" s="12">
        <v>0</v>
      </c>
      <c r="S186" s="12">
        <v>55500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</row>
    <row r="187" spans="1:25" ht="15.75" customHeight="1" x14ac:dyDescent="0.2">
      <c r="A187" s="3">
        <v>1200401</v>
      </c>
      <c r="B187" s="3" t="s">
        <v>137</v>
      </c>
      <c r="C187" s="3" t="s">
        <v>121</v>
      </c>
      <c r="D187" s="3">
        <v>2021</v>
      </c>
      <c r="E187" s="3" t="s">
        <v>81</v>
      </c>
      <c r="F187" s="3" t="s">
        <v>76</v>
      </c>
      <c r="G187" s="7">
        <v>18535</v>
      </c>
      <c r="H187" s="8">
        <f t="shared" si="0"/>
        <v>0</v>
      </c>
      <c r="I187" s="9">
        <v>0</v>
      </c>
      <c r="J187" s="10">
        <v>0</v>
      </c>
      <c r="K187" s="11">
        <v>0</v>
      </c>
      <c r="L187" s="11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</row>
    <row r="188" spans="1:25" ht="15.75" customHeight="1" x14ac:dyDescent="0.2">
      <c r="A188" s="3">
        <v>1200401</v>
      </c>
      <c r="B188" s="3" t="s">
        <v>137</v>
      </c>
      <c r="C188" s="3" t="s">
        <v>121</v>
      </c>
      <c r="D188" s="3">
        <v>2021</v>
      </c>
      <c r="E188" s="3" t="s">
        <v>101</v>
      </c>
      <c r="F188" s="3" t="s">
        <v>93</v>
      </c>
      <c r="G188" s="7">
        <v>268721</v>
      </c>
      <c r="H188" s="8">
        <f t="shared" si="0"/>
        <v>0</v>
      </c>
      <c r="I188" s="9">
        <v>0</v>
      </c>
      <c r="J188" s="10">
        <v>0</v>
      </c>
      <c r="K188" s="11">
        <v>0</v>
      </c>
      <c r="L188" s="11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</row>
    <row r="189" spans="1:25" ht="15.75" customHeight="1" x14ac:dyDescent="0.2">
      <c r="A189" s="3">
        <v>1200427</v>
      </c>
      <c r="B189" s="3" t="s">
        <v>138</v>
      </c>
      <c r="C189" s="3" t="s">
        <v>121</v>
      </c>
      <c r="D189" s="3">
        <v>2017</v>
      </c>
      <c r="E189" s="3" t="s">
        <v>81</v>
      </c>
      <c r="F189" s="3" t="s">
        <v>76</v>
      </c>
      <c r="G189" s="7">
        <v>1734</v>
      </c>
      <c r="H189" s="8">
        <f t="shared" si="0"/>
        <v>3580799.99</v>
      </c>
      <c r="I189" s="9">
        <v>2210800</v>
      </c>
      <c r="J189" s="10">
        <v>1369999.99</v>
      </c>
      <c r="K189" s="11">
        <v>349000</v>
      </c>
      <c r="L189" s="11">
        <v>1861800</v>
      </c>
      <c r="M189" s="12">
        <v>349000</v>
      </c>
      <c r="N189" s="12">
        <v>0</v>
      </c>
      <c r="O189" s="12">
        <v>0</v>
      </c>
      <c r="P189" s="12">
        <v>450000</v>
      </c>
      <c r="Q189" s="12">
        <v>555000</v>
      </c>
      <c r="R189" s="12">
        <v>220000</v>
      </c>
      <c r="S189" s="12">
        <v>636800</v>
      </c>
      <c r="T189" s="13">
        <v>400000</v>
      </c>
      <c r="U189" s="13">
        <v>600000</v>
      </c>
      <c r="V189" s="13">
        <v>0</v>
      </c>
      <c r="W189" s="13">
        <v>220000</v>
      </c>
      <c r="X189" s="13">
        <v>0</v>
      </c>
      <c r="Y189" s="13">
        <v>150000</v>
      </c>
    </row>
    <row r="190" spans="1:25" ht="15.75" customHeight="1" x14ac:dyDescent="0.2">
      <c r="A190" s="3">
        <v>1200427</v>
      </c>
      <c r="B190" s="3" t="s">
        <v>138</v>
      </c>
      <c r="C190" s="3" t="s">
        <v>121</v>
      </c>
      <c r="D190" s="3">
        <v>2020</v>
      </c>
      <c r="E190" s="3" t="s">
        <v>90</v>
      </c>
      <c r="F190" s="3" t="s">
        <v>91</v>
      </c>
      <c r="G190" s="7">
        <v>906</v>
      </c>
      <c r="H190" s="8">
        <f t="shared" si="0"/>
        <v>0</v>
      </c>
      <c r="I190" s="9">
        <v>0</v>
      </c>
      <c r="J190" s="10">
        <v>0</v>
      </c>
      <c r="K190" s="11">
        <v>0</v>
      </c>
      <c r="L190" s="11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</row>
    <row r="191" spans="1:25" ht="15.75" customHeight="1" x14ac:dyDescent="0.2">
      <c r="A191" s="3">
        <v>1200427</v>
      </c>
      <c r="B191" s="3" t="s">
        <v>138</v>
      </c>
      <c r="C191" s="3" t="s">
        <v>121</v>
      </c>
      <c r="D191" s="3">
        <v>2021</v>
      </c>
      <c r="E191" s="3" t="s">
        <v>81</v>
      </c>
      <c r="F191" s="3" t="s">
        <v>76</v>
      </c>
      <c r="G191" s="7">
        <v>3588</v>
      </c>
      <c r="H191" s="8">
        <f t="shared" si="0"/>
        <v>3134000</v>
      </c>
      <c r="I191" s="9">
        <v>1551000</v>
      </c>
      <c r="J191" s="10">
        <v>1583000</v>
      </c>
      <c r="K191" s="11">
        <v>278000</v>
      </c>
      <c r="L191" s="11">
        <v>1273000</v>
      </c>
      <c r="M191" s="12">
        <v>258000</v>
      </c>
      <c r="N191" s="12">
        <v>0</v>
      </c>
      <c r="O191" s="12">
        <v>20000</v>
      </c>
      <c r="P191" s="12">
        <v>600000</v>
      </c>
      <c r="Q191" s="12">
        <v>250000</v>
      </c>
      <c r="R191" s="12">
        <v>80000</v>
      </c>
      <c r="S191" s="12">
        <v>343000</v>
      </c>
      <c r="T191" s="13">
        <v>500000</v>
      </c>
      <c r="U191" s="13">
        <v>623000</v>
      </c>
      <c r="V191" s="13">
        <v>0</v>
      </c>
      <c r="W191" s="13">
        <v>260000</v>
      </c>
      <c r="X191" s="13">
        <v>0</v>
      </c>
      <c r="Y191" s="13">
        <v>200000</v>
      </c>
    </row>
    <row r="192" spans="1:25" ht="15.75" customHeight="1" x14ac:dyDescent="0.2">
      <c r="A192" s="3">
        <v>1200435</v>
      </c>
      <c r="B192" s="3" t="s">
        <v>139</v>
      </c>
      <c r="C192" s="3" t="s">
        <v>121</v>
      </c>
      <c r="D192" s="3">
        <v>2020</v>
      </c>
      <c r="E192" s="3" t="s">
        <v>90</v>
      </c>
      <c r="F192" s="3" t="s">
        <v>91</v>
      </c>
      <c r="G192" s="7">
        <v>629</v>
      </c>
      <c r="H192" s="8">
        <f t="shared" si="0"/>
        <v>0</v>
      </c>
      <c r="I192" s="9">
        <v>0</v>
      </c>
      <c r="J192" s="10">
        <v>0</v>
      </c>
      <c r="K192" s="11">
        <v>0</v>
      </c>
      <c r="L192" s="11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</row>
    <row r="193" spans="1:25" ht="15.75" customHeight="1" x14ac:dyDescent="0.2">
      <c r="A193" s="3">
        <v>1200435</v>
      </c>
      <c r="B193" s="3" t="s">
        <v>139</v>
      </c>
      <c r="C193" s="3" t="s">
        <v>121</v>
      </c>
      <c r="D193" s="3">
        <v>2021</v>
      </c>
      <c r="E193" s="3" t="s">
        <v>81</v>
      </c>
      <c r="F193" s="3" t="s">
        <v>76</v>
      </c>
      <c r="G193" s="7">
        <v>1910</v>
      </c>
      <c r="H193" s="8">
        <f t="shared" si="0"/>
        <v>3690000</v>
      </c>
      <c r="I193" s="9">
        <v>1490000</v>
      </c>
      <c r="J193" s="10">
        <v>2200000</v>
      </c>
      <c r="K193" s="11">
        <v>650000</v>
      </c>
      <c r="L193" s="11">
        <v>840000</v>
      </c>
      <c r="M193" s="12">
        <v>600000</v>
      </c>
      <c r="N193" s="12">
        <v>50000</v>
      </c>
      <c r="O193" s="12">
        <v>0</v>
      </c>
      <c r="P193" s="12">
        <v>0</v>
      </c>
      <c r="Q193" s="12">
        <v>510000</v>
      </c>
      <c r="R193" s="12">
        <v>0</v>
      </c>
      <c r="S193" s="12">
        <v>330000</v>
      </c>
      <c r="T193" s="13">
        <v>100000</v>
      </c>
      <c r="U193" s="13">
        <v>2000000</v>
      </c>
      <c r="V193" s="13">
        <v>100000</v>
      </c>
      <c r="W193" s="13">
        <v>0</v>
      </c>
      <c r="X193" s="13">
        <v>0</v>
      </c>
      <c r="Y193" s="13">
        <v>0</v>
      </c>
    </row>
    <row r="194" spans="1:25" ht="15.75" customHeight="1" x14ac:dyDescent="0.2">
      <c r="A194" s="3">
        <v>1200435</v>
      </c>
      <c r="B194" s="3" t="s">
        <v>139</v>
      </c>
      <c r="C194" s="3" t="s">
        <v>121</v>
      </c>
      <c r="D194" s="3">
        <v>2022</v>
      </c>
      <c r="E194" s="3" t="s">
        <v>81</v>
      </c>
      <c r="F194" s="3" t="s">
        <v>76</v>
      </c>
      <c r="G194" s="7">
        <v>1352</v>
      </c>
      <c r="H194" s="8">
        <f t="shared" si="0"/>
        <v>1958000</v>
      </c>
      <c r="I194" s="9">
        <v>858000</v>
      </c>
      <c r="J194" s="10">
        <v>1100000</v>
      </c>
      <c r="K194" s="11">
        <v>400000</v>
      </c>
      <c r="L194" s="11">
        <v>458000</v>
      </c>
      <c r="M194" s="12">
        <v>400000</v>
      </c>
      <c r="N194" s="12">
        <v>0</v>
      </c>
      <c r="O194" s="12">
        <v>0</v>
      </c>
      <c r="P194" s="12">
        <v>0</v>
      </c>
      <c r="Q194" s="12">
        <v>308000</v>
      </c>
      <c r="R194" s="12">
        <v>0</v>
      </c>
      <c r="S194" s="12">
        <v>150000</v>
      </c>
      <c r="T194" s="13">
        <v>100000</v>
      </c>
      <c r="U194" s="13">
        <v>1000000</v>
      </c>
      <c r="V194" s="13">
        <v>0</v>
      </c>
      <c r="W194" s="13">
        <v>0</v>
      </c>
      <c r="X194" s="13">
        <v>0</v>
      </c>
      <c r="Y194" s="13">
        <v>0</v>
      </c>
    </row>
    <row r="195" spans="1:25" ht="15.75" customHeight="1" x14ac:dyDescent="0.2">
      <c r="A195" s="3">
        <v>1200450</v>
      </c>
      <c r="B195" s="3" t="s">
        <v>140</v>
      </c>
      <c r="C195" s="3" t="s">
        <v>121</v>
      </c>
      <c r="D195" s="3">
        <v>2005</v>
      </c>
      <c r="E195" s="3" t="s">
        <v>90</v>
      </c>
      <c r="F195" s="3" t="s">
        <v>91</v>
      </c>
      <c r="G195" s="7">
        <v>0</v>
      </c>
      <c r="H195" s="8">
        <f t="shared" si="0"/>
        <v>0</v>
      </c>
      <c r="I195" s="9">
        <v>0</v>
      </c>
      <c r="J195" s="10">
        <v>0</v>
      </c>
      <c r="K195" s="11">
        <v>0</v>
      </c>
      <c r="L195" s="11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</row>
    <row r="196" spans="1:25" ht="15.75" customHeight="1" x14ac:dyDescent="0.2">
      <c r="A196" s="3">
        <v>1200450</v>
      </c>
      <c r="B196" s="3" t="s">
        <v>140</v>
      </c>
      <c r="C196" s="3" t="s">
        <v>121</v>
      </c>
      <c r="D196" s="3">
        <v>2020</v>
      </c>
      <c r="E196" s="3" t="s">
        <v>90</v>
      </c>
      <c r="F196" s="3" t="s">
        <v>91</v>
      </c>
      <c r="G196" s="7">
        <v>1662</v>
      </c>
      <c r="H196" s="8">
        <f t="shared" si="0"/>
        <v>0</v>
      </c>
      <c r="I196" s="9">
        <v>0</v>
      </c>
      <c r="J196" s="10">
        <v>0</v>
      </c>
      <c r="K196" s="11">
        <v>0</v>
      </c>
      <c r="L196" s="11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</row>
    <row r="197" spans="1:25" ht="15.75" customHeight="1" x14ac:dyDescent="0.2">
      <c r="A197" s="3">
        <v>1200500</v>
      </c>
      <c r="B197" s="3" t="s">
        <v>141</v>
      </c>
      <c r="C197" s="3" t="s">
        <v>121</v>
      </c>
      <c r="D197" s="3">
        <v>2005</v>
      </c>
      <c r="E197" s="3" t="s">
        <v>90</v>
      </c>
      <c r="F197" s="3" t="s">
        <v>91</v>
      </c>
      <c r="G197" s="7">
        <v>0</v>
      </c>
      <c r="H197" s="8">
        <f t="shared" si="0"/>
        <v>0</v>
      </c>
      <c r="I197" s="9">
        <v>0</v>
      </c>
      <c r="J197" s="10">
        <v>0</v>
      </c>
      <c r="K197" s="11">
        <v>0</v>
      </c>
      <c r="L197" s="11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</row>
    <row r="198" spans="1:25" ht="15.75" customHeight="1" x14ac:dyDescent="0.2">
      <c r="A198" s="3">
        <v>1200500</v>
      </c>
      <c r="B198" s="3" t="s">
        <v>141</v>
      </c>
      <c r="C198" s="3" t="s">
        <v>121</v>
      </c>
      <c r="D198" s="3">
        <v>2012</v>
      </c>
      <c r="E198" s="3" t="s">
        <v>81</v>
      </c>
      <c r="F198" s="3" t="s">
        <v>76</v>
      </c>
      <c r="G198" s="7">
        <v>6807</v>
      </c>
      <c r="H198" s="8">
        <f t="shared" si="0"/>
        <v>5567999.9900000002</v>
      </c>
      <c r="I198" s="9">
        <v>4113000</v>
      </c>
      <c r="J198" s="10">
        <v>1454999.99</v>
      </c>
      <c r="K198" s="11">
        <v>3944000</v>
      </c>
      <c r="L198" s="11">
        <v>169000</v>
      </c>
      <c r="M198" s="12">
        <v>3944000</v>
      </c>
      <c r="N198" s="12">
        <v>0</v>
      </c>
      <c r="O198" s="12">
        <v>0</v>
      </c>
      <c r="P198" s="12">
        <v>15000</v>
      </c>
      <c r="Q198" s="12">
        <v>50000</v>
      </c>
      <c r="R198" s="12">
        <v>4000</v>
      </c>
      <c r="S198" s="12">
        <v>100000</v>
      </c>
      <c r="T198" s="13">
        <v>1370000</v>
      </c>
      <c r="U198" s="13">
        <v>25000</v>
      </c>
      <c r="V198" s="13">
        <v>20000</v>
      </c>
      <c r="W198" s="13">
        <v>20000</v>
      </c>
      <c r="X198" s="13">
        <v>0</v>
      </c>
      <c r="Y198" s="13">
        <v>20000</v>
      </c>
    </row>
    <row r="199" spans="1:25" ht="15.75" customHeight="1" x14ac:dyDescent="0.2">
      <c r="A199" s="3">
        <v>1200500</v>
      </c>
      <c r="B199" s="3" t="s">
        <v>141</v>
      </c>
      <c r="C199" s="3" t="s">
        <v>121</v>
      </c>
      <c r="D199" s="3">
        <v>2014</v>
      </c>
      <c r="E199" s="3" t="s">
        <v>81</v>
      </c>
      <c r="F199" s="3" t="s">
        <v>76</v>
      </c>
      <c r="G199" s="7">
        <v>11543</v>
      </c>
      <c r="H199" s="8">
        <f t="shared" si="0"/>
        <v>29353258</v>
      </c>
      <c r="I199" s="9">
        <v>9754897</v>
      </c>
      <c r="J199" s="10">
        <v>19598361</v>
      </c>
      <c r="K199" s="11">
        <v>950000</v>
      </c>
      <c r="L199" s="11">
        <v>8804897</v>
      </c>
      <c r="M199" s="12">
        <v>350000</v>
      </c>
      <c r="N199" s="12">
        <v>0</v>
      </c>
      <c r="O199" s="12">
        <v>600000</v>
      </c>
      <c r="P199" s="12">
        <v>20000</v>
      </c>
      <c r="Q199" s="12">
        <v>353000</v>
      </c>
      <c r="R199" s="12">
        <v>0</v>
      </c>
      <c r="S199" s="12">
        <v>8431897</v>
      </c>
      <c r="T199" s="13">
        <v>12458361</v>
      </c>
      <c r="U199" s="13">
        <v>7140000</v>
      </c>
      <c r="V199" s="13">
        <v>0</v>
      </c>
      <c r="W199" s="13">
        <v>0</v>
      </c>
      <c r="X199" s="13">
        <v>0</v>
      </c>
      <c r="Y199" s="13">
        <v>0</v>
      </c>
    </row>
    <row r="200" spans="1:25" ht="15.75" customHeight="1" x14ac:dyDescent="0.2">
      <c r="A200" s="3">
        <v>1200500</v>
      </c>
      <c r="B200" s="3" t="s">
        <v>141</v>
      </c>
      <c r="C200" s="3" t="s">
        <v>121</v>
      </c>
      <c r="D200" s="3">
        <v>2015</v>
      </c>
      <c r="E200" s="3" t="s">
        <v>81</v>
      </c>
      <c r="F200" s="3" t="s">
        <v>76</v>
      </c>
      <c r="G200" s="7">
        <v>4051</v>
      </c>
      <c r="H200" s="8">
        <f t="shared" si="0"/>
        <v>16558361</v>
      </c>
      <c r="I200" s="9">
        <v>0</v>
      </c>
      <c r="J200" s="10">
        <v>16558361</v>
      </c>
      <c r="K200" s="11">
        <v>0</v>
      </c>
      <c r="L200" s="11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3">
        <v>11458361</v>
      </c>
      <c r="U200" s="13">
        <v>5100000</v>
      </c>
      <c r="V200" s="13">
        <v>0</v>
      </c>
      <c r="W200" s="13">
        <v>0</v>
      </c>
      <c r="X200" s="13">
        <v>0</v>
      </c>
      <c r="Y200" s="13">
        <v>0</v>
      </c>
    </row>
    <row r="201" spans="1:25" ht="15.75" customHeight="1" x14ac:dyDescent="0.2">
      <c r="A201" s="3">
        <v>1200500</v>
      </c>
      <c r="B201" s="3" t="s">
        <v>141</v>
      </c>
      <c r="C201" s="3" t="s">
        <v>121</v>
      </c>
      <c r="D201" s="3">
        <v>2020</v>
      </c>
      <c r="E201" s="3" t="s">
        <v>90</v>
      </c>
      <c r="F201" s="3" t="s">
        <v>91</v>
      </c>
      <c r="G201" s="7">
        <v>3085</v>
      </c>
      <c r="H201" s="8">
        <f t="shared" si="0"/>
        <v>0</v>
      </c>
      <c r="I201" s="9">
        <v>0</v>
      </c>
      <c r="J201" s="10">
        <v>0</v>
      </c>
      <c r="K201" s="11">
        <v>0</v>
      </c>
      <c r="L201" s="11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</row>
    <row r="202" spans="1:25" ht="15.75" customHeight="1" x14ac:dyDescent="0.2">
      <c r="A202" s="3">
        <v>1200500</v>
      </c>
      <c r="B202" s="3" t="s">
        <v>141</v>
      </c>
      <c r="C202" s="3" t="s">
        <v>121</v>
      </c>
      <c r="D202" s="3">
        <v>2021</v>
      </c>
      <c r="E202" s="3" t="s">
        <v>80</v>
      </c>
      <c r="F202" s="3" t="s">
        <v>76</v>
      </c>
      <c r="G202" s="7">
        <v>0</v>
      </c>
      <c r="H202" s="8">
        <f t="shared" si="0"/>
        <v>0</v>
      </c>
      <c r="I202" s="9">
        <v>0</v>
      </c>
      <c r="J202" s="10">
        <v>0</v>
      </c>
      <c r="K202" s="11">
        <v>0</v>
      </c>
      <c r="L202" s="11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</row>
    <row r="203" spans="1:25" ht="15.75" customHeight="1" x14ac:dyDescent="0.2">
      <c r="A203" s="3">
        <v>1200500</v>
      </c>
      <c r="B203" s="3" t="s">
        <v>141</v>
      </c>
      <c r="C203" s="3" t="s">
        <v>121</v>
      </c>
      <c r="D203" s="3">
        <v>2021</v>
      </c>
      <c r="E203" s="3" t="s">
        <v>81</v>
      </c>
      <c r="F203" s="3" t="s">
        <v>76</v>
      </c>
      <c r="G203" s="7">
        <v>23356</v>
      </c>
      <c r="H203" s="8">
        <f t="shared" si="0"/>
        <v>46400000</v>
      </c>
      <c r="I203" s="9">
        <v>8800000</v>
      </c>
      <c r="J203" s="10">
        <v>37600000</v>
      </c>
      <c r="K203" s="11">
        <v>0</v>
      </c>
      <c r="L203" s="11">
        <v>8800000</v>
      </c>
      <c r="M203" s="12">
        <v>0</v>
      </c>
      <c r="N203" s="12">
        <v>0</v>
      </c>
      <c r="O203" s="12">
        <v>0</v>
      </c>
      <c r="P203" s="12">
        <v>1000000</v>
      </c>
      <c r="Q203" s="12">
        <v>3800000</v>
      </c>
      <c r="R203" s="12">
        <v>0</v>
      </c>
      <c r="S203" s="12">
        <v>4000000</v>
      </c>
      <c r="T203" s="13">
        <v>24200000</v>
      </c>
      <c r="U203" s="13">
        <v>9250000</v>
      </c>
      <c r="V203" s="13">
        <v>0</v>
      </c>
      <c r="W203" s="13">
        <v>0</v>
      </c>
      <c r="X203" s="13">
        <v>4000000</v>
      </c>
      <c r="Y203" s="13">
        <v>150000</v>
      </c>
    </row>
    <row r="204" spans="1:25" ht="15.75" customHeight="1" x14ac:dyDescent="0.2">
      <c r="A204" s="3">
        <v>1200500</v>
      </c>
      <c r="B204" s="3" t="s">
        <v>141</v>
      </c>
      <c r="C204" s="3" t="s">
        <v>121</v>
      </c>
      <c r="D204" s="3">
        <v>2022</v>
      </c>
      <c r="E204" s="3" t="s">
        <v>81</v>
      </c>
      <c r="F204" s="3" t="s">
        <v>76</v>
      </c>
      <c r="G204" s="7">
        <v>0</v>
      </c>
      <c r="H204" s="8">
        <f t="shared" si="0"/>
        <v>0</v>
      </c>
      <c r="I204" s="9">
        <v>0</v>
      </c>
      <c r="J204" s="10">
        <v>0</v>
      </c>
      <c r="K204" s="11">
        <v>0</v>
      </c>
      <c r="L204" s="11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</row>
    <row r="205" spans="1:25" ht="15.75" customHeight="1" x14ac:dyDescent="0.2">
      <c r="A205" s="3">
        <v>1200609</v>
      </c>
      <c r="B205" s="3" t="s">
        <v>142</v>
      </c>
      <c r="C205" s="3" t="s">
        <v>121</v>
      </c>
      <c r="D205" s="3">
        <v>2014</v>
      </c>
      <c r="E205" s="3" t="s">
        <v>80</v>
      </c>
      <c r="F205" s="3" t="s">
        <v>76</v>
      </c>
      <c r="G205" s="7">
        <v>709</v>
      </c>
      <c r="H205" s="8">
        <f t="shared" si="0"/>
        <v>11599867.780000001</v>
      </c>
      <c r="I205" s="9">
        <v>6456512.7800000003</v>
      </c>
      <c r="J205" s="10">
        <v>5143355</v>
      </c>
      <c r="K205" s="11">
        <v>1912400</v>
      </c>
      <c r="L205" s="11">
        <v>4544112.78</v>
      </c>
      <c r="M205" s="12">
        <v>1912400</v>
      </c>
      <c r="N205" s="12">
        <v>0</v>
      </c>
      <c r="O205" s="12">
        <v>0</v>
      </c>
      <c r="P205" s="12">
        <v>33192.199999999997</v>
      </c>
      <c r="Q205" s="12">
        <v>7714.21</v>
      </c>
      <c r="R205" s="12">
        <v>0</v>
      </c>
      <c r="S205" s="12">
        <v>4503206.37</v>
      </c>
      <c r="T205" s="13">
        <v>4695355</v>
      </c>
      <c r="U205" s="13">
        <v>448000</v>
      </c>
      <c r="V205" s="13">
        <v>0</v>
      </c>
      <c r="W205" s="13">
        <v>0</v>
      </c>
      <c r="X205" s="13">
        <v>0</v>
      </c>
      <c r="Y205" s="13">
        <v>0</v>
      </c>
    </row>
    <row r="206" spans="1:25" ht="15.75" customHeight="1" x14ac:dyDescent="0.2">
      <c r="A206" s="3">
        <v>1200609</v>
      </c>
      <c r="B206" s="3" t="s">
        <v>142</v>
      </c>
      <c r="C206" s="3" t="s">
        <v>121</v>
      </c>
      <c r="D206" s="3">
        <v>2014</v>
      </c>
      <c r="E206" s="3" t="s">
        <v>81</v>
      </c>
      <c r="F206" s="3" t="s">
        <v>76</v>
      </c>
      <c r="G206" s="7">
        <v>833</v>
      </c>
      <c r="H206" s="8">
        <f t="shared" si="0"/>
        <v>32461807</v>
      </c>
      <c r="I206" s="9">
        <v>7183000</v>
      </c>
      <c r="J206" s="10">
        <v>25278807</v>
      </c>
      <c r="K206" s="11">
        <v>1910000</v>
      </c>
      <c r="L206" s="11">
        <v>5272999.99</v>
      </c>
      <c r="M206" s="12">
        <v>540000</v>
      </c>
      <c r="N206" s="12">
        <v>840000</v>
      </c>
      <c r="O206" s="12">
        <v>530000</v>
      </c>
      <c r="P206" s="12">
        <v>460000</v>
      </c>
      <c r="Q206" s="12">
        <v>943000</v>
      </c>
      <c r="R206" s="12">
        <v>650000</v>
      </c>
      <c r="S206" s="12">
        <v>3220000</v>
      </c>
      <c r="T206" s="13">
        <v>9216807</v>
      </c>
      <c r="U206" s="13">
        <v>15112000</v>
      </c>
      <c r="V206" s="13">
        <v>50000</v>
      </c>
      <c r="W206" s="13">
        <v>600000</v>
      </c>
      <c r="X206" s="13">
        <v>0</v>
      </c>
      <c r="Y206" s="13">
        <v>300000</v>
      </c>
    </row>
    <row r="207" spans="1:25" ht="15.75" customHeight="1" x14ac:dyDescent="0.2">
      <c r="A207" s="3">
        <v>1200609</v>
      </c>
      <c r="B207" s="3" t="s">
        <v>142</v>
      </c>
      <c r="C207" s="3" t="s">
        <v>121</v>
      </c>
      <c r="D207" s="3">
        <v>2015</v>
      </c>
      <c r="E207" s="3" t="s">
        <v>92</v>
      </c>
      <c r="F207" s="3" t="s">
        <v>93</v>
      </c>
      <c r="G207" s="7">
        <v>80</v>
      </c>
      <c r="H207" s="8">
        <f t="shared" si="0"/>
        <v>352000</v>
      </c>
      <c r="I207" s="9">
        <v>0</v>
      </c>
      <c r="J207" s="10">
        <v>352000</v>
      </c>
      <c r="K207" s="11">
        <v>0</v>
      </c>
      <c r="L207" s="11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3">
        <v>0</v>
      </c>
      <c r="U207" s="13">
        <v>352000</v>
      </c>
      <c r="V207" s="13">
        <v>0</v>
      </c>
      <c r="W207" s="13">
        <v>0</v>
      </c>
      <c r="X207" s="13">
        <v>0</v>
      </c>
      <c r="Y207" s="13">
        <v>0</v>
      </c>
    </row>
    <row r="208" spans="1:25" ht="15.75" customHeight="1" x14ac:dyDescent="0.2">
      <c r="A208" s="3">
        <v>1200609</v>
      </c>
      <c r="B208" s="3" t="s">
        <v>142</v>
      </c>
      <c r="C208" s="3" t="s">
        <v>121</v>
      </c>
      <c r="D208" s="3">
        <v>2017</v>
      </c>
      <c r="E208" s="3" t="s">
        <v>81</v>
      </c>
      <c r="F208" s="3" t="s">
        <v>76</v>
      </c>
      <c r="G208" s="7">
        <v>12410</v>
      </c>
      <c r="H208" s="8">
        <f t="shared" si="0"/>
        <v>12614950</v>
      </c>
      <c r="I208" s="9">
        <v>4594950</v>
      </c>
      <c r="J208" s="10">
        <v>8020000</v>
      </c>
      <c r="K208" s="11">
        <v>2502950</v>
      </c>
      <c r="L208" s="11">
        <v>2092000</v>
      </c>
      <c r="M208" s="12">
        <v>1402950</v>
      </c>
      <c r="N208" s="12">
        <v>50000</v>
      </c>
      <c r="O208" s="12">
        <v>1050000</v>
      </c>
      <c r="P208" s="12">
        <v>25000</v>
      </c>
      <c r="Q208" s="12">
        <v>842000</v>
      </c>
      <c r="R208" s="12">
        <v>700000</v>
      </c>
      <c r="S208" s="12">
        <v>525000</v>
      </c>
      <c r="T208" s="13">
        <v>5950000</v>
      </c>
      <c r="U208" s="13">
        <v>1200000</v>
      </c>
      <c r="V208" s="13">
        <v>20000</v>
      </c>
      <c r="W208" s="13">
        <v>700000</v>
      </c>
      <c r="X208" s="13">
        <v>0</v>
      </c>
      <c r="Y208" s="13">
        <v>150000</v>
      </c>
    </row>
    <row r="209" spans="1:25" ht="15.75" customHeight="1" x14ac:dyDescent="0.2">
      <c r="A209" s="3">
        <v>1200609</v>
      </c>
      <c r="B209" s="3" t="s">
        <v>142</v>
      </c>
      <c r="C209" s="3" t="s">
        <v>121</v>
      </c>
      <c r="D209" s="3">
        <v>2020</v>
      </c>
      <c r="E209" s="3" t="s">
        <v>90</v>
      </c>
      <c r="F209" s="3" t="s">
        <v>91</v>
      </c>
      <c r="G209" s="7">
        <v>930</v>
      </c>
      <c r="H209" s="8">
        <f t="shared" si="0"/>
        <v>0</v>
      </c>
      <c r="I209" s="9">
        <v>0</v>
      </c>
      <c r="J209" s="10">
        <v>0</v>
      </c>
      <c r="K209" s="11">
        <v>0</v>
      </c>
      <c r="L209" s="11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</row>
    <row r="210" spans="1:25" ht="15.75" customHeight="1" x14ac:dyDescent="0.2">
      <c r="A210" s="3">
        <v>1200609</v>
      </c>
      <c r="B210" s="3" t="s">
        <v>142</v>
      </c>
      <c r="C210" s="3" t="s">
        <v>121</v>
      </c>
      <c r="D210" s="3">
        <v>2021</v>
      </c>
      <c r="E210" s="3" t="s">
        <v>81</v>
      </c>
      <c r="F210" s="3" t="s">
        <v>76</v>
      </c>
      <c r="G210" s="7">
        <v>12262</v>
      </c>
      <c r="H210" s="8">
        <f t="shared" si="0"/>
        <v>9560000</v>
      </c>
      <c r="I210" s="9">
        <v>2710000</v>
      </c>
      <c r="J210" s="10">
        <v>6850000</v>
      </c>
      <c r="K210" s="11">
        <v>1040000</v>
      </c>
      <c r="L210" s="11">
        <v>1670000</v>
      </c>
      <c r="M210" s="12">
        <v>950000</v>
      </c>
      <c r="N210" s="12">
        <v>40000</v>
      </c>
      <c r="O210" s="12">
        <v>50000</v>
      </c>
      <c r="P210" s="12">
        <v>20000</v>
      </c>
      <c r="Q210" s="12">
        <v>700000</v>
      </c>
      <c r="R210" s="12">
        <v>500000</v>
      </c>
      <c r="S210" s="12">
        <v>450000</v>
      </c>
      <c r="T210" s="13">
        <v>5000000</v>
      </c>
      <c r="U210" s="13">
        <v>1200000</v>
      </c>
      <c r="V210" s="13">
        <v>20000</v>
      </c>
      <c r="W210" s="13">
        <v>500000</v>
      </c>
      <c r="X210" s="13">
        <v>30000</v>
      </c>
      <c r="Y210" s="13">
        <v>100000</v>
      </c>
    </row>
    <row r="211" spans="1:25" ht="15.75" customHeight="1" x14ac:dyDescent="0.2">
      <c r="A211" s="3">
        <v>1200609</v>
      </c>
      <c r="B211" s="3" t="s">
        <v>142</v>
      </c>
      <c r="C211" s="3" t="s">
        <v>121</v>
      </c>
      <c r="D211" s="3">
        <v>2022</v>
      </c>
      <c r="E211" s="3" t="s">
        <v>81</v>
      </c>
      <c r="F211" s="3" t="s">
        <v>76</v>
      </c>
      <c r="G211" s="7">
        <v>8029</v>
      </c>
      <c r="H211" s="8">
        <f t="shared" si="0"/>
        <v>980000</v>
      </c>
      <c r="I211" s="9">
        <v>700000</v>
      </c>
      <c r="J211" s="10">
        <v>280000</v>
      </c>
      <c r="K211" s="11">
        <v>700000</v>
      </c>
      <c r="L211" s="11">
        <v>0</v>
      </c>
      <c r="M211" s="12">
        <v>700000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3">
        <v>0</v>
      </c>
      <c r="U211" s="13">
        <v>200000</v>
      </c>
      <c r="V211" s="13">
        <v>0</v>
      </c>
      <c r="W211" s="13">
        <v>20000</v>
      </c>
      <c r="X211" s="13">
        <v>0</v>
      </c>
      <c r="Y211" s="13">
        <v>60000</v>
      </c>
    </row>
    <row r="212" spans="1:25" ht="15.75" customHeight="1" x14ac:dyDescent="0.2">
      <c r="A212" s="3">
        <v>1200609</v>
      </c>
      <c r="B212" s="3" t="s">
        <v>142</v>
      </c>
      <c r="C212" s="3" t="s">
        <v>121</v>
      </c>
      <c r="D212" s="3">
        <v>2022</v>
      </c>
      <c r="E212" s="3" t="s">
        <v>81</v>
      </c>
      <c r="F212" s="3" t="s">
        <v>76</v>
      </c>
      <c r="G212" s="7">
        <v>12237</v>
      </c>
      <c r="H212" s="8">
        <f t="shared" si="0"/>
        <v>0</v>
      </c>
      <c r="I212" s="9">
        <v>0</v>
      </c>
      <c r="J212" s="10">
        <v>0</v>
      </c>
      <c r="K212" s="11">
        <v>0</v>
      </c>
      <c r="L212" s="11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</row>
    <row r="213" spans="1:25" ht="15.75" customHeight="1" x14ac:dyDescent="0.2">
      <c r="A213" s="3">
        <v>1200708</v>
      </c>
      <c r="B213" s="3" t="s">
        <v>143</v>
      </c>
      <c r="C213" s="3" t="s">
        <v>121</v>
      </c>
      <c r="D213" s="3">
        <v>2005</v>
      </c>
      <c r="E213" s="3" t="s">
        <v>90</v>
      </c>
      <c r="F213" s="3" t="s">
        <v>91</v>
      </c>
      <c r="G213" s="7">
        <v>0</v>
      </c>
      <c r="H213" s="8">
        <f t="shared" si="0"/>
        <v>0</v>
      </c>
      <c r="I213" s="9">
        <v>0</v>
      </c>
      <c r="J213" s="10">
        <v>0</v>
      </c>
      <c r="K213" s="11">
        <v>0</v>
      </c>
      <c r="L213" s="11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</row>
    <row r="214" spans="1:25" ht="15.75" customHeight="1" x14ac:dyDescent="0.2">
      <c r="A214" s="3">
        <v>1200708</v>
      </c>
      <c r="B214" s="3" t="s">
        <v>143</v>
      </c>
      <c r="C214" s="3" t="s">
        <v>121</v>
      </c>
      <c r="D214" s="3">
        <v>2012</v>
      </c>
      <c r="E214" s="3" t="s">
        <v>80</v>
      </c>
      <c r="F214" s="3" t="s">
        <v>76</v>
      </c>
      <c r="G214" s="7">
        <v>1430</v>
      </c>
      <c r="H214" s="8">
        <f t="shared" si="0"/>
        <v>0</v>
      </c>
      <c r="I214" s="9">
        <v>0</v>
      </c>
      <c r="J214" s="10">
        <v>0</v>
      </c>
      <c r="K214" s="11">
        <v>0</v>
      </c>
      <c r="L214" s="11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</row>
    <row r="215" spans="1:25" ht="15.75" customHeight="1" x14ac:dyDescent="0.2">
      <c r="A215" s="3">
        <v>1200708</v>
      </c>
      <c r="B215" s="3" t="s">
        <v>143</v>
      </c>
      <c r="C215" s="3" t="s">
        <v>121</v>
      </c>
      <c r="D215" s="3">
        <v>2013</v>
      </c>
      <c r="E215" s="3" t="s">
        <v>122</v>
      </c>
      <c r="F215" s="3" t="s">
        <v>123</v>
      </c>
      <c r="G215" s="7">
        <v>0</v>
      </c>
      <c r="H215" s="8">
        <f t="shared" si="0"/>
        <v>0</v>
      </c>
      <c r="I215" s="9">
        <v>0</v>
      </c>
      <c r="J215" s="10">
        <v>0</v>
      </c>
      <c r="K215" s="11">
        <v>0</v>
      </c>
      <c r="L215" s="11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</row>
    <row r="216" spans="1:25" ht="15.75" customHeight="1" x14ac:dyDescent="0.2">
      <c r="A216" s="3">
        <v>1200708</v>
      </c>
      <c r="B216" s="3" t="s">
        <v>143</v>
      </c>
      <c r="C216" s="3" t="s">
        <v>121</v>
      </c>
      <c r="D216" s="3">
        <v>2015</v>
      </c>
      <c r="E216" s="3" t="s">
        <v>81</v>
      </c>
      <c r="F216" s="3" t="s">
        <v>76</v>
      </c>
      <c r="G216" s="7">
        <v>11649</v>
      </c>
      <c r="H216" s="8">
        <f t="shared" si="0"/>
        <v>35981500</v>
      </c>
      <c r="I216" s="9">
        <v>13123500</v>
      </c>
      <c r="J216" s="10">
        <v>22858000</v>
      </c>
      <c r="K216" s="11">
        <v>9800000</v>
      </c>
      <c r="L216" s="11">
        <v>3323499.99</v>
      </c>
      <c r="M216" s="12">
        <v>7400000</v>
      </c>
      <c r="N216" s="12">
        <v>1500000</v>
      </c>
      <c r="O216" s="12">
        <v>900000</v>
      </c>
      <c r="P216" s="12">
        <v>180000</v>
      </c>
      <c r="Q216" s="12">
        <v>694500</v>
      </c>
      <c r="R216" s="12">
        <v>487000</v>
      </c>
      <c r="S216" s="12">
        <v>1962000</v>
      </c>
      <c r="T216" s="13">
        <v>8250000</v>
      </c>
      <c r="U216" s="13">
        <v>12678000</v>
      </c>
      <c r="V216" s="13">
        <v>250000</v>
      </c>
      <c r="W216" s="13">
        <v>1200000</v>
      </c>
      <c r="X216" s="13">
        <v>0</v>
      </c>
      <c r="Y216" s="13">
        <v>480000</v>
      </c>
    </row>
    <row r="217" spans="1:25" ht="15.75" customHeight="1" x14ac:dyDescent="0.2">
      <c r="A217" s="3">
        <v>1200708</v>
      </c>
      <c r="B217" s="3" t="s">
        <v>143</v>
      </c>
      <c r="C217" s="3" t="s">
        <v>121</v>
      </c>
      <c r="D217" s="3">
        <v>2016</v>
      </c>
      <c r="E217" s="3" t="s">
        <v>122</v>
      </c>
      <c r="F217" s="3" t="s">
        <v>123</v>
      </c>
      <c r="G217" s="7">
        <v>16016</v>
      </c>
      <c r="H217" s="8">
        <f t="shared" si="0"/>
        <v>0</v>
      </c>
      <c r="I217" s="9">
        <v>0</v>
      </c>
      <c r="J217" s="10">
        <v>0</v>
      </c>
      <c r="K217" s="11">
        <v>0</v>
      </c>
      <c r="L217" s="11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</row>
    <row r="218" spans="1:25" ht="15.75" customHeight="1" x14ac:dyDescent="0.2">
      <c r="A218" s="3">
        <v>1200708</v>
      </c>
      <c r="B218" s="3" t="s">
        <v>143</v>
      </c>
      <c r="C218" s="3" t="s">
        <v>121</v>
      </c>
      <c r="D218" s="3">
        <v>2020</v>
      </c>
      <c r="E218" s="3" t="s">
        <v>90</v>
      </c>
      <c r="F218" s="3" t="s">
        <v>91</v>
      </c>
      <c r="G218" s="7">
        <v>930</v>
      </c>
      <c r="H218" s="8">
        <f t="shared" si="0"/>
        <v>0</v>
      </c>
      <c r="I218" s="9">
        <v>0</v>
      </c>
      <c r="J218" s="10">
        <v>0</v>
      </c>
      <c r="K218" s="11">
        <v>0</v>
      </c>
      <c r="L218" s="11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</row>
    <row r="219" spans="1:25" ht="15.75" customHeight="1" x14ac:dyDescent="0.2">
      <c r="A219" s="3">
        <v>1200807</v>
      </c>
      <c r="B219" s="3" t="s">
        <v>144</v>
      </c>
      <c r="C219" s="3" t="s">
        <v>121</v>
      </c>
      <c r="D219" s="3">
        <v>2005</v>
      </c>
      <c r="E219" s="3" t="s">
        <v>90</v>
      </c>
      <c r="F219" s="3" t="s">
        <v>91</v>
      </c>
      <c r="G219" s="7">
        <v>0</v>
      </c>
      <c r="H219" s="8">
        <f t="shared" si="0"/>
        <v>0</v>
      </c>
      <c r="I219" s="9">
        <v>0</v>
      </c>
      <c r="J219" s="10">
        <v>0</v>
      </c>
      <c r="K219" s="11">
        <v>0</v>
      </c>
      <c r="L219" s="11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</row>
    <row r="220" spans="1:25" ht="15.75" customHeight="1" x14ac:dyDescent="0.2">
      <c r="A220" s="3">
        <v>1200807</v>
      </c>
      <c r="B220" s="3" t="s">
        <v>144</v>
      </c>
      <c r="C220" s="3" t="s">
        <v>121</v>
      </c>
      <c r="D220" s="3">
        <v>2011</v>
      </c>
      <c r="E220" s="3" t="s">
        <v>81</v>
      </c>
      <c r="F220" s="3" t="s">
        <v>76</v>
      </c>
      <c r="G220" s="7">
        <v>0</v>
      </c>
      <c r="H220" s="8">
        <f t="shared" si="0"/>
        <v>0</v>
      </c>
      <c r="I220" s="9">
        <v>0</v>
      </c>
      <c r="J220" s="10">
        <v>0</v>
      </c>
      <c r="K220" s="11">
        <v>0</v>
      </c>
      <c r="L220" s="11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</row>
    <row r="221" spans="1:25" ht="15.75" customHeight="1" x14ac:dyDescent="0.2">
      <c r="A221" s="3">
        <v>1200807</v>
      </c>
      <c r="B221" s="3" t="s">
        <v>144</v>
      </c>
      <c r="C221" s="3" t="s">
        <v>121</v>
      </c>
      <c r="D221" s="3">
        <v>2012</v>
      </c>
      <c r="E221" s="3" t="s">
        <v>80</v>
      </c>
      <c r="F221" s="3" t="s">
        <v>76</v>
      </c>
      <c r="G221" s="7">
        <v>1423</v>
      </c>
      <c r="H221" s="8">
        <f t="shared" si="0"/>
        <v>0</v>
      </c>
      <c r="I221" s="9">
        <v>0</v>
      </c>
      <c r="J221" s="10">
        <v>0</v>
      </c>
      <c r="K221" s="11">
        <v>0</v>
      </c>
      <c r="L221" s="11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</row>
    <row r="222" spans="1:25" ht="15.75" customHeight="1" x14ac:dyDescent="0.2">
      <c r="A222" s="3">
        <v>1200807</v>
      </c>
      <c r="B222" s="3" t="s">
        <v>144</v>
      </c>
      <c r="C222" s="3" t="s">
        <v>121</v>
      </c>
      <c r="D222" s="3">
        <v>2015</v>
      </c>
      <c r="E222" s="3" t="s">
        <v>81</v>
      </c>
      <c r="F222" s="3" t="s">
        <v>76</v>
      </c>
      <c r="G222" s="7">
        <v>228</v>
      </c>
      <c r="H222" s="8">
        <f t="shared" si="0"/>
        <v>1000000</v>
      </c>
      <c r="I222" s="9">
        <v>0</v>
      </c>
      <c r="J222" s="10">
        <v>1000000</v>
      </c>
      <c r="K222" s="11">
        <v>0</v>
      </c>
      <c r="L222" s="11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3">
        <v>500000</v>
      </c>
      <c r="U222" s="13">
        <v>160000</v>
      </c>
      <c r="V222" s="13">
        <v>110000</v>
      </c>
      <c r="W222" s="13">
        <v>150000</v>
      </c>
      <c r="X222" s="13">
        <v>0</v>
      </c>
      <c r="Y222" s="13">
        <v>80000</v>
      </c>
    </row>
    <row r="223" spans="1:25" ht="15.75" customHeight="1" x14ac:dyDescent="0.2">
      <c r="A223" s="3">
        <v>1200807</v>
      </c>
      <c r="B223" s="3" t="s">
        <v>144</v>
      </c>
      <c r="C223" s="3" t="s">
        <v>121</v>
      </c>
      <c r="D223" s="3">
        <v>2016</v>
      </c>
      <c r="E223" s="3" t="s">
        <v>122</v>
      </c>
      <c r="F223" s="3" t="s">
        <v>123</v>
      </c>
      <c r="G223" s="7">
        <v>14806</v>
      </c>
      <c r="H223" s="8">
        <f t="shared" si="0"/>
        <v>0</v>
      </c>
      <c r="I223" s="9">
        <v>0</v>
      </c>
      <c r="J223" s="10">
        <v>0</v>
      </c>
      <c r="K223" s="11">
        <v>0</v>
      </c>
      <c r="L223" s="11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</row>
    <row r="224" spans="1:25" ht="15.75" customHeight="1" x14ac:dyDescent="0.2">
      <c r="A224" s="3">
        <v>1200807</v>
      </c>
      <c r="B224" s="3" t="s">
        <v>144</v>
      </c>
      <c r="C224" s="3" t="s">
        <v>121</v>
      </c>
      <c r="D224" s="3">
        <v>2017</v>
      </c>
      <c r="E224" s="3" t="s">
        <v>122</v>
      </c>
      <c r="F224" s="3" t="s">
        <v>123</v>
      </c>
      <c r="G224" s="7">
        <v>5400</v>
      </c>
      <c r="H224" s="8">
        <f t="shared" si="0"/>
        <v>2790392.91</v>
      </c>
      <c r="I224" s="9">
        <v>2790392.91</v>
      </c>
      <c r="J224" s="10">
        <v>0</v>
      </c>
      <c r="K224" s="11">
        <v>2651192.91</v>
      </c>
      <c r="L224" s="11">
        <v>139200</v>
      </c>
      <c r="M224" s="12">
        <v>2640056.25</v>
      </c>
      <c r="N224" s="12">
        <v>0</v>
      </c>
      <c r="O224" s="12">
        <v>11136.66</v>
      </c>
      <c r="P224" s="12">
        <v>0</v>
      </c>
      <c r="Q224" s="12">
        <v>139200</v>
      </c>
      <c r="R224" s="12">
        <v>0</v>
      </c>
      <c r="S224" s="12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</row>
    <row r="225" spans="1:25" ht="15.75" customHeight="1" x14ac:dyDescent="0.2">
      <c r="A225" s="3">
        <v>1200807</v>
      </c>
      <c r="B225" s="3" t="s">
        <v>144</v>
      </c>
      <c r="C225" s="3" t="s">
        <v>121</v>
      </c>
      <c r="D225" s="3">
        <v>2020</v>
      </c>
      <c r="E225" s="3" t="s">
        <v>90</v>
      </c>
      <c r="F225" s="3" t="s">
        <v>91</v>
      </c>
      <c r="G225" s="7">
        <v>241</v>
      </c>
      <c r="H225" s="8">
        <f t="shared" si="0"/>
        <v>0</v>
      </c>
      <c r="I225" s="9">
        <v>0</v>
      </c>
      <c r="J225" s="10">
        <v>0</v>
      </c>
      <c r="K225" s="11">
        <v>0</v>
      </c>
      <c r="L225" s="11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</row>
    <row r="226" spans="1:25" ht="15.75" customHeight="1" x14ac:dyDescent="0.2">
      <c r="A226" s="3">
        <v>1200807</v>
      </c>
      <c r="B226" s="3" t="s">
        <v>144</v>
      </c>
      <c r="C226" s="3" t="s">
        <v>121</v>
      </c>
      <c r="D226" s="3">
        <v>2021</v>
      </c>
      <c r="E226" s="3" t="s">
        <v>81</v>
      </c>
      <c r="F226" s="3" t="s">
        <v>76</v>
      </c>
      <c r="G226" s="7">
        <v>4475</v>
      </c>
      <c r="H226" s="8">
        <f t="shared" si="0"/>
        <v>13530426</v>
      </c>
      <c r="I226" s="9">
        <v>8696026</v>
      </c>
      <c r="J226" s="10">
        <v>4834400</v>
      </c>
      <c r="K226" s="11">
        <v>8542560</v>
      </c>
      <c r="L226" s="11">
        <v>153466</v>
      </c>
      <c r="M226" s="12">
        <v>8432560</v>
      </c>
      <c r="N226" s="12">
        <v>0</v>
      </c>
      <c r="O226" s="12">
        <v>110000</v>
      </c>
      <c r="P226" s="12">
        <v>60000</v>
      </c>
      <c r="Q226" s="12">
        <v>2166</v>
      </c>
      <c r="R226" s="12">
        <v>0</v>
      </c>
      <c r="S226" s="12">
        <v>91300</v>
      </c>
      <c r="T226" s="13">
        <v>4700000</v>
      </c>
      <c r="U226" s="13">
        <v>134400</v>
      </c>
      <c r="V226" s="13">
        <v>0</v>
      </c>
      <c r="W226" s="13">
        <v>0</v>
      </c>
      <c r="X226" s="13">
        <v>0</v>
      </c>
      <c r="Y226" s="13">
        <v>0</v>
      </c>
    </row>
    <row r="227" spans="1:25" ht="15.75" customHeight="1" x14ac:dyDescent="0.2">
      <c r="A227" s="3">
        <v>1300029</v>
      </c>
      <c r="B227" s="3" t="s">
        <v>145</v>
      </c>
      <c r="C227" s="3" t="s">
        <v>146</v>
      </c>
      <c r="D227" s="3">
        <v>2009</v>
      </c>
      <c r="E227" s="3" t="s">
        <v>81</v>
      </c>
      <c r="F227" s="3" t="s">
        <v>76</v>
      </c>
      <c r="G227" s="7">
        <v>0</v>
      </c>
      <c r="H227" s="8">
        <f t="shared" si="0"/>
        <v>0</v>
      </c>
      <c r="I227" s="9">
        <v>0</v>
      </c>
      <c r="J227" s="10">
        <v>0</v>
      </c>
      <c r="K227" s="11">
        <v>0</v>
      </c>
      <c r="L227" s="11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</row>
    <row r="228" spans="1:25" ht="15.75" customHeight="1" x14ac:dyDescent="0.2">
      <c r="A228" s="3">
        <v>1300029</v>
      </c>
      <c r="B228" s="3" t="s">
        <v>145</v>
      </c>
      <c r="C228" s="3" t="s">
        <v>146</v>
      </c>
      <c r="D228" s="3">
        <v>2009</v>
      </c>
      <c r="E228" s="3" t="s">
        <v>81</v>
      </c>
      <c r="F228" s="3" t="s">
        <v>76</v>
      </c>
      <c r="G228" s="7">
        <v>7650</v>
      </c>
      <c r="H228" s="8">
        <f t="shared" si="0"/>
        <v>2573920.0099999998</v>
      </c>
      <c r="I228" s="9">
        <v>516710</v>
      </c>
      <c r="J228" s="10">
        <v>2057210.01</v>
      </c>
      <c r="K228" s="11">
        <v>341500</v>
      </c>
      <c r="L228" s="11">
        <v>175210</v>
      </c>
      <c r="M228" s="12">
        <v>341500</v>
      </c>
      <c r="N228" s="12">
        <v>0</v>
      </c>
      <c r="O228" s="12">
        <v>0</v>
      </c>
      <c r="P228" s="12">
        <v>0</v>
      </c>
      <c r="Q228" s="12">
        <v>0</v>
      </c>
      <c r="R228" s="12">
        <v>175210</v>
      </c>
      <c r="S228" s="12">
        <v>0</v>
      </c>
      <c r="T228" s="13">
        <v>550610</v>
      </c>
      <c r="U228" s="13">
        <v>1318040</v>
      </c>
      <c r="V228" s="13">
        <v>79440</v>
      </c>
      <c r="W228" s="13">
        <v>59760</v>
      </c>
      <c r="X228" s="13">
        <v>0</v>
      </c>
      <c r="Y228" s="13">
        <v>49360</v>
      </c>
    </row>
    <row r="229" spans="1:25" ht="15.75" customHeight="1" x14ac:dyDescent="0.2">
      <c r="A229" s="3">
        <v>1300029</v>
      </c>
      <c r="B229" s="3" t="s">
        <v>145</v>
      </c>
      <c r="C229" s="3" t="s">
        <v>146</v>
      </c>
      <c r="D229" s="3">
        <v>2010</v>
      </c>
      <c r="E229" s="3" t="s">
        <v>122</v>
      </c>
      <c r="F229" s="3" t="s">
        <v>123</v>
      </c>
      <c r="G229" s="7">
        <v>0</v>
      </c>
      <c r="H229" s="8">
        <f t="shared" si="0"/>
        <v>0</v>
      </c>
      <c r="I229" s="9">
        <v>0</v>
      </c>
      <c r="J229" s="10">
        <v>0</v>
      </c>
      <c r="K229" s="11">
        <v>0</v>
      </c>
      <c r="L229" s="11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</row>
    <row r="230" spans="1:25" ht="15.75" customHeight="1" x14ac:dyDescent="0.2">
      <c r="A230" s="3">
        <v>1300029</v>
      </c>
      <c r="B230" s="3" t="s">
        <v>145</v>
      </c>
      <c r="C230" s="3" t="s">
        <v>146</v>
      </c>
      <c r="D230" s="3">
        <v>2012</v>
      </c>
      <c r="E230" s="3" t="s">
        <v>81</v>
      </c>
      <c r="F230" s="3" t="s">
        <v>76</v>
      </c>
      <c r="G230" s="7">
        <v>4351</v>
      </c>
      <c r="H230" s="8">
        <f t="shared" si="0"/>
        <v>558494</v>
      </c>
      <c r="I230" s="9">
        <v>500294</v>
      </c>
      <c r="J230" s="10">
        <v>58200</v>
      </c>
      <c r="K230" s="11">
        <v>0</v>
      </c>
      <c r="L230" s="11">
        <v>500294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500294</v>
      </c>
      <c r="S230" s="12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58200</v>
      </c>
    </row>
    <row r="231" spans="1:25" ht="15.75" customHeight="1" x14ac:dyDescent="0.2">
      <c r="A231" s="3">
        <v>1300029</v>
      </c>
      <c r="B231" s="3" t="s">
        <v>145</v>
      </c>
      <c r="C231" s="3" t="s">
        <v>146</v>
      </c>
      <c r="D231" s="3">
        <v>2013</v>
      </c>
      <c r="E231" s="3" t="s">
        <v>81</v>
      </c>
      <c r="F231" s="3" t="s">
        <v>76</v>
      </c>
      <c r="G231" s="7">
        <v>4985</v>
      </c>
      <c r="H231" s="8">
        <f t="shared" si="0"/>
        <v>7016701.0199999996</v>
      </c>
      <c r="I231" s="9">
        <v>5250301.0199999996</v>
      </c>
      <c r="J231" s="10">
        <v>1766400</v>
      </c>
      <c r="K231" s="11">
        <v>3075237.01</v>
      </c>
      <c r="L231" s="11">
        <v>2175064.0099999998</v>
      </c>
      <c r="M231" s="12">
        <v>3075237.01</v>
      </c>
      <c r="N231" s="12">
        <v>0</v>
      </c>
      <c r="O231" s="12">
        <v>0</v>
      </c>
      <c r="P231" s="12">
        <v>378000.01</v>
      </c>
      <c r="Q231" s="12">
        <v>573000</v>
      </c>
      <c r="R231" s="12">
        <v>255414</v>
      </c>
      <c r="S231" s="12">
        <v>968649.99</v>
      </c>
      <c r="T231" s="13">
        <v>0</v>
      </c>
      <c r="U231" s="13">
        <v>680400</v>
      </c>
      <c r="V231" s="13">
        <v>0</v>
      </c>
      <c r="W231" s="13">
        <v>936000</v>
      </c>
      <c r="X231" s="13">
        <v>0</v>
      </c>
      <c r="Y231" s="13">
        <v>150000</v>
      </c>
    </row>
    <row r="232" spans="1:25" ht="15.75" customHeight="1" x14ac:dyDescent="0.2">
      <c r="A232" s="3">
        <v>1300029</v>
      </c>
      <c r="B232" s="3" t="s">
        <v>145</v>
      </c>
      <c r="C232" s="3" t="s">
        <v>146</v>
      </c>
      <c r="D232" s="3">
        <v>2015</v>
      </c>
      <c r="E232" s="3" t="s">
        <v>81</v>
      </c>
      <c r="F232" s="3" t="s">
        <v>76</v>
      </c>
      <c r="G232" s="7">
        <v>4807</v>
      </c>
      <c r="H232" s="8">
        <f t="shared" si="0"/>
        <v>1755200.01</v>
      </c>
      <c r="I232" s="9">
        <v>0</v>
      </c>
      <c r="J232" s="10">
        <v>1755200.01</v>
      </c>
      <c r="K232" s="11">
        <v>0</v>
      </c>
      <c r="L232" s="11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3">
        <v>0</v>
      </c>
      <c r="U232" s="13">
        <v>580200</v>
      </c>
      <c r="V232" s="13">
        <v>220000</v>
      </c>
      <c r="W232" s="13">
        <v>825000</v>
      </c>
      <c r="X232" s="13">
        <v>0</v>
      </c>
      <c r="Y232" s="13">
        <v>130000</v>
      </c>
    </row>
    <row r="233" spans="1:25" ht="15.75" customHeight="1" x14ac:dyDescent="0.2">
      <c r="A233" s="3">
        <v>1300029</v>
      </c>
      <c r="B233" s="3" t="s">
        <v>145</v>
      </c>
      <c r="C233" s="3" t="s">
        <v>146</v>
      </c>
      <c r="D233" s="3">
        <v>2017</v>
      </c>
      <c r="E233" s="3" t="s">
        <v>81</v>
      </c>
      <c r="F233" s="3" t="s">
        <v>76</v>
      </c>
      <c r="G233" s="7">
        <v>4335</v>
      </c>
      <c r="H233" s="8">
        <f t="shared" si="0"/>
        <v>2212858</v>
      </c>
      <c r="I233" s="9">
        <v>655838</v>
      </c>
      <c r="J233" s="10">
        <v>1557020</v>
      </c>
      <c r="K233" s="11">
        <v>430600</v>
      </c>
      <c r="L233" s="11">
        <v>225238</v>
      </c>
      <c r="M233" s="12">
        <v>430600</v>
      </c>
      <c r="N233" s="12">
        <v>0</v>
      </c>
      <c r="O233" s="12">
        <v>0</v>
      </c>
      <c r="P233" s="12">
        <v>147338</v>
      </c>
      <c r="Q233" s="12">
        <v>0</v>
      </c>
      <c r="R233" s="12">
        <v>40050</v>
      </c>
      <c r="S233" s="12">
        <v>37850</v>
      </c>
      <c r="T233" s="13">
        <v>0</v>
      </c>
      <c r="U233" s="13">
        <v>1454000</v>
      </c>
      <c r="V233" s="13">
        <v>13520</v>
      </c>
      <c r="W233" s="13">
        <v>85000</v>
      </c>
      <c r="X233" s="13">
        <v>0</v>
      </c>
      <c r="Y233" s="13">
        <v>4500</v>
      </c>
    </row>
    <row r="234" spans="1:25" ht="15.75" customHeight="1" x14ac:dyDescent="0.2">
      <c r="A234" s="3">
        <v>1300029</v>
      </c>
      <c r="B234" s="3" t="s">
        <v>145</v>
      </c>
      <c r="C234" s="3" t="s">
        <v>146</v>
      </c>
      <c r="D234" s="3">
        <v>2019</v>
      </c>
      <c r="E234" s="3" t="s">
        <v>81</v>
      </c>
      <c r="F234" s="3" t="s">
        <v>76</v>
      </c>
      <c r="G234" s="7">
        <v>5626</v>
      </c>
      <c r="H234" s="8">
        <f t="shared" si="0"/>
        <v>3480911.85</v>
      </c>
      <c r="I234" s="9">
        <v>3325911.85</v>
      </c>
      <c r="J234" s="10">
        <v>155000</v>
      </c>
      <c r="K234" s="11">
        <v>3280200</v>
      </c>
      <c r="L234" s="11">
        <v>45711.85</v>
      </c>
      <c r="M234" s="12">
        <v>3280200</v>
      </c>
      <c r="N234" s="12">
        <v>0</v>
      </c>
      <c r="O234" s="12">
        <v>0</v>
      </c>
      <c r="P234" s="12">
        <v>0</v>
      </c>
      <c r="Q234" s="12">
        <v>0</v>
      </c>
      <c r="R234" s="12">
        <v>45711.85</v>
      </c>
      <c r="S234" s="12">
        <v>0</v>
      </c>
      <c r="T234" s="13">
        <v>0</v>
      </c>
      <c r="U234" s="13">
        <v>0</v>
      </c>
      <c r="V234" s="13">
        <v>0</v>
      </c>
      <c r="W234" s="13">
        <v>155000</v>
      </c>
      <c r="X234" s="13">
        <v>0</v>
      </c>
      <c r="Y234" s="13">
        <v>0</v>
      </c>
    </row>
    <row r="235" spans="1:25" ht="15.75" customHeight="1" x14ac:dyDescent="0.2">
      <c r="A235" s="3">
        <v>1300029</v>
      </c>
      <c r="B235" s="3" t="s">
        <v>145</v>
      </c>
      <c r="C235" s="3" t="s">
        <v>146</v>
      </c>
      <c r="D235" s="3">
        <v>2021</v>
      </c>
      <c r="E235" s="3" t="s">
        <v>81</v>
      </c>
      <c r="F235" s="3" t="s">
        <v>76</v>
      </c>
      <c r="G235" s="7">
        <v>4280</v>
      </c>
      <c r="H235" s="8">
        <f t="shared" si="0"/>
        <v>2105627.2400000002</v>
      </c>
      <c r="I235" s="9">
        <v>1299543.74</v>
      </c>
      <c r="J235" s="10">
        <v>806083.5</v>
      </c>
      <c r="K235" s="11">
        <v>693989.08</v>
      </c>
      <c r="L235" s="11">
        <v>605554.66</v>
      </c>
      <c r="M235" s="12">
        <v>693989.08</v>
      </c>
      <c r="N235" s="12">
        <v>0</v>
      </c>
      <c r="O235" s="12">
        <v>0</v>
      </c>
      <c r="P235" s="12">
        <v>0</v>
      </c>
      <c r="Q235" s="12">
        <v>0</v>
      </c>
      <c r="R235" s="12">
        <v>605554.66</v>
      </c>
      <c r="S235" s="12">
        <v>0</v>
      </c>
      <c r="T235" s="13">
        <v>24000</v>
      </c>
      <c r="U235" s="13">
        <v>110083.5</v>
      </c>
      <c r="V235" s="13">
        <v>18000</v>
      </c>
      <c r="W235" s="13">
        <v>630000</v>
      </c>
      <c r="X235" s="13">
        <v>24000</v>
      </c>
      <c r="Y235" s="13">
        <v>0</v>
      </c>
    </row>
    <row r="236" spans="1:25" ht="15.75" customHeight="1" x14ac:dyDescent="0.2">
      <c r="A236" s="3">
        <v>1300029</v>
      </c>
      <c r="B236" s="3" t="s">
        <v>145</v>
      </c>
      <c r="C236" s="3" t="s">
        <v>146</v>
      </c>
      <c r="D236" s="3">
        <v>2022</v>
      </c>
      <c r="E236" s="3" t="s">
        <v>81</v>
      </c>
      <c r="F236" s="3" t="s">
        <v>76</v>
      </c>
      <c r="G236" s="7">
        <v>6243</v>
      </c>
      <c r="H236" s="8">
        <f t="shared" si="0"/>
        <v>1272301.1099999999</v>
      </c>
      <c r="I236" s="9">
        <v>817609.11</v>
      </c>
      <c r="J236" s="10">
        <v>454692</v>
      </c>
      <c r="K236" s="11">
        <v>589332.05000000005</v>
      </c>
      <c r="L236" s="11">
        <v>228277.06</v>
      </c>
      <c r="M236" s="12">
        <v>589332.05000000005</v>
      </c>
      <c r="N236" s="12">
        <v>0</v>
      </c>
      <c r="O236" s="12">
        <v>0</v>
      </c>
      <c r="P236" s="12">
        <v>228277.06</v>
      </c>
      <c r="Q236" s="12">
        <v>0</v>
      </c>
      <c r="R236" s="12">
        <v>0</v>
      </c>
      <c r="S236" s="12">
        <v>0</v>
      </c>
      <c r="T236" s="13">
        <v>0</v>
      </c>
      <c r="U236" s="13">
        <v>299382</v>
      </c>
      <c r="V236" s="13">
        <v>0</v>
      </c>
      <c r="W236" s="13">
        <v>155310</v>
      </c>
      <c r="X236" s="13">
        <v>0</v>
      </c>
      <c r="Y236" s="13">
        <v>0</v>
      </c>
    </row>
    <row r="237" spans="1:25" ht="15.75" customHeight="1" x14ac:dyDescent="0.2">
      <c r="A237" s="3">
        <v>1300029</v>
      </c>
      <c r="B237" s="3" t="s">
        <v>145</v>
      </c>
      <c r="C237" s="3" t="s">
        <v>146</v>
      </c>
      <c r="D237" s="3">
        <v>2022</v>
      </c>
      <c r="E237" s="3" t="s">
        <v>122</v>
      </c>
      <c r="F237" s="3" t="s">
        <v>123</v>
      </c>
      <c r="G237" s="7">
        <v>10856</v>
      </c>
      <c r="H237" s="8">
        <f t="shared" si="0"/>
        <v>1030876</v>
      </c>
      <c r="I237" s="9">
        <v>1030876</v>
      </c>
      <c r="J237" s="10">
        <v>0</v>
      </c>
      <c r="K237" s="11">
        <v>272786</v>
      </c>
      <c r="L237" s="11">
        <v>758090</v>
      </c>
      <c r="M237" s="12">
        <v>272786</v>
      </c>
      <c r="N237" s="12">
        <v>0</v>
      </c>
      <c r="O237" s="12">
        <v>0</v>
      </c>
      <c r="P237" s="12">
        <v>311935</v>
      </c>
      <c r="Q237" s="12">
        <v>32400</v>
      </c>
      <c r="R237" s="12">
        <v>384880</v>
      </c>
      <c r="S237" s="12">
        <v>28875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5.75" customHeight="1" x14ac:dyDescent="0.2">
      <c r="A238" s="3">
        <v>1300060</v>
      </c>
      <c r="B238" s="3" t="s">
        <v>147</v>
      </c>
      <c r="C238" s="3" t="s">
        <v>146</v>
      </c>
      <c r="D238" s="3">
        <v>2009</v>
      </c>
      <c r="E238" s="3" t="s">
        <v>81</v>
      </c>
      <c r="F238" s="3" t="s">
        <v>76</v>
      </c>
      <c r="G238" s="7">
        <v>4061</v>
      </c>
      <c r="H238" s="8">
        <f t="shared" si="0"/>
        <v>0</v>
      </c>
      <c r="I238" s="9">
        <v>0</v>
      </c>
      <c r="J238" s="10">
        <v>0</v>
      </c>
      <c r="K238" s="11">
        <v>0</v>
      </c>
      <c r="L238" s="11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</row>
    <row r="239" spans="1:25" ht="15.75" customHeight="1" x14ac:dyDescent="0.2">
      <c r="A239" s="3">
        <v>1300060</v>
      </c>
      <c r="B239" s="3" t="s">
        <v>147</v>
      </c>
      <c r="C239" s="3" t="s">
        <v>146</v>
      </c>
      <c r="D239" s="3">
        <v>2011</v>
      </c>
      <c r="E239" s="3" t="s">
        <v>122</v>
      </c>
      <c r="F239" s="3" t="s">
        <v>123</v>
      </c>
      <c r="G239" s="7">
        <v>0</v>
      </c>
      <c r="H239" s="8">
        <f t="shared" si="0"/>
        <v>284772</v>
      </c>
      <c r="I239" s="9">
        <v>284772</v>
      </c>
      <c r="J239" s="10">
        <v>0</v>
      </c>
      <c r="K239" s="11">
        <v>135000</v>
      </c>
      <c r="L239" s="11">
        <v>149772</v>
      </c>
      <c r="M239" s="12">
        <v>0</v>
      </c>
      <c r="N239" s="12">
        <v>0</v>
      </c>
      <c r="O239" s="12">
        <v>135000</v>
      </c>
      <c r="P239" s="12">
        <v>0</v>
      </c>
      <c r="Q239" s="12">
        <v>11772</v>
      </c>
      <c r="R239" s="12">
        <v>0</v>
      </c>
      <c r="S239" s="12">
        <v>138000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</row>
    <row r="240" spans="1:25" ht="15.75" customHeight="1" x14ac:dyDescent="0.2">
      <c r="A240" s="3">
        <v>1300060</v>
      </c>
      <c r="B240" s="3" t="s">
        <v>147</v>
      </c>
      <c r="C240" s="3" t="s">
        <v>146</v>
      </c>
      <c r="D240" s="3">
        <v>2012</v>
      </c>
      <c r="E240" s="3" t="s">
        <v>81</v>
      </c>
      <c r="F240" s="3" t="s">
        <v>76</v>
      </c>
      <c r="G240" s="7">
        <v>1674</v>
      </c>
      <c r="H240" s="8">
        <f t="shared" si="0"/>
        <v>3673500.01</v>
      </c>
      <c r="I240" s="9">
        <v>3622000.01</v>
      </c>
      <c r="J240" s="10">
        <v>51500</v>
      </c>
      <c r="K240" s="11">
        <v>2658000</v>
      </c>
      <c r="L240" s="11">
        <v>964000.01</v>
      </c>
      <c r="M240" s="12">
        <v>2658000</v>
      </c>
      <c r="N240" s="12">
        <v>0</v>
      </c>
      <c r="O240" s="12">
        <v>0</v>
      </c>
      <c r="P240" s="12">
        <v>10000</v>
      </c>
      <c r="Q240" s="12">
        <v>0</v>
      </c>
      <c r="R240" s="12">
        <v>954000</v>
      </c>
      <c r="S240" s="12">
        <v>0</v>
      </c>
      <c r="T240" s="13">
        <v>0</v>
      </c>
      <c r="U240" s="13">
        <v>22500</v>
      </c>
      <c r="V240" s="13">
        <v>4000</v>
      </c>
      <c r="W240" s="13">
        <v>17000</v>
      </c>
      <c r="X240" s="13">
        <v>0</v>
      </c>
      <c r="Y240" s="13">
        <v>8000</v>
      </c>
    </row>
    <row r="241" spans="1:25" ht="15.75" customHeight="1" x14ac:dyDescent="0.2">
      <c r="A241" s="3">
        <v>1300060</v>
      </c>
      <c r="B241" s="3" t="s">
        <v>147</v>
      </c>
      <c r="C241" s="3" t="s">
        <v>146</v>
      </c>
      <c r="D241" s="3">
        <v>2013</v>
      </c>
      <c r="E241" s="3" t="s">
        <v>81</v>
      </c>
      <c r="F241" s="3" t="s">
        <v>76</v>
      </c>
      <c r="G241" s="7">
        <v>3132</v>
      </c>
      <c r="H241" s="8">
        <f t="shared" si="0"/>
        <v>2340200.0099999998</v>
      </c>
      <c r="I241" s="9">
        <v>1440200</v>
      </c>
      <c r="J241" s="10">
        <v>900000.01</v>
      </c>
      <c r="K241" s="11">
        <v>600000</v>
      </c>
      <c r="L241" s="11">
        <v>840200</v>
      </c>
      <c r="M241" s="12">
        <v>485000</v>
      </c>
      <c r="N241" s="12">
        <v>97000.01</v>
      </c>
      <c r="O241" s="12">
        <v>18000</v>
      </c>
      <c r="P241" s="12">
        <v>157000</v>
      </c>
      <c r="Q241" s="12">
        <v>183999.99</v>
      </c>
      <c r="R241" s="12">
        <v>324200</v>
      </c>
      <c r="S241" s="12">
        <v>175000</v>
      </c>
      <c r="T241" s="13">
        <v>150000</v>
      </c>
      <c r="U241" s="13">
        <v>550000.01</v>
      </c>
      <c r="V241" s="13">
        <v>64000</v>
      </c>
      <c r="W241" s="13">
        <v>100000</v>
      </c>
      <c r="X241" s="13">
        <v>0</v>
      </c>
      <c r="Y241" s="13">
        <v>36000</v>
      </c>
    </row>
    <row r="242" spans="1:25" ht="15.75" customHeight="1" x14ac:dyDescent="0.2">
      <c r="A242" s="3">
        <v>1300060</v>
      </c>
      <c r="B242" s="3" t="s">
        <v>147</v>
      </c>
      <c r="C242" s="3" t="s">
        <v>146</v>
      </c>
      <c r="D242" s="3">
        <v>2015</v>
      </c>
      <c r="E242" s="3" t="s">
        <v>81</v>
      </c>
      <c r="F242" s="3" t="s">
        <v>76</v>
      </c>
      <c r="G242" s="7">
        <v>193</v>
      </c>
      <c r="H242" s="8">
        <f t="shared" si="0"/>
        <v>665000</v>
      </c>
      <c r="I242" s="9">
        <v>0</v>
      </c>
      <c r="J242" s="10">
        <v>665000</v>
      </c>
      <c r="K242" s="11">
        <v>0</v>
      </c>
      <c r="L242" s="11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3">
        <v>0</v>
      </c>
      <c r="U242" s="13">
        <v>285000</v>
      </c>
      <c r="V242" s="13">
        <v>100000</v>
      </c>
      <c r="W242" s="13">
        <v>280000</v>
      </c>
      <c r="X242" s="13">
        <v>0</v>
      </c>
      <c r="Y242" s="13">
        <v>0</v>
      </c>
    </row>
    <row r="243" spans="1:25" ht="15.75" customHeight="1" x14ac:dyDescent="0.2">
      <c r="A243" s="3">
        <v>1300060</v>
      </c>
      <c r="B243" s="3" t="s">
        <v>147</v>
      </c>
      <c r="C243" s="3" t="s">
        <v>146</v>
      </c>
      <c r="D243" s="3">
        <v>2015</v>
      </c>
      <c r="E243" s="3" t="s">
        <v>101</v>
      </c>
      <c r="F243" s="3" t="s">
        <v>93</v>
      </c>
      <c r="G243" s="7">
        <v>30</v>
      </c>
      <c r="H243" s="8">
        <f t="shared" si="0"/>
        <v>892999.99</v>
      </c>
      <c r="I243" s="9">
        <v>634999.99</v>
      </c>
      <c r="J243" s="10">
        <v>258000</v>
      </c>
      <c r="K243" s="11">
        <v>186000</v>
      </c>
      <c r="L243" s="11">
        <v>449000</v>
      </c>
      <c r="M243" s="12">
        <v>0</v>
      </c>
      <c r="N243" s="12">
        <v>0</v>
      </c>
      <c r="O243" s="12">
        <v>186000</v>
      </c>
      <c r="P243" s="12">
        <v>0</v>
      </c>
      <c r="Q243" s="12">
        <v>87000</v>
      </c>
      <c r="R243" s="12">
        <v>362000</v>
      </c>
      <c r="S243" s="12">
        <v>0</v>
      </c>
      <c r="T243" s="13">
        <v>143000</v>
      </c>
      <c r="U243" s="13">
        <v>115000</v>
      </c>
      <c r="V243" s="13">
        <v>0</v>
      </c>
      <c r="W243" s="13">
        <v>0</v>
      </c>
      <c r="X243" s="13">
        <v>0</v>
      </c>
      <c r="Y243" s="13">
        <v>0</v>
      </c>
    </row>
    <row r="244" spans="1:25" ht="15.75" customHeight="1" x14ac:dyDescent="0.2">
      <c r="A244" s="3">
        <v>1300060</v>
      </c>
      <c r="B244" s="3" t="s">
        <v>147</v>
      </c>
      <c r="C244" s="3" t="s">
        <v>146</v>
      </c>
      <c r="D244" s="3">
        <v>2017</v>
      </c>
      <c r="E244" s="3" t="s">
        <v>81</v>
      </c>
      <c r="F244" s="3" t="s">
        <v>76</v>
      </c>
      <c r="G244" s="7">
        <v>821</v>
      </c>
      <c r="H244" s="8">
        <f t="shared" si="0"/>
        <v>211390</v>
      </c>
      <c r="I244" s="9">
        <v>191890</v>
      </c>
      <c r="J244" s="10">
        <v>19500</v>
      </c>
      <c r="K244" s="11">
        <v>100800</v>
      </c>
      <c r="L244" s="11">
        <v>91090</v>
      </c>
      <c r="M244" s="12">
        <v>100800</v>
      </c>
      <c r="N244" s="12">
        <v>0</v>
      </c>
      <c r="O244" s="12">
        <v>0</v>
      </c>
      <c r="P244" s="12">
        <v>48790</v>
      </c>
      <c r="Q244" s="12">
        <v>0</v>
      </c>
      <c r="R244" s="12">
        <v>42300</v>
      </c>
      <c r="S244" s="12">
        <v>0</v>
      </c>
      <c r="T244" s="13">
        <v>0</v>
      </c>
      <c r="U244" s="13">
        <v>0</v>
      </c>
      <c r="V244" s="13">
        <v>0</v>
      </c>
      <c r="W244" s="13">
        <v>19500</v>
      </c>
      <c r="X244" s="13">
        <v>0</v>
      </c>
      <c r="Y244" s="13">
        <v>0</v>
      </c>
    </row>
    <row r="245" spans="1:25" ht="15.75" customHeight="1" x14ac:dyDescent="0.2">
      <c r="A245" s="3">
        <v>1300060</v>
      </c>
      <c r="B245" s="3" t="s">
        <v>147</v>
      </c>
      <c r="C245" s="3" t="s">
        <v>146</v>
      </c>
      <c r="D245" s="3">
        <v>2017</v>
      </c>
      <c r="E245" s="3" t="s">
        <v>122</v>
      </c>
      <c r="F245" s="3" t="s">
        <v>123</v>
      </c>
      <c r="G245" s="7">
        <v>9017</v>
      </c>
      <c r="H245" s="8">
        <f t="shared" si="0"/>
        <v>186419</v>
      </c>
      <c r="I245" s="9">
        <v>186419</v>
      </c>
      <c r="J245" s="10">
        <v>0</v>
      </c>
      <c r="K245" s="11">
        <v>4590</v>
      </c>
      <c r="L245" s="11">
        <v>181829</v>
      </c>
      <c r="M245" s="12">
        <v>4590</v>
      </c>
      <c r="N245" s="12">
        <v>0</v>
      </c>
      <c r="O245" s="12">
        <v>0</v>
      </c>
      <c r="P245" s="12">
        <v>129279</v>
      </c>
      <c r="Q245" s="12">
        <v>0</v>
      </c>
      <c r="R245" s="12">
        <v>52550</v>
      </c>
      <c r="S245" s="12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</row>
    <row r="246" spans="1:25" ht="15.75" customHeight="1" x14ac:dyDescent="0.2">
      <c r="A246" s="3">
        <v>1300060</v>
      </c>
      <c r="B246" s="3" t="s">
        <v>147</v>
      </c>
      <c r="C246" s="3" t="s">
        <v>146</v>
      </c>
      <c r="D246" s="3">
        <v>2018</v>
      </c>
      <c r="E246" s="3" t="s">
        <v>122</v>
      </c>
      <c r="F246" s="3" t="s">
        <v>123</v>
      </c>
      <c r="G246" s="7">
        <v>5298</v>
      </c>
      <c r="H246" s="8">
        <f t="shared" si="0"/>
        <v>82542</v>
      </c>
      <c r="I246" s="9">
        <v>82542</v>
      </c>
      <c r="J246" s="10">
        <v>0</v>
      </c>
      <c r="K246" s="11">
        <v>4590</v>
      </c>
      <c r="L246" s="11">
        <v>77952</v>
      </c>
      <c r="M246" s="12">
        <v>4590</v>
      </c>
      <c r="N246" s="12">
        <v>0</v>
      </c>
      <c r="O246" s="12">
        <v>0</v>
      </c>
      <c r="P246" s="12">
        <v>76845</v>
      </c>
      <c r="Q246" s="12">
        <v>578.25</v>
      </c>
      <c r="R246" s="12">
        <v>528.75</v>
      </c>
      <c r="S246" s="12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</row>
    <row r="247" spans="1:25" ht="15.75" customHeight="1" x14ac:dyDescent="0.2">
      <c r="A247" s="3">
        <v>1300060</v>
      </c>
      <c r="B247" s="3" t="s">
        <v>147</v>
      </c>
      <c r="C247" s="3" t="s">
        <v>146</v>
      </c>
      <c r="D247" s="3">
        <v>2021</v>
      </c>
      <c r="E247" s="3" t="s">
        <v>81</v>
      </c>
      <c r="F247" s="3" t="s">
        <v>76</v>
      </c>
      <c r="G247" s="7">
        <v>2069</v>
      </c>
      <c r="H247" s="8">
        <f t="shared" si="0"/>
        <v>780700</v>
      </c>
      <c r="I247" s="9">
        <v>365000</v>
      </c>
      <c r="J247" s="10">
        <v>415700</v>
      </c>
      <c r="K247" s="11">
        <v>165000</v>
      </c>
      <c r="L247" s="11">
        <v>200000</v>
      </c>
      <c r="M247" s="12">
        <v>165000</v>
      </c>
      <c r="N247" s="12">
        <v>0</v>
      </c>
      <c r="O247" s="12">
        <v>0</v>
      </c>
      <c r="P247" s="12">
        <v>200000</v>
      </c>
      <c r="Q247" s="12">
        <v>0</v>
      </c>
      <c r="R247" s="12">
        <v>0</v>
      </c>
      <c r="S247" s="12">
        <v>0</v>
      </c>
      <c r="T247" s="13">
        <v>150000</v>
      </c>
      <c r="U247" s="13">
        <v>15700</v>
      </c>
      <c r="V247" s="13">
        <v>100000</v>
      </c>
      <c r="W247" s="13">
        <v>70000</v>
      </c>
      <c r="X247" s="13">
        <v>50000</v>
      </c>
      <c r="Y247" s="13">
        <v>30000</v>
      </c>
    </row>
    <row r="248" spans="1:25" ht="15.75" customHeight="1" x14ac:dyDescent="0.2">
      <c r="A248" s="3">
        <v>1300060</v>
      </c>
      <c r="B248" s="3" t="s">
        <v>147</v>
      </c>
      <c r="C248" s="3" t="s">
        <v>146</v>
      </c>
      <c r="D248" s="3">
        <v>2021</v>
      </c>
      <c r="E248" s="3" t="s">
        <v>122</v>
      </c>
      <c r="F248" s="3" t="s">
        <v>123</v>
      </c>
      <c r="G248" s="7">
        <v>4113</v>
      </c>
      <c r="H248" s="8">
        <f t="shared" si="0"/>
        <v>1069283</v>
      </c>
      <c r="I248" s="9">
        <v>1069283</v>
      </c>
      <c r="J248" s="10">
        <v>0</v>
      </c>
      <c r="K248" s="11">
        <v>210000</v>
      </c>
      <c r="L248" s="11">
        <v>859283</v>
      </c>
      <c r="M248" s="12">
        <v>210000</v>
      </c>
      <c r="N248" s="12">
        <v>0</v>
      </c>
      <c r="O248" s="12">
        <v>0</v>
      </c>
      <c r="P248" s="12">
        <v>270000</v>
      </c>
      <c r="Q248" s="12">
        <v>0</v>
      </c>
      <c r="R248" s="12">
        <v>589283</v>
      </c>
      <c r="S248" s="12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</row>
    <row r="249" spans="1:25" ht="15.75" customHeight="1" x14ac:dyDescent="0.2">
      <c r="A249" s="3">
        <v>1300060</v>
      </c>
      <c r="B249" s="3" t="s">
        <v>147</v>
      </c>
      <c r="C249" s="3" t="s">
        <v>146</v>
      </c>
      <c r="D249" s="3">
        <v>2022</v>
      </c>
      <c r="E249" s="3" t="s">
        <v>81</v>
      </c>
      <c r="F249" s="3" t="s">
        <v>76</v>
      </c>
      <c r="G249" s="7">
        <v>9447</v>
      </c>
      <c r="H249" s="8">
        <f t="shared" si="0"/>
        <v>1629407.3</v>
      </c>
      <c r="I249" s="9">
        <v>1091957.3</v>
      </c>
      <c r="J249" s="10">
        <v>537450</v>
      </c>
      <c r="K249" s="11">
        <v>394500</v>
      </c>
      <c r="L249" s="11">
        <v>697457.3</v>
      </c>
      <c r="M249" s="12">
        <v>394500</v>
      </c>
      <c r="N249" s="12">
        <v>0</v>
      </c>
      <c r="O249" s="12">
        <v>0</v>
      </c>
      <c r="P249" s="12">
        <v>50000</v>
      </c>
      <c r="Q249" s="12">
        <v>0</v>
      </c>
      <c r="R249" s="12">
        <v>647457.30000000005</v>
      </c>
      <c r="S249" s="12">
        <v>0</v>
      </c>
      <c r="T249" s="13">
        <v>200000</v>
      </c>
      <c r="U249" s="13">
        <v>32200</v>
      </c>
      <c r="V249" s="13">
        <v>100000</v>
      </c>
      <c r="W249" s="13">
        <v>85100</v>
      </c>
      <c r="X249" s="13">
        <v>70150</v>
      </c>
      <c r="Y249" s="13">
        <v>50000</v>
      </c>
    </row>
    <row r="250" spans="1:25" ht="15.75" customHeight="1" x14ac:dyDescent="0.2">
      <c r="A250" s="3">
        <v>1300060</v>
      </c>
      <c r="B250" s="3" t="s">
        <v>147</v>
      </c>
      <c r="C250" s="3" t="s">
        <v>146</v>
      </c>
      <c r="D250" s="3">
        <v>2022</v>
      </c>
      <c r="E250" s="3" t="s">
        <v>122</v>
      </c>
      <c r="F250" s="3" t="s">
        <v>123</v>
      </c>
      <c r="G250" s="7">
        <v>9648</v>
      </c>
      <c r="H250" s="8">
        <f t="shared" si="0"/>
        <v>1589597.3</v>
      </c>
      <c r="I250" s="9">
        <v>1116397.3</v>
      </c>
      <c r="J250" s="10">
        <v>473200</v>
      </c>
      <c r="K250" s="11">
        <v>55000</v>
      </c>
      <c r="L250" s="11">
        <v>1061397.3</v>
      </c>
      <c r="M250" s="12">
        <v>55000</v>
      </c>
      <c r="N250" s="12">
        <v>0</v>
      </c>
      <c r="O250" s="12">
        <v>0</v>
      </c>
      <c r="P250" s="12">
        <v>336940</v>
      </c>
      <c r="Q250" s="12">
        <v>0</v>
      </c>
      <c r="R250" s="12">
        <v>647457.30000000005</v>
      </c>
      <c r="S250" s="12">
        <v>77000</v>
      </c>
      <c r="T250" s="13">
        <v>190000</v>
      </c>
      <c r="U250" s="13">
        <v>22100</v>
      </c>
      <c r="V250" s="13">
        <v>90800</v>
      </c>
      <c r="W250" s="13">
        <v>75150</v>
      </c>
      <c r="X250" s="13">
        <v>60150</v>
      </c>
      <c r="Y250" s="13">
        <v>35000</v>
      </c>
    </row>
    <row r="251" spans="1:25" ht="15.75" customHeight="1" x14ac:dyDescent="0.2">
      <c r="A251" s="3">
        <v>1300086</v>
      </c>
      <c r="B251" s="3" t="s">
        <v>148</v>
      </c>
      <c r="C251" s="3" t="s">
        <v>146</v>
      </c>
      <c r="D251" s="3">
        <v>2009</v>
      </c>
      <c r="E251" s="3" t="s">
        <v>81</v>
      </c>
      <c r="F251" s="3" t="s">
        <v>76</v>
      </c>
      <c r="G251" s="7">
        <v>2582</v>
      </c>
      <c r="H251" s="8">
        <f t="shared" si="0"/>
        <v>15859880.01</v>
      </c>
      <c r="I251" s="9">
        <v>5120880.01</v>
      </c>
      <c r="J251" s="10">
        <v>10739000</v>
      </c>
      <c r="K251" s="11">
        <v>1428660.01</v>
      </c>
      <c r="L251" s="11">
        <v>3692220</v>
      </c>
      <c r="M251" s="12">
        <v>728660</v>
      </c>
      <c r="N251" s="12">
        <v>80000</v>
      </c>
      <c r="O251" s="12">
        <v>620000</v>
      </c>
      <c r="P251" s="12">
        <v>0</v>
      </c>
      <c r="Q251" s="12">
        <v>1170000</v>
      </c>
      <c r="R251" s="12">
        <v>1285220</v>
      </c>
      <c r="S251" s="12">
        <v>1237000</v>
      </c>
      <c r="T251" s="13">
        <v>900000</v>
      </c>
      <c r="U251" s="13">
        <v>8960000</v>
      </c>
      <c r="V251" s="13">
        <v>264000</v>
      </c>
      <c r="W251" s="13">
        <v>495000</v>
      </c>
      <c r="X251" s="13">
        <v>0</v>
      </c>
      <c r="Y251" s="13">
        <v>120000</v>
      </c>
    </row>
    <row r="252" spans="1:25" ht="15.75" customHeight="1" x14ac:dyDescent="0.2">
      <c r="A252" s="3">
        <v>1300086</v>
      </c>
      <c r="B252" s="3" t="s">
        <v>148</v>
      </c>
      <c r="C252" s="3" t="s">
        <v>146</v>
      </c>
      <c r="D252" s="3">
        <v>2010</v>
      </c>
      <c r="E252" s="3" t="s">
        <v>122</v>
      </c>
      <c r="F252" s="3" t="s">
        <v>123</v>
      </c>
      <c r="G252" s="7">
        <v>0</v>
      </c>
      <c r="H252" s="8">
        <f t="shared" si="0"/>
        <v>67127</v>
      </c>
      <c r="I252" s="9">
        <v>67127</v>
      </c>
      <c r="J252" s="10">
        <v>0</v>
      </c>
      <c r="K252" s="11">
        <v>45950</v>
      </c>
      <c r="L252" s="11">
        <v>21177.01</v>
      </c>
      <c r="M252" s="12">
        <v>32950</v>
      </c>
      <c r="N252" s="12">
        <v>0</v>
      </c>
      <c r="O252" s="12">
        <v>13000</v>
      </c>
      <c r="P252" s="12">
        <v>0</v>
      </c>
      <c r="Q252" s="12">
        <v>0</v>
      </c>
      <c r="R252" s="12">
        <v>20177</v>
      </c>
      <c r="S252" s="12">
        <v>1000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</row>
    <row r="253" spans="1:25" ht="15.75" customHeight="1" x14ac:dyDescent="0.2">
      <c r="A253" s="3">
        <v>1300086</v>
      </c>
      <c r="B253" s="3" t="s">
        <v>148</v>
      </c>
      <c r="C253" s="3" t="s">
        <v>146</v>
      </c>
      <c r="D253" s="3">
        <v>2010</v>
      </c>
      <c r="E253" s="3" t="s">
        <v>101</v>
      </c>
      <c r="F253" s="3" t="s">
        <v>93</v>
      </c>
      <c r="G253" s="7">
        <v>0</v>
      </c>
      <c r="H253" s="8">
        <f t="shared" si="0"/>
        <v>0</v>
      </c>
      <c r="I253" s="9">
        <v>0</v>
      </c>
      <c r="J253" s="10">
        <v>0</v>
      </c>
      <c r="K253" s="11">
        <v>0</v>
      </c>
      <c r="L253" s="11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</row>
    <row r="254" spans="1:25" ht="15.75" customHeight="1" x14ac:dyDescent="0.2">
      <c r="A254" s="3">
        <v>1300086</v>
      </c>
      <c r="B254" s="3" t="s">
        <v>148</v>
      </c>
      <c r="C254" s="3" t="s">
        <v>146</v>
      </c>
      <c r="D254" s="3">
        <v>2012</v>
      </c>
      <c r="E254" s="3" t="s">
        <v>101</v>
      </c>
      <c r="F254" s="3" t="s">
        <v>93</v>
      </c>
      <c r="G254" s="7">
        <v>0</v>
      </c>
      <c r="H254" s="8">
        <f t="shared" si="0"/>
        <v>0</v>
      </c>
      <c r="I254" s="9">
        <v>0</v>
      </c>
      <c r="J254" s="10">
        <v>0</v>
      </c>
      <c r="K254" s="11">
        <v>0</v>
      </c>
      <c r="L254" s="11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</row>
    <row r="255" spans="1:25" ht="15.75" customHeight="1" x14ac:dyDescent="0.2">
      <c r="A255" s="3">
        <v>1300086</v>
      </c>
      <c r="B255" s="3" t="s">
        <v>148</v>
      </c>
      <c r="C255" s="3" t="s">
        <v>146</v>
      </c>
      <c r="D255" s="3">
        <v>2012</v>
      </c>
      <c r="E255" s="3" t="s">
        <v>81</v>
      </c>
      <c r="F255" s="3" t="s">
        <v>76</v>
      </c>
      <c r="G255" s="7">
        <v>3296</v>
      </c>
      <c r="H255" s="8">
        <f t="shared" si="0"/>
        <v>5958500.0099999998</v>
      </c>
      <c r="I255" s="9">
        <v>2526500.0099999998</v>
      </c>
      <c r="J255" s="10">
        <v>3432000</v>
      </c>
      <c r="K255" s="11">
        <v>439000</v>
      </c>
      <c r="L255" s="11">
        <v>2087500.01</v>
      </c>
      <c r="M255" s="12">
        <v>347000</v>
      </c>
      <c r="N255" s="12">
        <v>22000</v>
      </c>
      <c r="O255" s="12">
        <v>70000</v>
      </c>
      <c r="P255" s="12">
        <v>0</v>
      </c>
      <c r="Q255" s="12">
        <v>422000</v>
      </c>
      <c r="R255" s="12">
        <v>452500</v>
      </c>
      <c r="S255" s="12">
        <v>1213000</v>
      </c>
      <c r="T255" s="13">
        <v>988000</v>
      </c>
      <c r="U255" s="13">
        <v>2054000</v>
      </c>
      <c r="V255" s="13">
        <v>204000</v>
      </c>
      <c r="W255" s="13">
        <v>165000</v>
      </c>
      <c r="X255" s="13">
        <v>0</v>
      </c>
      <c r="Y255" s="13">
        <v>21000</v>
      </c>
    </row>
    <row r="256" spans="1:25" ht="15.75" customHeight="1" x14ac:dyDescent="0.2">
      <c r="A256" s="3">
        <v>1300086</v>
      </c>
      <c r="B256" s="3" t="s">
        <v>148</v>
      </c>
      <c r="C256" s="3" t="s">
        <v>146</v>
      </c>
      <c r="D256" s="3">
        <v>2013</v>
      </c>
      <c r="E256" s="3" t="s">
        <v>81</v>
      </c>
      <c r="F256" s="3" t="s">
        <v>76</v>
      </c>
      <c r="G256" s="7">
        <v>8370</v>
      </c>
      <c r="H256" s="8">
        <f t="shared" si="0"/>
        <v>7074225.9100000001</v>
      </c>
      <c r="I256" s="9">
        <v>3414225.92</v>
      </c>
      <c r="J256" s="10">
        <v>3659999.99</v>
      </c>
      <c r="K256" s="11">
        <v>1605000</v>
      </c>
      <c r="L256" s="11">
        <v>1809225.92</v>
      </c>
      <c r="M256" s="12">
        <v>1320000</v>
      </c>
      <c r="N256" s="12">
        <v>60000</v>
      </c>
      <c r="O256" s="12">
        <v>225000</v>
      </c>
      <c r="P256" s="12">
        <v>80000</v>
      </c>
      <c r="Q256" s="12">
        <v>340000</v>
      </c>
      <c r="R256" s="12">
        <v>1200000</v>
      </c>
      <c r="S256" s="12">
        <v>189225.93</v>
      </c>
      <c r="T256" s="13">
        <v>2000000</v>
      </c>
      <c r="U256" s="13">
        <v>900000</v>
      </c>
      <c r="V256" s="13">
        <v>199999.99</v>
      </c>
      <c r="W256" s="13">
        <v>479999.99</v>
      </c>
      <c r="X256" s="13">
        <v>0</v>
      </c>
      <c r="Y256" s="13">
        <v>80000</v>
      </c>
    </row>
    <row r="257" spans="1:25" ht="15.75" customHeight="1" x14ac:dyDescent="0.2">
      <c r="A257" s="3">
        <v>1300086</v>
      </c>
      <c r="B257" s="3" t="s">
        <v>148</v>
      </c>
      <c r="C257" s="3" t="s">
        <v>146</v>
      </c>
      <c r="D257" s="3">
        <v>2013</v>
      </c>
      <c r="E257" s="3" t="s">
        <v>101</v>
      </c>
      <c r="F257" s="3" t="s">
        <v>93</v>
      </c>
      <c r="G257" s="7">
        <v>1170</v>
      </c>
      <c r="H257" s="8">
        <f t="shared" si="0"/>
        <v>2824999.99</v>
      </c>
      <c r="I257" s="9">
        <v>886999.99</v>
      </c>
      <c r="J257" s="10">
        <v>1938000</v>
      </c>
      <c r="K257" s="11">
        <v>91999.99</v>
      </c>
      <c r="L257" s="11">
        <v>794999.99</v>
      </c>
      <c r="M257" s="12">
        <v>20000</v>
      </c>
      <c r="N257" s="12">
        <v>0</v>
      </c>
      <c r="O257" s="12">
        <v>72000</v>
      </c>
      <c r="P257" s="12">
        <v>60000</v>
      </c>
      <c r="Q257" s="12">
        <v>60000</v>
      </c>
      <c r="R257" s="12">
        <v>600000</v>
      </c>
      <c r="S257" s="12">
        <v>75000</v>
      </c>
      <c r="T257" s="13">
        <v>60000</v>
      </c>
      <c r="U257" s="13">
        <v>1098000</v>
      </c>
      <c r="V257" s="13">
        <v>180000</v>
      </c>
      <c r="W257" s="13">
        <v>600000</v>
      </c>
      <c r="X257" s="13">
        <v>0</v>
      </c>
      <c r="Y257" s="13">
        <v>0</v>
      </c>
    </row>
    <row r="258" spans="1:25" ht="15.75" customHeight="1" x14ac:dyDescent="0.2">
      <c r="A258" s="3">
        <v>1300086</v>
      </c>
      <c r="B258" s="3" t="s">
        <v>148</v>
      </c>
      <c r="C258" s="3" t="s">
        <v>146</v>
      </c>
      <c r="D258" s="3">
        <v>2014</v>
      </c>
      <c r="E258" s="3" t="s">
        <v>81</v>
      </c>
      <c r="F258" s="3" t="s">
        <v>76</v>
      </c>
      <c r="G258" s="7">
        <v>7494</v>
      </c>
      <c r="H258" s="8">
        <f t="shared" si="0"/>
        <v>5739980</v>
      </c>
      <c r="I258" s="9">
        <v>1477980</v>
      </c>
      <c r="J258" s="10">
        <v>4262000</v>
      </c>
      <c r="K258" s="11">
        <v>943380</v>
      </c>
      <c r="L258" s="11">
        <v>534600</v>
      </c>
      <c r="M258" s="12">
        <v>943380</v>
      </c>
      <c r="N258" s="12">
        <v>0</v>
      </c>
      <c r="O258" s="12">
        <v>0</v>
      </c>
      <c r="P258" s="12">
        <v>35000</v>
      </c>
      <c r="Q258" s="12">
        <v>63000</v>
      </c>
      <c r="R258" s="12">
        <v>270000</v>
      </c>
      <c r="S258" s="12">
        <v>166600</v>
      </c>
      <c r="T258" s="13">
        <v>3552000</v>
      </c>
      <c r="U258" s="13">
        <v>350000</v>
      </c>
      <c r="V258" s="13">
        <v>150000</v>
      </c>
      <c r="W258" s="13">
        <v>180000</v>
      </c>
      <c r="X258" s="13">
        <v>0</v>
      </c>
      <c r="Y258" s="13">
        <v>30000</v>
      </c>
    </row>
    <row r="259" spans="1:25" ht="15.75" customHeight="1" x14ac:dyDescent="0.2">
      <c r="A259" s="3">
        <v>1300086</v>
      </c>
      <c r="B259" s="3" t="s">
        <v>148</v>
      </c>
      <c r="C259" s="3" t="s">
        <v>146</v>
      </c>
      <c r="D259" s="3">
        <v>2015</v>
      </c>
      <c r="E259" s="3" t="s">
        <v>81</v>
      </c>
      <c r="F259" s="3" t="s">
        <v>76</v>
      </c>
      <c r="G259" s="7">
        <v>0</v>
      </c>
      <c r="H259" s="8">
        <f t="shared" si="0"/>
        <v>7399000</v>
      </c>
      <c r="I259" s="9">
        <v>0</v>
      </c>
      <c r="J259" s="10">
        <v>7399000</v>
      </c>
      <c r="K259" s="11">
        <v>0</v>
      </c>
      <c r="L259" s="11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3">
        <v>4460000</v>
      </c>
      <c r="U259" s="13">
        <v>360000</v>
      </c>
      <c r="V259" s="13">
        <v>260000</v>
      </c>
      <c r="W259" s="13">
        <v>2277000</v>
      </c>
      <c r="X259" s="13">
        <v>0</v>
      </c>
      <c r="Y259" s="13">
        <v>42000</v>
      </c>
    </row>
    <row r="260" spans="1:25" ht="15.75" customHeight="1" x14ac:dyDescent="0.2">
      <c r="A260" s="3">
        <v>1300086</v>
      </c>
      <c r="B260" s="3" t="s">
        <v>148</v>
      </c>
      <c r="C260" s="3" t="s">
        <v>146</v>
      </c>
      <c r="D260" s="3">
        <v>2015</v>
      </c>
      <c r="E260" s="3" t="s">
        <v>81</v>
      </c>
      <c r="F260" s="3" t="s">
        <v>76</v>
      </c>
      <c r="G260" s="7">
        <v>8928</v>
      </c>
      <c r="H260" s="8">
        <f t="shared" si="0"/>
        <v>7465550.0099999998</v>
      </c>
      <c r="I260" s="9">
        <v>0</v>
      </c>
      <c r="J260" s="10">
        <v>7465550.0099999998</v>
      </c>
      <c r="K260" s="11">
        <v>0</v>
      </c>
      <c r="L260" s="11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3">
        <v>6309550</v>
      </c>
      <c r="U260" s="13">
        <v>150000</v>
      </c>
      <c r="V260" s="13">
        <v>78000</v>
      </c>
      <c r="W260" s="13">
        <v>876000</v>
      </c>
      <c r="X260" s="13">
        <v>0</v>
      </c>
      <c r="Y260" s="13">
        <v>52000</v>
      </c>
    </row>
    <row r="261" spans="1:25" ht="15.75" customHeight="1" x14ac:dyDescent="0.2">
      <c r="A261" s="3">
        <v>1300086</v>
      </c>
      <c r="B261" s="3" t="s">
        <v>148</v>
      </c>
      <c r="C261" s="3" t="s">
        <v>146</v>
      </c>
      <c r="D261" s="3">
        <v>2015</v>
      </c>
      <c r="E261" s="3" t="s">
        <v>101</v>
      </c>
      <c r="F261" s="3" t="s">
        <v>93</v>
      </c>
      <c r="G261" s="7">
        <v>0</v>
      </c>
      <c r="H261" s="8">
        <f t="shared" si="0"/>
        <v>0</v>
      </c>
      <c r="I261" s="9">
        <v>0</v>
      </c>
      <c r="J261" s="10">
        <v>0</v>
      </c>
      <c r="K261" s="11">
        <v>0</v>
      </c>
      <c r="L261" s="11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</row>
    <row r="262" spans="1:25" ht="15.75" customHeight="1" x14ac:dyDescent="0.2">
      <c r="A262" s="3">
        <v>1300086</v>
      </c>
      <c r="B262" s="3" t="s">
        <v>148</v>
      </c>
      <c r="C262" s="3" t="s">
        <v>146</v>
      </c>
      <c r="D262" s="3">
        <v>2017</v>
      </c>
      <c r="E262" s="3" t="s">
        <v>81</v>
      </c>
      <c r="F262" s="3" t="s">
        <v>76</v>
      </c>
      <c r="G262" s="7">
        <v>4253</v>
      </c>
      <c r="H262" s="8">
        <f t="shared" si="0"/>
        <v>9214378.25</v>
      </c>
      <c r="I262" s="9">
        <v>5787738.25</v>
      </c>
      <c r="J262" s="10">
        <v>3426640</v>
      </c>
      <c r="K262" s="11">
        <v>2456520</v>
      </c>
      <c r="L262" s="11">
        <v>3331218.25</v>
      </c>
      <c r="M262" s="12">
        <v>2456520</v>
      </c>
      <c r="N262" s="12">
        <v>0</v>
      </c>
      <c r="O262" s="12">
        <v>0</v>
      </c>
      <c r="P262" s="12">
        <v>391557</v>
      </c>
      <c r="Q262" s="12">
        <v>140980</v>
      </c>
      <c r="R262" s="12">
        <v>2423681.25</v>
      </c>
      <c r="S262" s="12">
        <v>375000</v>
      </c>
      <c r="T262" s="13">
        <v>2636640</v>
      </c>
      <c r="U262" s="13">
        <v>300000</v>
      </c>
      <c r="V262" s="13">
        <v>39000</v>
      </c>
      <c r="W262" s="13">
        <v>425000</v>
      </c>
      <c r="X262" s="13">
        <v>0</v>
      </c>
      <c r="Y262" s="13">
        <v>26000</v>
      </c>
    </row>
    <row r="263" spans="1:25" ht="15.75" customHeight="1" x14ac:dyDescent="0.2">
      <c r="A263" s="3">
        <v>1300086</v>
      </c>
      <c r="B263" s="3" t="s">
        <v>148</v>
      </c>
      <c r="C263" s="3" t="s">
        <v>146</v>
      </c>
      <c r="D263" s="3">
        <v>2018</v>
      </c>
      <c r="E263" s="3" t="s">
        <v>92</v>
      </c>
      <c r="F263" s="3" t="s">
        <v>93</v>
      </c>
      <c r="G263" s="7">
        <v>0</v>
      </c>
      <c r="H263" s="8">
        <f t="shared" si="0"/>
        <v>140000</v>
      </c>
      <c r="I263" s="9">
        <v>0</v>
      </c>
      <c r="J263" s="10">
        <v>140000</v>
      </c>
      <c r="K263" s="11">
        <v>0</v>
      </c>
      <c r="L263" s="11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3">
        <v>0</v>
      </c>
      <c r="U263" s="13">
        <v>0</v>
      </c>
      <c r="V263" s="13">
        <v>0</v>
      </c>
      <c r="W263" s="13">
        <v>140000</v>
      </c>
      <c r="X263" s="13">
        <v>0</v>
      </c>
      <c r="Y263" s="13">
        <v>0</v>
      </c>
    </row>
    <row r="264" spans="1:25" ht="15.75" customHeight="1" x14ac:dyDescent="0.2">
      <c r="A264" s="3">
        <v>1300086</v>
      </c>
      <c r="B264" s="3" t="s">
        <v>148</v>
      </c>
      <c r="C264" s="3" t="s">
        <v>146</v>
      </c>
      <c r="D264" s="3">
        <v>2019</v>
      </c>
      <c r="E264" s="3" t="s">
        <v>81</v>
      </c>
      <c r="F264" s="3" t="s">
        <v>76</v>
      </c>
      <c r="G264" s="7">
        <v>8800</v>
      </c>
      <c r="H264" s="8">
        <f t="shared" si="0"/>
        <v>3319866.43</v>
      </c>
      <c r="I264" s="9">
        <v>2632166.4300000002</v>
      </c>
      <c r="J264" s="10">
        <v>687700</v>
      </c>
      <c r="K264" s="11">
        <v>794670</v>
      </c>
      <c r="L264" s="11">
        <v>1837496.43</v>
      </c>
      <c r="M264" s="12">
        <v>794670</v>
      </c>
      <c r="N264" s="12">
        <v>0</v>
      </c>
      <c r="O264" s="12">
        <v>0</v>
      </c>
      <c r="P264" s="12">
        <v>121665.49</v>
      </c>
      <c r="Q264" s="12">
        <v>221975</v>
      </c>
      <c r="R264" s="12">
        <v>1493855.94</v>
      </c>
      <c r="S264" s="12">
        <v>0</v>
      </c>
      <c r="T264" s="13">
        <v>0</v>
      </c>
      <c r="U264" s="13">
        <v>289800</v>
      </c>
      <c r="V264" s="13">
        <v>36000</v>
      </c>
      <c r="W264" s="13">
        <v>346500</v>
      </c>
      <c r="X264" s="13">
        <v>0</v>
      </c>
      <c r="Y264" s="13">
        <v>15400</v>
      </c>
    </row>
    <row r="265" spans="1:25" ht="15.75" customHeight="1" x14ac:dyDescent="0.2">
      <c r="A265" s="3">
        <v>1300086</v>
      </c>
      <c r="B265" s="3" t="s">
        <v>148</v>
      </c>
      <c r="C265" s="3" t="s">
        <v>146</v>
      </c>
      <c r="D265" s="3">
        <v>2021</v>
      </c>
      <c r="E265" s="3" t="s">
        <v>81</v>
      </c>
      <c r="F265" s="3" t="s">
        <v>76</v>
      </c>
      <c r="G265" s="7">
        <v>9550</v>
      </c>
      <c r="H265" s="8">
        <f t="shared" si="0"/>
        <v>4045120.1</v>
      </c>
      <c r="I265" s="9">
        <v>1909120.1</v>
      </c>
      <c r="J265" s="10">
        <v>2136000</v>
      </c>
      <c r="K265" s="11">
        <v>1550650</v>
      </c>
      <c r="L265" s="11">
        <v>358470.1</v>
      </c>
      <c r="M265" s="12">
        <v>1550650</v>
      </c>
      <c r="N265" s="12">
        <v>0</v>
      </c>
      <c r="O265" s="12">
        <v>0</v>
      </c>
      <c r="P265" s="12">
        <v>161730.1</v>
      </c>
      <c r="Q265" s="12">
        <v>196740</v>
      </c>
      <c r="R265" s="12">
        <v>0</v>
      </c>
      <c r="S265" s="12">
        <v>0</v>
      </c>
      <c r="T265" s="13">
        <v>0</v>
      </c>
      <c r="U265" s="13">
        <v>1500000</v>
      </c>
      <c r="V265" s="13">
        <v>150000</v>
      </c>
      <c r="W265" s="13">
        <v>450000</v>
      </c>
      <c r="X265" s="13">
        <v>0</v>
      </c>
      <c r="Y265" s="13">
        <v>36000</v>
      </c>
    </row>
    <row r="266" spans="1:25" ht="15.75" customHeight="1" x14ac:dyDescent="0.2">
      <c r="A266" s="3">
        <v>1300086</v>
      </c>
      <c r="B266" s="3" t="s">
        <v>148</v>
      </c>
      <c r="C266" s="3" t="s">
        <v>146</v>
      </c>
      <c r="D266" s="3">
        <v>2022</v>
      </c>
      <c r="E266" s="3" t="s">
        <v>81</v>
      </c>
      <c r="F266" s="3" t="s">
        <v>76</v>
      </c>
      <c r="G266" s="7">
        <v>10719</v>
      </c>
      <c r="H266" s="8">
        <f t="shared" si="0"/>
        <v>4977283.24</v>
      </c>
      <c r="I266" s="9">
        <v>3091283.24</v>
      </c>
      <c r="J266" s="10">
        <v>1886000</v>
      </c>
      <c r="K266" s="11">
        <v>1769000</v>
      </c>
      <c r="L266" s="11">
        <v>1322283.24</v>
      </c>
      <c r="M266" s="12">
        <v>1769000</v>
      </c>
      <c r="N266" s="12">
        <v>0</v>
      </c>
      <c r="O266" s="12">
        <v>0</v>
      </c>
      <c r="P266" s="12">
        <v>190720.6</v>
      </c>
      <c r="Q266" s="12">
        <v>261200</v>
      </c>
      <c r="R266" s="12">
        <v>870362.64</v>
      </c>
      <c r="S266" s="12">
        <v>0</v>
      </c>
      <c r="T266" s="13">
        <v>0</v>
      </c>
      <c r="U266" s="13">
        <v>1250000</v>
      </c>
      <c r="V266" s="13">
        <v>150000</v>
      </c>
      <c r="W266" s="13">
        <v>450000</v>
      </c>
      <c r="X266" s="13">
        <v>0</v>
      </c>
      <c r="Y266" s="13">
        <v>36000</v>
      </c>
    </row>
    <row r="267" spans="1:25" ht="15.75" customHeight="1" x14ac:dyDescent="0.2">
      <c r="A267" s="3">
        <v>1300102</v>
      </c>
      <c r="B267" s="3" t="s">
        <v>149</v>
      </c>
      <c r="C267" s="3" t="s">
        <v>146</v>
      </c>
      <c r="D267" s="3">
        <v>2009</v>
      </c>
      <c r="E267" s="3" t="s">
        <v>81</v>
      </c>
      <c r="F267" s="3" t="s">
        <v>76</v>
      </c>
      <c r="G267" s="7">
        <v>7973</v>
      </c>
      <c r="H267" s="8">
        <f t="shared" si="0"/>
        <v>2860100</v>
      </c>
      <c r="I267" s="9">
        <v>746100</v>
      </c>
      <c r="J267" s="10">
        <v>2114000</v>
      </c>
      <c r="K267" s="11">
        <v>548100</v>
      </c>
      <c r="L267" s="11">
        <v>198000</v>
      </c>
      <c r="M267" s="12">
        <v>535100</v>
      </c>
      <c r="N267" s="12">
        <v>0</v>
      </c>
      <c r="O267" s="12">
        <v>13000</v>
      </c>
      <c r="P267" s="12">
        <v>0</v>
      </c>
      <c r="Q267" s="12">
        <v>0</v>
      </c>
      <c r="R267" s="12">
        <v>198000</v>
      </c>
      <c r="S267" s="12">
        <v>0</v>
      </c>
      <c r="T267" s="13">
        <v>0</v>
      </c>
      <c r="U267" s="13">
        <v>1937000</v>
      </c>
      <c r="V267" s="13">
        <v>52000</v>
      </c>
      <c r="W267" s="13">
        <v>125000</v>
      </c>
      <c r="X267" s="13">
        <v>0</v>
      </c>
      <c r="Y267" s="13">
        <v>0</v>
      </c>
    </row>
    <row r="268" spans="1:25" ht="15.75" customHeight="1" x14ac:dyDescent="0.2">
      <c r="A268" s="3">
        <v>1300102</v>
      </c>
      <c r="B268" s="3" t="s">
        <v>149</v>
      </c>
      <c r="C268" s="3" t="s">
        <v>146</v>
      </c>
      <c r="D268" s="3">
        <v>2010</v>
      </c>
      <c r="E268" s="3" t="s">
        <v>122</v>
      </c>
      <c r="F268" s="3" t="s">
        <v>123</v>
      </c>
      <c r="G268" s="7">
        <v>0</v>
      </c>
      <c r="H268" s="8">
        <f t="shared" si="0"/>
        <v>267000</v>
      </c>
      <c r="I268" s="9">
        <v>267000</v>
      </c>
      <c r="J268" s="10">
        <v>0</v>
      </c>
      <c r="K268" s="11">
        <v>267000</v>
      </c>
      <c r="L268" s="11">
        <v>0</v>
      </c>
      <c r="M268" s="12">
        <v>254000</v>
      </c>
      <c r="N268" s="12">
        <v>0</v>
      </c>
      <c r="O268" s="12">
        <v>13000</v>
      </c>
      <c r="P268" s="12">
        <v>0</v>
      </c>
      <c r="Q268" s="12">
        <v>0</v>
      </c>
      <c r="R268" s="12">
        <v>0</v>
      </c>
      <c r="S268" s="12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</row>
    <row r="269" spans="1:25" ht="15.75" customHeight="1" x14ac:dyDescent="0.2">
      <c r="A269" s="3">
        <v>1300102</v>
      </c>
      <c r="B269" s="3" t="s">
        <v>149</v>
      </c>
      <c r="C269" s="3" t="s">
        <v>146</v>
      </c>
      <c r="D269" s="3">
        <v>2012</v>
      </c>
      <c r="E269" s="3" t="s">
        <v>81</v>
      </c>
      <c r="F269" s="3" t="s">
        <v>76</v>
      </c>
      <c r="G269" s="7">
        <v>13284</v>
      </c>
      <c r="H269" s="8">
        <f t="shared" si="0"/>
        <v>9846344</v>
      </c>
      <c r="I269" s="9">
        <v>5026344</v>
      </c>
      <c r="J269" s="10">
        <v>4820000</v>
      </c>
      <c r="K269" s="11">
        <v>2823700</v>
      </c>
      <c r="L269" s="11">
        <v>2202643.9900000002</v>
      </c>
      <c r="M269" s="12">
        <v>2823700.01</v>
      </c>
      <c r="N269" s="12">
        <v>0</v>
      </c>
      <c r="O269" s="12">
        <v>0</v>
      </c>
      <c r="P269" s="12">
        <v>0</v>
      </c>
      <c r="Q269" s="12">
        <v>0</v>
      </c>
      <c r="R269" s="12">
        <v>1202644</v>
      </c>
      <c r="S269" s="12">
        <v>1000000</v>
      </c>
      <c r="T269" s="13">
        <v>0</v>
      </c>
      <c r="U269" s="13">
        <v>4025000</v>
      </c>
      <c r="V269" s="13">
        <v>420000</v>
      </c>
      <c r="W269" s="13">
        <v>375000</v>
      </c>
      <c r="X269" s="13">
        <v>0</v>
      </c>
      <c r="Y269" s="13">
        <v>0</v>
      </c>
    </row>
    <row r="270" spans="1:25" ht="15.75" customHeight="1" x14ac:dyDescent="0.2">
      <c r="A270" s="3">
        <v>1300102</v>
      </c>
      <c r="B270" s="3" t="s">
        <v>149</v>
      </c>
      <c r="C270" s="3" t="s">
        <v>146</v>
      </c>
      <c r="D270" s="3">
        <v>2013</v>
      </c>
      <c r="E270" s="3" t="s">
        <v>81</v>
      </c>
      <c r="F270" s="3" t="s">
        <v>76</v>
      </c>
      <c r="G270" s="7">
        <v>12000</v>
      </c>
      <c r="H270" s="8">
        <f t="shared" si="0"/>
        <v>15003700</v>
      </c>
      <c r="I270" s="9">
        <v>4658700</v>
      </c>
      <c r="J270" s="10">
        <v>10345000</v>
      </c>
      <c r="K270" s="11">
        <v>2823700</v>
      </c>
      <c r="L270" s="11">
        <v>1835000</v>
      </c>
      <c r="M270" s="12">
        <v>2823700.01</v>
      </c>
      <c r="N270" s="12">
        <v>0</v>
      </c>
      <c r="O270" s="12">
        <v>0</v>
      </c>
      <c r="P270" s="12">
        <v>400000</v>
      </c>
      <c r="Q270" s="12">
        <v>300000</v>
      </c>
      <c r="R270" s="12">
        <v>375000</v>
      </c>
      <c r="S270" s="12">
        <v>760000</v>
      </c>
      <c r="T270" s="13">
        <v>1799999.99</v>
      </c>
      <c r="U270" s="13">
        <v>8050000</v>
      </c>
      <c r="V270" s="13">
        <v>120000</v>
      </c>
      <c r="W270" s="13">
        <v>375000</v>
      </c>
      <c r="X270" s="13">
        <v>0</v>
      </c>
      <c r="Y270" s="13">
        <v>0</v>
      </c>
    </row>
    <row r="271" spans="1:25" ht="15.75" customHeight="1" x14ac:dyDescent="0.2">
      <c r="A271" s="3">
        <v>1300102</v>
      </c>
      <c r="B271" s="3" t="s">
        <v>149</v>
      </c>
      <c r="C271" s="3" t="s">
        <v>146</v>
      </c>
      <c r="D271" s="3">
        <v>2014</v>
      </c>
      <c r="E271" s="3" t="s">
        <v>81</v>
      </c>
      <c r="F271" s="3" t="s">
        <v>76</v>
      </c>
      <c r="G271" s="7">
        <v>0</v>
      </c>
      <c r="H271" s="8">
        <f t="shared" si="0"/>
        <v>11591000</v>
      </c>
      <c r="I271" s="9">
        <v>3491000</v>
      </c>
      <c r="J271" s="10">
        <v>8100000</v>
      </c>
      <c r="K271" s="11">
        <v>1941000</v>
      </c>
      <c r="L271" s="11">
        <v>1550000</v>
      </c>
      <c r="M271" s="12">
        <v>1941000</v>
      </c>
      <c r="N271" s="12">
        <v>0</v>
      </c>
      <c r="O271" s="12">
        <v>0</v>
      </c>
      <c r="P271" s="12">
        <v>310000</v>
      </c>
      <c r="Q271" s="12">
        <v>270000</v>
      </c>
      <c r="R271" s="12">
        <v>315000</v>
      </c>
      <c r="S271" s="12">
        <v>655000</v>
      </c>
      <c r="T271" s="13">
        <v>1800000</v>
      </c>
      <c r="U271" s="13">
        <v>5865000</v>
      </c>
      <c r="V271" s="13">
        <v>90000</v>
      </c>
      <c r="W271" s="13">
        <v>345000</v>
      </c>
      <c r="X271" s="13">
        <v>0</v>
      </c>
      <c r="Y271" s="13">
        <v>0</v>
      </c>
    </row>
    <row r="272" spans="1:25" ht="15.75" customHeight="1" x14ac:dyDescent="0.2">
      <c r="A272" s="3">
        <v>1300102</v>
      </c>
      <c r="B272" s="3" t="s">
        <v>149</v>
      </c>
      <c r="C272" s="3" t="s">
        <v>146</v>
      </c>
      <c r="D272" s="3">
        <v>2014</v>
      </c>
      <c r="E272" s="3" t="s">
        <v>81</v>
      </c>
      <c r="F272" s="3" t="s">
        <v>76</v>
      </c>
      <c r="G272" s="7">
        <v>9647</v>
      </c>
      <c r="H272" s="8">
        <f t="shared" si="0"/>
        <v>11591000</v>
      </c>
      <c r="I272" s="9">
        <v>3491000</v>
      </c>
      <c r="J272" s="10">
        <v>8100000</v>
      </c>
      <c r="K272" s="11">
        <v>1941000</v>
      </c>
      <c r="L272" s="11">
        <v>1550000</v>
      </c>
      <c r="M272" s="12">
        <v>1941000</v>
      </c>
      <c r="N272" s="12">
        <v>0</v>
      </c>
      <c r="O272" s="12">
        <v>0</v>
      </c>
      <c r="P272" s="12">
        <v>310000</v>
      </c>
      <c r="Q272" s="12">
        <v>270000</v>
      </c>
      <c r="R272" s="12">
        <v>315000</v>
      </c>
      <c r="S272" s="12">
        <v>655000</v>
      </c>
      <c r="T272" s="13">
        <v>1800000</v>
      </c>
      <c r="U272" s="13">
        <v>5865000</v>
      </c>
      <c r="V272" s="13">
        <v>90000</v>
      </c>
      <c r="W272" s="13">
        <v>345000</v>
      </c>
      <c r="X272" s="13">
        <v>0</v>
      </c>
      <c r="Y272" s="13">
        <v>0</v>
      </c>
    </row>
    <row r="273" spans="1:25" ht="15.75" customHeight="1" x14ac:dyDescent="0.2">
      <c r="A273" s="3">
        <v>1300102</v>
      </c>
      <c r="B273" s="3" t="s">
        <v>149</v>
      </c>
      <c r="C273" s="3" t="s">
        <v>146</v>
      </c>
      <c r="D273" s="3">
        <v>2015</v>
      </c>
      <c r="E273" s="3" t="s">
        <v>81</v>
      </c>
      <c r="F273" s="3" t="s">
        <v>76</v>
      </c>
      <c r="G273" s="7">
        <v>11576</v>
      </c>
      <c r="H273" s="8">
        <f t="shared" si="0"/>
        <v>11758999.99</v>
      </c>
      <c r="I273" s="9">
        <v>0</v>
      </c>
      <c r="J273" s="10">
        <v>11758999.99</v>
      </c>
      <c r="K273" s="11">
        <v>0</v>
      </c>
      <c r="L273" s="11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3">
        <v>1980000</v>
      </c>
      <c r="U273" s="13">
        <v>9234500</v>
      </c>
      <c r="V273" s="13">
        <v>165000</v>
      </c>
      <c r="W273" s="13">
        <v>379500</v>
      </c>
      <c r="X273" s="13">
        <v>0</v>
      </c>
      <c r="Y273" s="13">
        <v>0</v>
      </c>
    </row>
    <row r="274" spans="1:25" ht="15.75" customHeight="1" x14ac:dyDescent="0.2">
      <c r="A274" s="3">
        <v>1300102</v>
      </c>
      <c r="B274" s="3" t="s">
        <v>149</v>
      </c>
      <c r="C274" s="3" t="s">
        <v>146</v>
      </c>
      <c r="D274" s="3">
        <v>2015</v>
      </c>
      <c r="E274" s="3" t="s">
        <v>90</v>
      </c>
      <c r="F274" s="3" t="s">
        <v>91</v>
      </c>
      <c r="G274" s="7">
        <v>655</v>
      </c>
      <c r="H274" s="8">
        <f t="shared" si="0"/>
        <v>1129000</v>
      </c>
      <c r="I274" s="9">
        <v>1120000</v>
      </c>
      <c r="J274" s="10">
        <v>9000</v>
      </c>
      <c r="K274" s="11">
        <v>960000</v>
      </c>
      <c r="L274" s="11">
        <v>160000</v>
      </c>
      <c r="M274" s="12">
        <v>960000</v>
      </c>
      <c r="N274" s="12">
        <v>0</v>
      </c>
      <c r="O274" s="12">
        <v>0</v>
      </c>
      <c r="P274" s="12">
        <v>110000</v>
      </c>
      <c r="Q274" s="12">
        <v>0</v>
      </c>
      <c r="R274" s="12">
        <v>0</v>
      </c>
      <c r="S274" s="12">
        <v>50000</v>
      </c>
      <c r="T274" s="13">
        <v>0</v>
      </c>
      <c r="U274" s="13">
        <v>9000</v>
      </c>
      <c r="V274" s="13">
        <v>0</v>
      </c>
      <c r="W274" s="13">
        <v>0</v>
      </c>
      <c r="X274" s="13">
        <v>0</v>
      </c>
      <c r="Y274" s="13">
        <v>0</v>
      </c>
    </row>
    <row r="275" spans="1:25" ht="15.75" customHeight="1" x14ac:dyDescent="0.2">
      <c r="A275" s="3">
        <v>1300102</v>
      </c>
      <c r="B275" s="3" t="s">
        <v>149</v>
      </c>
      <c r="C275" s="3" t="s">
        <v>146</v>
      </c>
      <c r="D275" s="3">
        <v>2015</v>
      </c>
      <c r="E275" s="3" t="s">
        <v>122</v>
      </c>
      <c r="F275" s="3" t="s">
        <v>123</v>
      </c>
      <c r="G275" s="7">
        <v>0</v>
      </c>
      <c r="H275" s="8">
        <f t="shared" si="0"/>
        <v>0</v>
      </c>
      <c r="I275" s="9">
        <v>0</v>
      </c>
      <c r="J275" s="10">
        <v>0</v>
      </c>
      <c r="K275" s="11">
        <v>0</v>
      </c>
      <c r="L275" s="11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</row>
    <row r="276" spans="1:25" ht="15.75" customHeight="1" x14ac:dyDescent="0.2">
      <c r="A276" s="3">
        <v>1300102</v>
      </c>
      <c r="B276" s="3" t="s">
        <v>149</v>
      </c>
      <c r="C276" s="3" t="s">
        <v>146</v>
      </c>
      <c r="D276" s="3">
        <v>2017</v>
      </c>
      <c r="E276" s="3" t="s">
        <v>81</v>
      </c>
      <c r="F276" s="3" t="s">
        <v>76</v>
      </c>
      <c r="G276" s="7">
        <v>14246</v>
      </c>
      <c r="H276" s="8">
        <f t="shared" si="0"/>
        <v>3956488.81</v>
      </c>
      <c r="I276" s="9">
        <v>3448022.31</v>
      </c>
      <c r="J276" s="10">
        <v>508466.5</v>
      </c>
      <c r="K276" s="11">
        <v>3172715</v>
      </c>
      <c r="L276" s="11">
        <v>275307.3</v>
      </c>
      <c r="M276" s="12">
        <v>3172715</v>
      </c>
      <c r="N276" s="12">
        <v>0</v>
      </c>
      <c r="O276" s="12">
        <v>0</v>
      </c>
      <c r="P276" s="12">
        <v>138568</v>
      </c>
      <c r="Q276" s="12">
        <v>10687.8</v>
      </c>
      <c r="R276" s="12">
        <v>88851.5</v>
      </c>
      <c r="S276" s="12">
        <v>37200</v>
      </c>
      <c r="T276" s="13">
        <v>0</v>
      </c>
      <c r="U276" s="13">
        <v>57000</v>
      </c>
      <c r="V276" s="13">
        <v>391000</v>
      </c>
      <c r="W276" s="13">
        <v>60466.5</v>
      </c>
      <c r="X276" s="13">
        <v>0</v>
      </c>
      <c r="Y276" s="13">
        <v>0</v>
      </c>
    </row>
    <row r="277" spans="1:25" ht="15.75" customHeight="1" x14ac:dyDescent="0.2">
      <c r="A277" s="3">
        <v>1300102</v>
      </c>
      <c r="B277" s="3" t="s">
        <v>149</v>
      </c>
      <c r="C277" s="3" t="s">
        <v>146</v>
      </c>
      <c r="D277" s="3">
        <v>2019</v>
      </c>
      <c r="E277" s="3" t="s">
        <v>81</v>
      </c>
      <c r="F277" s="3" t="s">
        <v>76</v>
      </c>
      <c r="G277" s="7">
        <v>15768</v>
      </c>
      <c r="H277" s="8">
        <f t="shared" si="0"/>
        <v>2841764.92</v>
      </c>
      <c r="I277" s="9">
        <v>2492768</v>
      </c>
      <c r="J277" s="10">
        <v>348996.92</v>
      </c>
      <c r="K277" s="11">
        <v>1718056</v>
      </c>
      <c r="L277" s="11">
        <v>774712</v>
      </c>
      <c r="M277" s="12">
        <v>1718056</v>
      </c>
      <c r="N277" s="12">
        <v>0</v>
      </c>
      <c r="O277" s="12">
        <v>0</v>
      </c>
      <c r="P277" s="12">
        <v>774712</v>
      </c>
      <c r="Q277" s="12">
        <v>0</v>
      </c>
      <c r="R277" s="12">
        <v>0</v>
      </c>
      <c r="S277" s="12">
        <v>0</v>
      </c>
      <c r="T277" s="13">
        <v>0</v>
      </c>
      <c r="U277" s="13">
        <v>200351.56</v>
      </c>
      <c r="V277" s="13">
        <v>63186.71</v>
      </c>
      <c r="W277" s="13">
        <v>85458.64</v>
      </c>
      <c r="X277" s="13">
        <v>0</v>
      </c>
      <c r="Y277" s="13">
        <v>0</v>
      </c>
    </row>
    <row r="278" spans="1:25" ht="15.75" customHeight="1" x14ac:dyDescent="0.2">
      <c r="A278" s="3">
        <v>1300102</v>
      </c>
      <c r="B278" s="3" t="s">
        <v>149</v>
      </c>
      <c r="C278" s="3" t="s">
        <v>146</v>
      </c>
      <c r="D278" s="3">
        <v>2021</v>
      </c>
      <c r="E278" s="3" t="s">
        <v>81</v>
      </c>
      <c r="F278" s="3" t="s">
        <v>76</v>
      </c>
      <c r="G278" s="7">
        <v>11426</v>
      </c>
      <c r="H278" s="8">
        <f t="shared" si="0"/>
        <v>3619293.22</v>
      </c>
      <c r="I278" s="9">
        <v>3619293.22</v>
      </c>
      <c r="J278" s="10">
        <v>0</v>
      </c>
      <c r="K278" s="11">
        <v>3592080</v>
      </c>
      <c r="L278" s="11">
        <v>27213.22</v>
      </c>
      <c r="M278" s="12">
        <v>3592080</v>
      </c>
      <c r="N278" s="12">
        <v>0</v>
      </c>
      <c r="O278" s="12">
        <v>0</v>
      </c>
      <c r="P278" s="12">
        <v>0</v>
      </c>
      <c r="Q278" s="12">
        <v>27213.22</v>
      </c>
      <c r="R278" s="12">
        <v>0</v>
      </c>
      <c r="S278" s="12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</row>
    <row r="279" spans="1:25" ht="15.75" customHeight="1" x14ac:dyDescent="0.2">
      <c r="A279" s="3">
        <v>1300102</v>
      </c>
      <c r="B279" s="3" t="s">
        <v>149</v>
      </c>
      <c r="C279" s="3" t="s">
        <v>146</v>
      </c>
      <c r="D279" s="3">
        <v>2022</v>
      </c>
      <c r="E279" s="3" t="s">
        <v>81</v>
      </c>
      <c r="F279" s="3" t="s">
        <v>76</v>
      </c>
      <c r="G279" s="7">
        <v>10520</v>
      </c>
      <c r="H279" s="8">
        <f t="shared" si="0"/>
        <v>6307280</v>
      </c>
      <c r="I279" s="9">
        <v>4952280</v>
      </c>
      <c r="J279" s="10">
        <v>1355000</v>
      </c>
      <c r="K279" s="11">
        <v>4456870</v>
      </c>
      <c r="L279" s="11">
        <v>495410</v>
      </c>
      <c r="M279" s="12">
        <v>4456870</v>
      </c>
      <c r="N279" s="12">
        <v>0</v>
      </c>
      <c r="O279" s="12">
        <v>0</v>
      </c>
      <c r="P279" s="12">
        <v>0</v>
      </c>
      <c r="Q279" s="12">
        <v>307100</v>
      </c>
      <c r="R279" s="12">
        <v>0</v>
      </c>
      <c r="S279" s="12">
        <v>188310</v>
      </c>
      <c r="T279" s="13">
        <v>0</v>
      </c>
      <c r="U279" s="13">
        <v>1000000</v>
      </c>
      <c r="V279" s="13">
        <v>100000</v>
      </c>
      <c r="W279" s="13">
        <v>180000</v>
      </c>
      <c r="X279" s="13">
        <v>0</v>
      </c>
      <c r="Y279" s="13">
        <v>75000</v>
      </c>
    </row>
    <row r="280" spans="1:25" ht="15.75" customHeight="1" x14ac:dyDescent="0.2">
      <c r="A280" s="3">
        <v>1300144</v>
      </c>
      <c r="B280" s="3" t="s">
        <v>150</v>
      </c>
      <c r="C280" s="3" t="s">
        <v>146</v>
      </c>
      <c r="D280" s="3">
        <v>2013</v>
      </c>
      <c r="E280" s="3" t="s">
        <v>81</v>
      </c>
      <c r="F280" s="3" t="s">
        <v>76</v>
      </c>
      <c r="G280" s="7">
        <v>18924</v>
      </c>
      <c r="H280" s="8">
        <f t="shared" si="0"/>
        <v>1553999.99</v>
      </c>
      <c r="I280" s="9">
        <v>1142000</v>
      </c>
      <c r="J280" s="10">
        <v>411999.99</v>
      </c>
      <c r="K280" s="11">
        <v>310000</v>
      </c>
      <c r="L280" s="11">
        <v>832000</v>
      </c>
      <c r="M280" s="12">
        <v>170000</v>
      </c>
      <c r="N280" s="12">
        <v>0</v>
      </c>
      <c r="O280" s="12">
        <v>140000</v>
      </c>
      <c r="P280" s="12">
        <v>32000.01</v>
      </c>
      <c r="Q280" s="12">
        <v>110000</v>
      </c>
      <c r="R280" s="12">
        <v>0</v>
      </c>
      <c r="S280" s="12">
        <v>689999.99</v>
      </c>
      <c r="T280" s="13">
        <v>400000</v>
      </c>
      <c r="U280" s="13">
        <v>0</v>
      </c>
      <c r="V280" s="13">
        <v>0</v>
      </c>
      <c r="W280" s="13">
        <v>0</v>
      </c>
      <c r="X280" s="13">
        <v>0</v>
      </c>
      <c r="Y280" s="13">
        <v>12000</v>
      </c>
    </row>
    <row r="281" spans="1:25" ht="15.75" customHeight="1" x14ac:dyDescent="0.2">
      <c r="A281" s="3">
        <v>1300144</v>
      </c>
      <c r="B281" s="3" t="s">
        <v>150</v>
      </c>
      <c r="C281" s="3" t="s">
        <v>146</v>
      </c>
      <c r="D281" s="3">
        <v>2014</v>
      </c>
      <c r="E281" s="3" t="s">
        <v>81</v>
      </c>
      <c r="F281" s="3" t="s">
        <v>76</v>
      </c>
      <c r="G281" s="7">
        <v>736</v>
      </c>
      <c r="H281" s="8">
        <f t="shared" si="0"/>
        <v>2441800</v>
      </c>
      <c r="I281" s="9">
        <v>1849000</v>
      </c>
      <c r="J281" s="10">
        <v>592800</v>
      </c>
      <c r="K281" s="11">
        <v>927000</v>
      </c>
      <c r="L281" s="11">
        <v>922000</v>
      </c>
      <c r="M281" s="12">
        <v>787000</v>
      </c>
      <c r="N281" s="12">
        <v>0</v>
      </c>
      <c r="O281" s="12">
        <v>140000</v>
      </c>
      <c r="P281" s="12">
        <v>32000</v>
      </c>
      <c r="Q281" s="12">
        <v>45000</v>
      </c>
      <c r="R281" s="12">
        <v>105000</v>
      </c>
      <c r="S281" s="12">
        <v>740000</v>
      </c>
      <c r="T281" s="13">
        <v>0</v>
      </c>
      <c r="U281" s="13">
        <v>487800</v>
      </c>
      <c r="V281" s="13">
        <v>0</v>
      </c>
      <c r="W281" s="13">
        <v>105000</v>
      </c>
      <c r="X281" s="13">
        <v>0</v>
      </c>
      <c r="Y281" s="13">
        <v>0</v>
      </c>
    </row>
    <row r="282" spans="1:25" ht="15.75" customHeight="1" x14ac:dyDescent="0.2">
      <c r="A282" s="3">
        <v>1300144</v>
      </c>
      <c r="B282" s="3" t="s">
        <v>150</v>
      </c>
      <c r="C282" s="3" t="s">
        <v>146</v>
      </c>
      <c r="D282" s="3">
        <v>2016</v>
      </c>
      <c r="E282" s="3" t="s">
        <v>122</v>
      </c>
      <c r="F282" s="3" t="s">
        <v>123</v>
      </c>
      <c r="G282" s="7">
        <v>7453</v>
      </c>
      <c r="H282" s="8">
        <f t="shared" si="0"/>
        <v>0</v>
      </c>
      <c r="I282" s="9">
        <v>0</v>
      </c>
      <c r="J282" s="10">
        <v>0</v>
      </c>
      <c r="K282" s="11">
        <v>0</v>
      </c>
      <c r="L282" s="11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</row>
    <row r="283" spans="1:25" ht="15.75" customHeight="1" x14ac:dyDescent="0.2">
      <c r="A283" s="3">
        <v>1300144</v>
      </c>
      <c r="B283" s="3" t="s">
        <v>150</v>
      </c>
      <c r="C283" s="3" t="s">
        <v>146</v>
      </c>
      <c r="D283" s="3">
        <v>2018</v>
      </c>
      <c r="E283" s="3" t="s">
        <v>81</v>
      </c>
      <c r="F283" s="3" t="s">
        <v>76</v>
      </c>
      <c r="G283" s="7">
        <v>216</v>
      </c>
      <c r="H283" s="8">
        <f t="shared" si="0"/>
        <v>0</v>
      </c>
      <c r="I283" s="9">
        <v>0</v>
      </c>
      <c r="J283" s="10">
        <v>0</v>
      </c>
      <c r="K283" s="11">
        <v>0</v>
      </c>
      <c r="L283" s="11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</row>
    <row r="284" spans="1:25" ht="15.75" customHeight="1" x14ac:dyDescent="0.2">
      <c r="A284" s="3">
        <v>1300201</v>
      </c>
      <c r="B284" s="3" t="s">
        <v>151</v>
      </c>
      <c r="C284" s="3" t="s">
        <v>146</v>
      </c>
      <c r="D284" s="3">
        <v>2009</v>
      </c>
      <c r="E284" s="3" t="s">
        <v>81</v>
      </c>
      <c r="F284" s="3" t="s">
        <v>76</v>
      </c>
      <c r="G284" s="7">
        <v>2400</v>
      </c>
      <c r="H284" s="8">
        <f t="shared" si="0"/>
        <v>156760</v>
      </c>
      <c r="I284" s="9">
        <v>156760</v>
      </c>
      <c r="J284" s="10">
        <v>0</v>
      </c>
      <c r="K284" s="11">
        <v>61759.99</v>
      </c>
      <c r="L284" s="11">
        <v>95000</v>
      </c>
      <c r="M284" s="12">
        <v>61759.99</v>
      </c>
      <c r="N284" s="12">
        <v>0</v>
      </c>
      <c r="O284" s="12">
        <v>0</v>
      </c>
      <c r="P284" s="12">
        <v>0</v>
      </c>
      <c r="Q284" s="12">
        <v>0</v>
      </c>
      <c r="R284" s="12">
        <v>95000</v>
      </c>
      <c r="S284" s="12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</row>
    <row r="285" spans="1:25" ht="15.75" customHeight="1" x14ac:dyDescent="0.2">
      <c r="A285" s="3">
        <v>1300201</v>
      </c>
      <c r="B285" s="3" t="s">
        <v>151</v>
      </c>
      <c r="C285" s="3" t="s">
        <v>146</v>
      </c>
      <c r="D285" s="3">
        <v>2010</v>
      </c>
      <c r="E285" s="3" t="s">
        <v>84</v>
      </c>
      <c r="F285" s="3" t="s">
        <v>85</v>
      </c>
      <c r="G285" s="7">
        <v>204</v>
      </c>
      <c r="H285" s="8">
        <f t="shared" si="0"/>
        <v>362980</v>
      </c>
      <c r="I285" s="9">
        <v>77980</v>
      </c>
      <c r="J285" s="10">
        <v>285000</v>
      </c>
      <c r="K285" s="11">
        <v>34500</v>
      </c>
      <c r="L285" s="11">
        <v>43480</v>
      </c>
      <c r="M285" s="12">
        <v>0</v>
      </c>
      <c r="N285" s="12">
        <v>22500</v>
      </c>
      <c r="O285" s="12">
        <v>12000</v>
      </c>
      <c r="P285" s="12">
        <v>0</v>
      </c>
      <c r="Q285" s="12">
        <v>0</v>
      </c>
      <c r="R285" s="12">
        <v>0</v>
      </c>
      <c r="S285" s="12">
        <v>43480</v>
      </c>
      <c r="T285" s="13">
        <v>75000</v>
      </c>
      <c r="U285" s="13">
        <v>210000</v>
      </c>
      <c r="V285" s="13">
        <v>0</v>
      </c>
      <c r="W285" s="13">
        <v>0</v>
      </c>
      <c r="X285" s="13">
        <v>0</v>
      </c>
      <c r="Y285" s="13">
        <v>0</v>
      </c>
    </row>
    <row r="286" spans="1:25" ht="15.75" customHeight="1" x14ac:dyDescent="0.2">
      <c r="A286" s="3">
        <v>1300201</v>
      </c>
      <c r="B286" s="3" t="s">
        <v>151</v>
      </c>
      <c r="C286" s="3" t="s">
        <v>146</v>
      </c>
      <c r="D286" s="3">
        <v>2010</v>
      </c>
      <c r="E286" s="3" t="s">
        <v>122</v>
      </c>
      <c r="F286" s="3" t="s">
        <v>123</v>
      </c>
      <c r="G286" s="7">
        <v>0</v>
      </c>
      <c r="H286" s="8">
        <f t="shared" si="0"/>
        <v>876360</v>
      </c>
      <c r="I286" s="9">
        <v>876360</v>
      </c>
      <c r="J286" s="10">
        <v>0</v>
      </c>
      <c r="K286" s="11">
        <v>876360</v>
      </c>
      <c r="L286" s="11">
        <v>0</v>
      </c>
      <c r="M286" s="12">
        <v>864360</v>
      </c>
      <c r="N286" s="12">
        <v>0</v>
      </c>
      <c r="O286" s="12">
        <v>12000</v>
      </c>
      <c r="P286" s="12">
        <v>0</v>
      </c>
      <c r="Q286" s="12">
        <v>0</v>
      </c>
      <c r="R286" s="12">
        <v>0</v>
      </c>
      <c r="S286" s="12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</row>
    <row r="287" spans="1:25" ht="15.75" customHeight="1" x14ac:dyDescent="0.2">
      <c r="A287" s="3">
        <v>1300201</v>
      </c>
      <c r="B287" s="3" t="s">
        <v>151</v>
      </c>
      <c r="C287" s="3" t="s">
        <v>146</v>
      </c>
      <c r="D287" s="3">
        <v>2011</v>
      </c>
      <c r="E287" s="3" t="s">
        <v>122</v>
      </c>
      <c r="F287" s="3" t="s">
        <v>123</v>
      </c>
      <c r="G287" s="7">
        <v>0</v>
      </c>
      <c r="H287" s="8">
        <f t="shared" si="0"/>
        <v>1047330</v>
      </c>
      <c r="I287" s="9">
        <v>1047330</v>
      </c>
      <c r="J287" s="10">
        <v>0</v>
      </c>
      <c r="K287" s="11">
        <v>957000</v>
      </c>
      <c r="L287" s="11">
        <v>90330</v>
      </c>
      <c r="M287" s="12">
        <v>957000</v>
      </c>
      <c r="N287" s="12">
        <v>0</v>
      </c>
      <c r="O287" s="12">
        <v>0</v>
      </c>
      <c r="P287" s="12">
        <v>90330</v>
      </c>
      <c r="Q287" s="12">
        <v>0</v>
      </c>
      <c r="R287" s="12">
        <v>0</v>
      </c>
      <c r="S287" s="12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</row>
    <row r="288" spans="1:25" ht="15.75" customHeight="1" x14ac:dyDescent="0.2">
      <c r="A288" s="3">
        <v>1300201</v>
      </c>
      <c r="B288" s="3" t="s">
        <v>151</v>
      </c>
      <c r="C288" s="3" t="s">
        <v>146</v>
      </c>
      <c r="D288" s="3">
        <v>2012</v>
      </c>
      <c r="E288" s="3" t="s">
        <v>81</v>
      </c>
      <c r="F288" s="3" t="s">
        <v>76</v>
      </c>
      <c r="G288" s="7">
        <v>9304</v>
      </c>
      <c r="H288" s="8">
        <f t="shared" si="0"/>
        <v>4522781</v>
      </c>
      <c r="I288" s="9">
        <v>4522781</v>
      </c>
      <c r="J288" s="10">
        <v>0</v>
      </c>
      <c r="K288" s="11">
        <v>4400000</v>
      </c>
      <c r="L288" s="11">
        <v>122781</v>
      </c>
      <c r="M288" s="12">
        <v>4400000</v>
      </c>
      <c r="N288" s="12">
        <v>0</v>
      </c>
      <c r="O288" s="12">
        <v>0</v>
      </c>
      <c r="P288" s="12">
        <v>96390</v>
      </c>
      <c r="Q288" s="12">
        <v>0</v>
      </c>
      <c r="R288" s="12">
        <v>26391</v>
      </c>
      <c r="S288" s="12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</row>
    <row r="289" spans="1:25" ht="15.75" customHeight="1" x14ac:dyDescent="0.2">
      <c r="A289" s="3">
        <v>1300201</v>
      </c>
      <c r="B289" s="3" t="s">
        <v>151</v>
      </c>
      <c r="C289" s="3" t="s">
        <v>146</v>
      </c>
      <c r="D289" s="3">
        <v>2013</v>
      </c>
      <c r="E289" s="3" t="s">
        <v>81</v>
      </c>
      <c r="F289" s="3" t="s">
        <v>76</v>
      </c>
      <c r="G289" s="7">
        <v>8776</v>
      </c>
      <c r="H289" s="8">
        <f t="shared" si="0"/>
        <v>1730708.99</v>
      </c>
      <c r="I289" s="9">
        <v>470708.99</v>
      </c>
      <c r="J289" s="10">
        <v>1260000</v>
      </c>
      <c r="K289" s="11">
        <v>62160</v>
      </c>
      <c r="L289" s="11">
        <v>408548.99</v>
      </c>
      <c r="M289" s="12">
        <v>62160</v>
      </c>
      <c r="N289" s="12">
        <v>0</v>
      </c>
      <c r="O289" s="12">
        <v>0</v>
      </c>
      <c r="P289" s="12">
        <v>258752.99</v>
      </c>
      <c r="Q289" s="12">
        <v>0</v>
      </c>
      <c r="R289" s="12">
        <v>149796</v>
      </c>
      <c r="S289" s="12">
        <v>0</v>
      </c>
      <c r="T289" s="13">
        <v>999999.99</v>
      </c>
      <c r="U289" s="13">
        <v>0</v>
      </c>
      <c r="V289" s="13">
        <v>60000</v>
      </c>
      <c r="W289" s="13">
        <v>96000</v>
      </c>
      <c r="X289" s="13">
        <v>0</v>
      </c>
      <c r="Y289" s="13">
        <v>104000</v>
      </c>
    </row>
    <row r="290" spans="1:25" ht="15.75" customHeight="1" x14ac:dyDescent="0.2">
      <c r="A290" s="3">
        <v>1300201</v>
      </c>
      <c r="B290" s="3" t="s">
        <v>151</v>
      </c>
      <c r="C290" s="3" t="s">
        <v>146</v>
      </c>
      <c r="D290" s="3">
        <v>2015</v>
      </c>
      <c r="E290" s="3" t="s">
        <v>81</v>
      </c>
      <c r="F290" s="3" t="s">
        <v>76</v>
      </c>
      <c r="G290" s="7">
        <v>1228</v>
      </c>
      <c r="H290" s="8">
        <f t="shared" si="0"/>
        <v>3741000</v>
      </c>
      <c r="I290" s="9">
        <v>0</v>
      </c>
      <c r="J290" s="10">
        <v>3741000</v>
      </c>
      <c r="K290" s="11">
        <v>0</v>
      </c>
      <c r="L290" s="11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3">
        <v>3000000</v>
      </c>
      <c r="U290" s="13">
        <v>396000</v>
      </c>
      <c r="V290" s="13">
        <v>90000</v>
      </c>
      <c r="W290" s="13">
        <v>150000</v>
      </c>
      <c r="X290" s="13">
        <v>0</v>
      </c>
      <c r="Y290" s="13">
        <v>105000</v>
      </c>
    </row>
    <row r="291" spans="1:25" ht="15.75" customHeight="1" x14ac:dyDescent="0.2">
      <c r="A291" s="3">
        <v>1300201</v>
      </c>
      <c r="B291" s="3" t="s">
        <v>151</v>
      </c>
      <c r="C291" s="3" t="s">
        <v>146</v>
      </c>
      <c r="D291" s="3">
        <v>2017</v>
      </c>
      <c r="E291" s="3" t="s">
        <v>81</v>
      </c>
      <c r="F291" s="3" t="s">
        <v>76</v>
      </c>
      <c r="G291" s="7">
        <v>3507</v>
      </c>
      <c r="H291" s="8">
        <f t="shared" si="0"/>
        <v>7986360</v>
      </c>
      <c r="I291" s="9">
        <v>2519360</v>
      </c>
      <c r="J291" s="10">
        <v>5467000</v>
      </c>
      <c r="K291" s="11">
        <v>923640</v>
      </c>
      <c r="L291" s="11">
        <v>1595720</v>
      </c>
      <c r="M291" s="12">
        <v>923640</v>
      </c>
      <c r="N291" s="12">
        <v>0</v>
      </c>
      <c r="O291" s="12">
        <v>0</v>
      </c>
      <c r="P291" s="12">
        <v>320000</v>
      </c>
      <c r="Q291" s="12">
        <v>0</v>
      </c>
      <c r="R291" s="12">
        <v>709200</v>
      </c>
      <c r="S291" s="12">
        <v>566520</v>
      </c>
      <c r="T291" s="13">
        <v>3000000</v>
      </c>
      <c r="U291" s="13">
        <v>1888000</v>
      </c>
      <c r="V291" s="13">
        <v>120000</v>
      </c>
      <c r="W291" s="13">
        <v>315000</v>
      </c>
      <c r="X291" s="13">
        <v>0</v>
      </c>
      <c r="Y291" s="13">
        <v>144000</v>
      </c>
    </row>
    <row r="292" spans="1:25" ht="15.75" customHeight="1" x14ac:dyDescent="0.2">
      <c r="A292" s="3">
        <v>1300201</v>
      </c>
      <c r="B292" s="3" t="s">
        <v>151</v>
      </c>
      <c r="C292" s="3" t="s">
        <v>146</v>
      </c>
      <c r="D292" s="3">
        <v>2017</v>
      </c>
      <c r="E292" s="3" t="s">
        <v>92</v>
      </c>
      <c r="F292" s="3" t="s">
        <v>93</v>
      </c>
      <c r="G292" s="7">
        <v>230</v>
      </c>
      <c r="H292" s="8">
        <f t="shared" si="0"/>
        <v>2450000</v>
      </c>
      <c r="I292" s="9">
        <v>1100000</v>
      </c>
      <c r="J292" s="10">
        <v>1350000</v>
      </c>
      <c r="K292" s="11">
        <v>1100000</v>
      </c>
      <c r="L292" s="11">
        <v>0</v>
      </c>
      <c r="M292" s="12">
        <v>0</v>
      </c>
      <c r="N292" s="12">
        <v>0</v>
      </c>
      <c r="O292" s="12">
        <v>1100000</v>
      </c>
      <c r="P292" s="12">
        <v>0</v>
      </c>
      <c r="Q292" s="12">
        <v>0</v>
      </c>
      <c r="R292" s="12">
        <v>0</v>
      </c>
      <c r="S292" s="12">
        <v>0</v>
      </c>
      <c r="T292" s="13">
        <v>500000</v>
      </c>
      <c r="U292" s="13">
        <v>850000</v>
      </c>
      <c r="V292" s="13">
        <v>0</v>
      </c>
      <c r="W292" s="13">
        <v>0</v>
      </c>
      <c r="X292" s="13">
        <v>0</v>
      </c>
      <c r="Y292" s="13">
        <v>0</v>
      </c>
    </row>
    <row r="293" spans="1:25" ht="15.75" customHeight="1" x14ac:dyDescent="0.2">
      <c r="A293" s="3">
        <v>1300201</v>
      </c>
      <c r="B293" s="3" t="s">
        <v>151</v>
      </c>
      <c r="C293" s="3" t="s">
        <v>146</v>
      </c>
      <c r="D293" s="3">
        <v>2018</v>
      </c>
      <c r="E293" s="3" t="s">
        <v>81</v>
      </c>
      <c r="F293" s="3" t="s">
        <v>76</v>
      </c>
      <c r="G293" s="7">
        <v>3080</v>
      </c>
      <c r="H293" s="8">
        <f t="shared" si="0"/>
        <v>4500000</v>
      </c>
      <c r="I293" s="9">
        <v>0</v>
      </c>
      <c r="J293" s="10">
        <v>4500000</v>
      </c>
      <c r="K293" s="11">
        <v>0</v>
      </c>
      <c r="L293" s="11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3">
        <v>3000000</v>
      </c>
      <c r="U293" s="13">
        <v>560000</v>
      </c>
      <c r="V293" s="13">
        <v>240000</v>
      </c>
      <c r="W293" s="13">
        <v>300000</v>
      </c>
      <c r="X293" s="13">
        <v>0</v>
      </c>
      <c r="Y293" s="13">
        <v>400000</v>
      </c>
    </row>
    <row r="294" spans="1:25" ht="15.75" customHeight="1" x14ac:dyDescent="0.2">
      <c r="A294" s="3">
        <v>1300201</v>
      </c>
      <c r="B294" s="3" t="s">
        <v>151</v>
      </c>
      <c r="C294" s="3" t="s">
        <v>146</v>
      </c>
      <c r="D294" s="3">
        <v>2018</v>
      </c>
      <c r="E294" s="3" t="s">
        <v>92</v>
      </c>
      <c r="F294" s="3" t="s">
        <v>93</v>
      </c>
      <c r="G294" s="7">
        <v>0</v>
      </c>
      <c r="H294" s="8">
        <f t="shared" si="0"/>
        <v>19460000</v>
      </c>
      <c r="I294" s="9">
        <v>500000</v>
      </c>
      <c r="J294" s="10">
        <v>18960000</v>
      </c>
      <c r="K294" s="11">
        <v>500000</v>
      </c>
      <c r="L294" s="11">
        <v>0</v>
      </c>
      <c r="M294" s="12">
        <v>0</v>
      </c>
      <c r="N294" s="12">
        <v>0</v>
      </c>
      <c r="O294" s="12">
        <v>500000</v>
      </c>
      <c r="P294" s="12">
        <v>0</v>
      </c>
      <c r="Q294" s="12">
        <v>0</v>
      </c>
      <c r="R294" s="12">
        <v>0</v>
      </c>
      <c r="S294" s="12">
        <v>0</v>
      </c>
      <c r="T294" s="13">
        <v>18000000</v>
      </c>
      <c r="U294" s="13">
        <v>960000</v>
      </c>
      <c r="V294" s="13">
        <v>0</v>
      </c>
      <c r="W294" s="13">
        <v>0</v>
      </c>
      <c r="X294" s="13">
        <v>0</v>
      </c>
      <c r="Y294" s="13">
        <v>0</v>
      </c>
    </row>
    <row r="295" spans="1:25" ht="15.75" customHeight="1" x14ac:dyDescent="0.2">
      <c r="A295" s="3">
        <v>1300201</v>
      </c>
      <c r="B295" s="3" t="s">
        <v>151</v>
      </c>
      <c r="C295" s="3" t="s">
        <v>146</v>
      </c>
      <c r="D295" s="3">
        <v>2019</v>
      </c>
      <c r="E295" s="3" t="s">
        <v>81</v>
      </c>
      <c r="F295" s="3" t="s">
        <v>76</v>
      </c>
      <c r="G295" s="7">
        <v>5292</v>
      </c>
      <c r="H295" s="8">
        <f t="shared" si="0"/>
        <v>4832699.51</v>
      </c>
      <c r="I295" s="9">
        <v>2834699.5</v>
      </c>
      <c r="J295" s="10">
        <v>1998000.01</v>
      </c>
      <c r="K295" s="11">
        <v>923640</v>
      </c>
      <c r="L295" s="11">
        <v>1911059.5</v>
      </c>
      <c r="M295" s="12">
        <v>923640</v>
      </c>
      <c r="N295" s="12">
        <v>0</v>
      </c>
      <c r="O295" s="12">
        <v>0</v>
      </c>
      <c r="P295" s="12">
        <v>814745</v>
      </c>
      <c r="Q295" s="12">
        <v>176658</v>
      </c>
      <c r="R295" s="12">
        <v>156184.5</v>
      </c>
      <c r="S295" s="12">
        <v>763472</v>
      </c>
      <c r="T295" s="13">
        <v>0</v>
      </c>
      <c r="U295" s="13">
        <v>1386000</v>
      </c>
      <c r="V295" s="13">
        <v>152000</v>
      </c>
      <c r="W295" s="13">
        <v>180000</v>
      </c>
      <c r="X295" s="13">
        <v>0</v>
      </c>
      <c r="Y295" s="13">
        <v>280000</v>
      </c>
    </row>
    <row r="296" spans="1:25" ht="15.75" customHeight="1" x14ac:dyDescent="0.2">
      <c r="A296" s="3">
        <v>1300201</v>
      </c>
      <c r="B296" s="3" t="s">
        <v>151</v>
      </c>
      <c r="C296" s="3" t="s">
        <v>146</v>
      </c>
      <c r="D296" s="3">
        <v>2020</v>
      </c>
      <c r="E296" s="3" t="s">
        <v>81</v>
      </c>
      <c r="F296" s="3" t="s">
        <v>76</v>
      </c>
      <c r="G296" s="7">
        <v>4250</v>
      </c>
      <c r="H296" s="8">
        <f t="shared" si="0"/>
        <v>1420000</v>
      </c>
      <c r="I296" s="9">
        <v>530000</v>
      </c>
      <c r="J296" s="10">
        <v>890000</v>
      </c>
      <c r="K296" s="11">
        <v>530000</v>
      </c>
      <c r="L296" s="11">
        <v>0</v>
      </c>
      <c r="M296" s="12">
        <v>530000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3">
        <v>0</v>
      </c>
      <c r="U296" s="13">
        <v>690000</v>
      </c>
      <c r="V296" s="13">
        <v>0</v>
      </c>
      <c r="W296" s="13">
        <v>200000</v>
      </c>
      <c r="X296" s="13">
        <v>0</v>
      </c>
      <c r="Y296" s="13">
        <v>0</v>
      </c>
    </row>
    <row r="297" spans="1:25" ht="15.75" customHeight="1" x14ac:dyDescent="0.2">
      <c r="A297" s="3">
        <v>1300201</v>
      </c>
      <c r="B297" s="3" t="s">
        <v>151</v>
      </c>
      <c r="C297" s="3" t="s">
        <v>146</v>
      </c>
      <c r="D297" s="3">
        <v>2020</v>
      </c>
      <c r="E297" s="3" t="s">
        <v>122</v>
      </c>
      <c r="F297" s="3" t="s">
        <v>123</v>
      </c>
      <c r="G297" s="7">
        <v>10000</v>
      </c>
      <c r="H297" s="8">
        <f t="shared" si="0"/>
        <v>0</v>
      </c>
      <c r="I297" s="9">
        <v>0</v>
      </c>
      <c r="J297" s="10">
        <v>0</v>
      </c>
      <c r="K297" s="11">
        <v>0</v>
      </c>
      <c r="L297" s="11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</row>
    <row r="298" spans="1:25" ht="15.75" customHeight="1" x14ac:dyDescent="0.2">
      <c r="A298" s="3">
        <v>1300201</v>
      </c>
      <c r="B298" s="3" t="s">
        <v>151</v>
      </c>
      <c r="C298" s="3" t="s">
        <v>146</v>
      </c>
      <c r="D298" s="3">
        <v>2020</v>
      </c>
      <c r="E298" s="3" t="s">
        <v>84</v>
      </c>
      <c r="F298" s="3" t="s">
        <v>85</v>
      </c>
      <c r="G298" s="7">
        <v>90</v>
      </c>
      <c r="H298" s="8">
        <f t="shared" si="0"/>
        <v>750000</v>
      </c>
      <c r="I298" s="9">
        <v>0</v>
      </c>
      <c r="J298" s="10">
        <v>750000</v>
      </c>
      <c r="K298" s="11">
        <v>0</v>
      </c>
      <c r="L298" s="11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3">
        <v>0</v>
      </c>
      <c r="U298" s="13">
        <v>700000</v>
      </c>
      <c r="V298" s="13">
        <v>50000</v>
      </c>
      <c r="W298" s="13">
        <v>0</v>
      </c>
      <c r="X298" s="13">
        <v>0</v>
      </c>
      <c r="Y298" s="13">
        <v>0</v>
      </c>
    </row>
    <row r="299" spans="1:25" ht="15.75" customHeight="1" x14ac:dyDescent="0.2">
      <c r="A299" s="3">
        <v>1300201</v>
      </c>
      <c r="B299" s="3" t="s">
        <v>151</v>
      </c>
      <c r="C299" s="3" t="s">
        <v>146</v>
      </c>
      <c r="D299" s="3">
        <v>2021</v>
      </c>
      <c r="E299" s="3" t="s">
        <v>81</v>
      </c>
      <c r="F299" s="3" t="s">
        <v>76</v>
      </c>
      <c r="G299" s="7">
        <v>5323</v>
      </c>
      <c r="H299" s="8">
        <f t="shared" si="0"/>
        <v>1131912</v>
      </c>
      <c r="I299" s="9">
        <v>61912</v>
      </c>
      <c r="J299" s="10">
        <v>1070000</v>
      </c>
      <c r="K299" s="11">
        <v>11912</v>
      </c>
      <c r="L299" s="11">
        <v>50000</v>
      </c>
      <c r="M299" s="12">
        <v>11912</v>
      </c>
      <c r="N299" s="12">
        <v>0</v>
      </c>
      <c r="O299" s="12">
        <v>0</v>
      </c>
      <c r="P299" s="12">
        <v>50000</v>
      </c>
      <c r="Q299" s="12">
        <v>0</v>
      </c>
      <c r="R299" s="12">
        <v>0</v>
      </c>
      <c r="S299" s="12">
        <v>0</v>
      </c>
      <c r="T299" s="13">
        <v>535000</v>
      </c>
      <c r="U299" s="13">
        <v>204505</v>
      </c>
      <c r="V299" s="13">
        <v>76000</v>
      </c>
      <c r="W299" s="13">
        <v>113400</v>
      </c>
      <c r="X299" s="13">
        <v>53345</v>
      </c>
      <c r="Y299" s="13">
        <v>87750</v>
      </c>
    </row>
    <row r="300" spans="1:25" ht="15.75" customHeight="1" x14ac:dyDescent="0.2">
      <c r="A300" s="3">
        <v>1300201</v>
      </c>
      <c r="B300" s="3" t="s">
        <v>151</v>
      </c>
      <c r="C300" s="3" t="s">
        <v>146</v>
      </c>
      <c r="D300" s="3">
        <v>2022</v>
      </c>
      <c r="E300" s="3" t="s">
        <v>81</v>
      </c>
      <c r="F300" s="3" t="s">
        <v>76</v>
      </c>
      <c r="G300" s="7">
        <v>6231</v>
      </c>
      <c r="H300" s="8">
        <f t="shared" si="0"/>
        <v>1256953</v>
      </c>
      <c r="I300" s="9">
        <v>133602</v>
      </c>
      <c r="J300" s="10">
        <v>1123351</v>
      </c>
      <c r="K300" s="11">
        <v>14452</v>
      </c>
      <c r="L300" s="11">
        <v>119150</v>
      </c>
      <c r="M300" s="12">
        <v>14452</v>
      </c>
      <c r="N300" s="12">
        <v>0</v>
      </c>
      <c r="O300" s="12">
        <v>0</v>
      </c>
      <c r="P300" s="12">
        <v>80500</v>
      </c>
      <c r="Q300" s="12">
        <v>0</v>
      </c>
      <c r="R300" s="12">
        <v>38650</v>
      </c>
      <c r="S300" s="12">
        <v>0</v>
      </c>
      <c r="T300" s="13">
        <v>535000</v>
      </c>
      <c r="U300" s="13">
        <v>257856</v>
      </c>
      <c r="V300" s="13">
        <v>76000</v>
      </c>
      <c r="W300" s="13">
        <v>113400</v>
      </c>
      <c r="X300" s="13">
        <v>53345</v>
      </c>
      <c r="Y300" s="13">
        <v>87750</v>
      </c>
    </row>
    <row r="301" spans="1:25" ht="15.75" customHeight="1" x14ac:dyDescent="0.2">
      <c r="A301" s="3">
        <v>1300201</v>
      </c>
      <c r="B301" s="3" t="s">
        <v>151</v>
      </c>
      <c r="C301" s="3" t="s">
        <v>146</v>
      </c>
      <c r="D301" s="3">
        <v>2022</v>
      </c>
      <c r="E301" s="3" t="s">
        <v>122</v>
      </c>
      <c r="F301" s="3" t="s">
        <v>123</v>
      </c>
      <c r="G301" s="7">
        <v>9484</v>
      </c>
      <c r="H301" s="8">
        <f t="shared" si="0"/>
        <v>103920.2</v>
      </c>
      <c r="I301" s="9">
        <v>103920.2</v>
      </c>
      <c r="J301" s="10">
        <v>0</v>
      </c>
      <c r="K301" s="11">
        <v>0</v>
      </c>
      <c r="L301" s="11">
        <v>103920.2</v>
      </c>
      <c r="M301" s="12">
        <v>0</v>
      </c>
      <c r="N301" s="12">
        <v>0</v>
      </c>
      <c r="O301" s="12">
        <v>0</v>
      </c>
      <c r="P301" s="12">
        <v>103920.2</v>
      </c>
      <c r="Q301" s="12">
        <v>0</v>
      </c>
      <c r="R301" s="12">
        <v>0</v>
      </c>
      <c r="S301" s="12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</row>
    <row r="302" spans="1:25" ht="15.75" customHeight="1" x14ac:dyDescent="0.2">
      <c r="A302" s="3">
        <v>1300300</v>
      </c>
      <c r="B302" s="3" t="s">
        <v>152</v>
      </c>
      <c r="C302" s="3" t="s">
        <v>146</v>
      </c>
      <c r="D302" s="3">
        <v>2007</v>
      </c>
      <c r="E302" s="3" t="s">
        <v>75</v>
      </c>
      <c r="F302" s="3" t="s">
        <v>76</v>
      </c>
      <c r="G302" s="7">
        <v>19868</v>
      </c>
      <c r="H302" s="8">
        <f t="shared" si="0"/>
        <v>7080000</v>
      </c>
      <c r="I302" s="9">
        <v>3642000</v>
      </c>
      <c r="J302" s="10">
        <v>3438000</v>
      </c>
      <c r="K302" s="11">
        <v>350000</v>
      </c>
      <c r="L302" s="11">
        <v>3292000</v>
      </c>
      <c r="M302" s="12">
        <v>350000</v>
      </c>
      <c r="N302" s="12">
        <v>0</v>
      </c>
      <c r="O302" s="12">
        <v>0</v>
      </c>
      <c r="P302" s="12">
        <v>92000</v>
      </c>
      <c r="Q302" s="12">
        <v>0</v>
      </c>
      <c r="R302" s="12">
        <v>3200000</v>
      </c>
      <c r="S302" s="12">
        <v>0</v>
      </c>
      <c r="T302" s="13">
        <v>1025000</v>
      </c>
      <c r="U302" s="13">
        <v>2413000</v>
      </c>
      <c r="V302" s="13">
        <v>0</v>
      </c>
      <c r="W302" s="13">
        <v>0</v>
      </c>
      <c r="X302" s="13">
        <v>0</v>
      </c>
      <c r="Y302" s="13">
        <v>0</v>
      </c>
    </row>
    <row r="303" spans="1:25" ht="15.75" customHeight="1" x14ac:dyDescent="0.2">
      <c r="A303" s="3">
        <v>1300300</v>
      </c>
      <c r="B303" s="3" t="s">
        <v>152</v>
      </c>
      <c r="C303" s="3" t="s">
        <v>146</v>
      </c>
      <c r="D303" s="3">
        <v>2009</v>
      </c>
      <c r="E303" s="3" t="s">
        <v>81</v>
      </c>
      <c r="F303" s="3" t="s">
        <v>76</v>
      </c>
      <c r="G303" s="7">
        <v>0</v>
      </c>
      <c r="H303" s="8">
        <f t="shared" si="0"/>
        <v>0</v>
      </c>
      <c r="I303" s="9">
        <v>0</v>
      </c>
      <c r="J303" s="10">
        <v>0</v>
      </c>
      <c r="K303" s="11">
        <v>0</v>
      </c>
      <c r="L303" s="11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</row>
    <row r="304" spans="1:25" ht="15.75" customHeight="1" x14ac:dyDescent="0.2">
      <c r="A304" s="3">
        <v>1300300</v>
      </c>
      <c r="B304" s="3" t="s">
        <v>152</v>
      </c>
      <c r="C304" s="3" t="s">
        <v>146</v>
      </c>
      <c r="D304" s="3">
        <v>2009</v>
      </c>
      <c r="E304" s="3" t="s">
        <v>81</v>
      </c>
      <c r="F304" s="3" t="s">
        <v>76</v>
      </c>
      <c r="G304" s="7">
        <v>15696</v>
      </c>
      <c r="H304" s="8">
        <f t="shared" si="0"/>
        <v>14710999.99</v>
      </c>
      <c r="I304" s="9">
        <v>6958999.9900000002</v>
      </c>
      <c r="J304" s="10">
        <v>7752000</v>
      </c>
      <c r="K304" s="11">
        <v>3430999.99</v>
      </c>
      <c r="L304" s="11">
        <v>3528000</v>
      </c>
      <c r="M304" s="12">
        <v>1491000</v>
      </c>
      <c r="N304" s="12">
        <v>1740000</v>
      </c>
      <c r="O304" s="12">
        <v>200000</v>
      </c>
      <c r="P304" s="12">
        <v>0</v>
      </c>
      <c r="Q304" s="12">
        <v>0</v>
      </c>
      <c r="R304" s="12">
        <v>3528000</v>
      </c>
      <c r="S304" s="12">
        <v>0</v>
      </c>
      <c r="T304" s="13">
        <v>300000</v>
      </c>
      <c r="U304" s="13">
        <v>7452000</v>
      </c>
      <c r="V304" s="13">
        <v>0</v>
      </c>
      <c r="W304" s="13">
        <v>0</v>
      </c>
      <c r="X304" s="13">
        <v>0</v>
      </c>
      <c r="Y304" s="13">
        <v>0</v>
      </c>
    </row>
    <row r="305" spans="1:25" ht="15.75" customHeight="1" x14ac:dyDescent="0.2">
      <c r="A305" s="3">
        <v>1300300</v>
      </c>
      <c r="B305" s="3" t="s">
        <v>152</v>
      </c>
      <c r="C305" s="3" t="s">
        <v>146</v>
      </c>
      <c r="D305" s="3">
        <v>2010</v>
      </c>
      <c r="E305" s="3" t="s">
        <v>81</v>
      </c>
      <c r="F305" s="3" t="s">
        <v>76</v>
      </c>
      <c r="G305" s="7">
        <v>17483</v>
      </c>
      <c r="H305" s="8">
        <f t="shared" si="0"/>
        <v>0</v>
      </c>
      <c r="I305" s="9">
        <v>0</v>
      </c>
      <c r="J305" s="10">
        <v>0</v>
      </c>
      <c r="K305" s="11">
        <v>0</v>
      </c>
      <c r="L305" s="11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</row>
    <row r="306" spans="1:25" ht="15.75" customHeight="1" x14ac:dyDescent="0.2">
      <c r="A306" s="3">
        <v>1300300</v>
      </c>
      <c r="B306" s="3" t="s">
        <v>152</v>
      </c>
      <c r="C306" s="3" t="s">
        <v>146</v>
      </c>
      <c r="D306" s="3">
        <v>2010</v>
      </c>
      <c r="E306" s="3" t="s">
        <v>122</v>
      </c>
      <c r="F306" s="3" t="s">
        <v>123</v>
      </c>
      <c r="G306" s="7">
        <v>0</v>
      </c>
      <c r="H306" s="8">
        <f t="shared" si="0"/>
        <v>0</v>
      </c>
      <c r="I306" s="9">
        <v>0</v>
      </c>
      <c r="J306" s="10">
        <v>0</v>
      </c>
      <c r="K306" s="11">
        <v>0</v>
      </c>
      <c r="L306" s="11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</row>
    <row r="307" spans="1:25" ht="15.75" customHeight="1" x14ac:dyDescent="0.2">
      <c r="A307" s="3">
        <v>1300300</v>
      </c>
      <c r="B307" s="3" t="s">
        <v>152</v>
      </c>
      <c r="C307" s="3" t="s">
        <v>146</v>
      </c>
      <c r="D307" s="3">
        <v>2012</v>
      </c>
      <c r="E307" s="3" t="s">
        <v>81</v>
      </c>
      <c r="F307" s="3" t="s">
        <v>76</v>
      </c>
      <c r="G307" s="7">
        <v>12530</v>
      </c>
      <c r="H307" s="8">
        <f t="shared" si="0"/>
        <v>7242000</v>
      </c>
      <c r="I307" s="9">
        <v>4505800</v>
      </c>
      <c r="J307" s="10">
        <v>2736200</v>
      </c>
      <c r="K307" s="11">
        <v>4313200</v>
      </c>
      <c r="L307" s="11">
        <v>192600</v>
      </c>
      <c r="M307" s="12">
        <v>4313200</v>
      </c>
      <c r="N307" s="12">
        <v>0</v>
      </c>
      <c r="O307" s="12">
        <v>0</v>
      </c>
      <c r="P307" s="12">
        <v>20000</v>
      </c>
      <c r="Q307" s="12">
        <v>0</v>
      </c>
      <c r="R307" s="12">
        <v>3434</v>
      </c>
      <c r="S307" s="12">
        <v>169166.01</v>
      </c>
      <c r="T307" s="13">
        <v>617200</v>
      </c>
      <c r="U307" s="13">
        <v>2079000</v>
      </c>
      <c r="V307" s="13">
        <v>0</v>
      </c>
      <c r="W307" s="13">
        <v>40000</v>
      </c>
      <c r="X307" s="13">
        <v>0</v>
      </c>
      <c r="Y307" s="13">
        <v>0</v>
      </c>
    </row>
    <row r="308" spans="1:25" ht="15.75" customHeight="1" x14ac:dyDescent="0.2">
      <c r="A308" s="3">
        <v>1300300</v>
      </c>
      <c r="B308" s="3" t="s">
        <v>152</v>
      </c>
      <c r="C308" s="3" t="s">
        <v>146</v>
      </c>
      <c r="D308" s="3">
        <v>2013</v>
      </c>
      <c r="E308" s="3" t="s">
        <v>81</v>
      </c>
      <c r="F308" s="3" t="s">
        <v>76</v>
      </c>
      <c r="G308" s="7">
        <v>13809</v>
      </c>
      <c r="H308" s="8">
        <f t="shared" si="0"/>
        <v>14807769.32</v>
      </c>
      <c r="I308" s="9">
        <v>5745269.3099999996</v>
      </c>
      <c r="J308" s="10">
        <v>9062500.0099999998</v>
      </c>
      <c r="K308" s="11">
        <v>4097200</v>
      </c>
      <c r="L308" s="11">
        <v>1648069.32</v>
      </c>
      <c r="M308" s="12">
        <v>4097200</v>
      </c>
      <c r="N308" s="12">
        <v>0</v>
      </c>
      <c r="O308" s="12">
        <v>0</v>
      </c>
      <c r="P308" s="12">
        <v>1300000</v>
      </c>
      <c r="Q308" s="12">
        <v>27618.01</v>
      </c>
      <c r="R308" s="12">
        <v>119951.3</v>
      </c>
      <c r="S308" s="12">
        <v>200500.01</v>
      </c>
      <c r="T308" s="13">
        <v>2205000</v>
      </c>
      <c r="U308" s="13">
        <v>6702500</v>
      </c>
      <c r="V308" s="13">
        <v>15000</v>
      </c>
      <c r="W308" s="13">
        <v>100000</v>
      </c>
      <c r="X308" s="13">
        <v>0</v>
      </c>
      <c r="Y308" s="13">
        <v>40000</v>
      </c>
    </row>
    <row r="309" spans="1:25" ht="15.75" customHeight="1" x14ac:dyDescent="0.2">
      <c r="A309" s="3">
        <v>1300300</v>
      </c>
      <c r="B309" s="3" t="s">
        <v>152</v>
      </c>
      <c r="C309" s="3" t="s">
        <v>146</v>
      </c>
      <c r="D309" s="3">
        <v>2014</v>
      </c>
      <c r="E309" s="3" t="s">
        <v>81</v>
      </c>
      <c r="F309" s="3" t="s">
        <v>76</v>
      </c>
      <c r="G309" s="7">
        <v>7579</v>
      </c>
      <c r="H309" s="8">
        <f t="shared" si="0"/>
        <v>3286932</v>
      </c>
      <c r="I309" s="9">
        <v>673932</v>
      </c>
      <c r="J309" s="10">
        <v>2613000</v>
      </c>
      <c r="K309" s="11">
        <v>235000</v>
      </c>
      <c r="L309" s="11">
        <v>438932</v>
      </c>
      <c r="M309" s="12">
        <v>235000</v>
      </c>
      <c r="N309" s="12">
        <v>0</v>
      </c>
      <c r="O309" s="12">
        <v>0</v>
      </c>
      <c r="P309" s="12">
        <v>95000</v>
      </c>
      <c r="Q309" s="12">
        <v>13932</v>
      </c>
      <c r="R309" s="12">
        <v>90000</v>
      </c>
      <c r="S309" s="12">
        <v>240000</v>
      </c>
      <c r="T309" s="13">
        <v>350000</v>
      </c>
      <c r="U309" s="13">
        <v>1263000</v>
      </c>
      <c r="V309" s="13">
        <v>0</v>
      </c>
      <c r="W309" s="13">
        <v>800000</v>
      </c>
      <c r="X309" s="13">
        <v>0</v>
      </c>
      <c r="Y309" s="13">
        <v>200000</v>
      </c>
    </row>
    <row r="310" spans="1:25" ht="15.75" customHeight="1" x14ac:dyDescent="0.2">
      <c r="A310" s="3">
        <v>1300300</v>
      </c>
      <c r="B310" s="3" t="s">
        <v>152</v>
      </c>
      <c r="C310" s="3" t="s">
        <v>146</v>
      </c>
      <c r="D310" s="3">
        <v>2015</v>
      </c>
      <c r="E310" s="3" t="s">
        <v>81</v>
      </c>
      <c r="F310" s="3" t="s">
        <v>76</v>
      </c>
      <c r="G310" s="7">
        <v>3874</v>
      </c>
      <c r="H310" s="8">
        <f t="shared" si="0"/>
        <v>31786671.509999998</v>
      </c>
      <c r="I310" s="9">
        <v>15543754.449999999</v>
      </c>
      <c r="J310" s="10">
        <v>16242917.060000001</v>
      </c>
      <c r="K310" s="11">
        <v>6050052</v>
      </c>
      <c r="L310" s="11">
        <v>9493702.4499999993</v>
      </c>
      <c r="M310" s="12">
        <v>6050052</v>
      </c>
      <c r="N310" s="12">
        <v>0</v>
      </c>
      <c r="O310" s="12">
        <v>0</v>
      </c>
      <c r="P310" s="12">
        <v>350789.15</v>
      </c>
      <c r="Q310" s="12">
        <v>2631304.52</v>
      </c>
      <c r="R310" s="12">
        <v>4050000</v>
      </c>
      <c r="S310" s="12">
        <v>2461608.7800000003</v>
      </c>
      <c r="T310" s="13">
        <v>3289456.98</v>
      </c>
      <c r="U310" s="13">
        <v>8346105.0800000001</v>
      </c>
      <c r="V310" s="13">
        <v>223245</v>
      </c>
      <c r="W310" s="13">
        <v>4050000</v>
      </c>
      <c r="X310" s="13">
        <v>0</v>
      </c>
      <c r="Y310" s="13">
        <v>334110</v>
      </c>
    </row>
    <row r="311" spans="1:25" ht="15.75" customHeight="1" x14ac:dyDescent="0.2">
      <c r="A311" s="3">
        <v>1300300</v>
      </c>
      <c r="B311" s="3" t="s">
        <v>152</v>
      </c>
      <c r="C311" s="3" t="s">
        <v>146</v>
      </c>
      <c r="D311" s="3">
        <v>2015</v>
      </c>
      <c r="E311" s="3" t="s">
        <v>90</v>
      </c>
      <c r="F311" s="3" t="s">
        <v>91</v>
      </c>
      <c r="G311" s="7">
        <v>1</v>
      </c>
      <c r="H311" s="8">
        <f t="shared" si="0"/>
        <v>52000</v>
      </c>
      <c r="I311" s="9">
        <v>0</v>
      </c>
      <c r="J311" s="10">
        <v>52000</v>
      </c>
      <c r="K311" s="11">
        <v>0</v>
      </c>
      <c r="L311" s="11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3">
        <v>0</v>
      </c>
      <c r="U311" s="13">
        <v>52000</v>
      </c>
      <c r="V311" s="13">
        <v>0</v>
      </c>
      <c r="W311" s="13">
        <v>0</v>
      </c>
      <c r="X311" s="13">
        <v>0</v>
      </c>
      <c r="Y311" s="13">
        <v>0</v>
      </c>
    </row>
    <row r="312" spans="1:25" ht="15.75" customHeight="1" x14ac:dyDescent="0.2">
      <c r="A312" s="3">
        <v>1300300</v>
      </c>
      <c r="B312" s="3" t="s">
        <v>152</v>
      </c>
      <c r="C312" s="3" t="s">
        <v>146</v>
      </c>
      <c r="D312" s="3">
        <v>2017</v>
      </c>
      <c r="E312" s="3" t="s">
        <v>81</v>
      </c>
      <c r="F312" s="3" t="s">
        <v>76</v>
      </c>
      <c r="G312" s="7">
        <v>2513</v>
      </c>
      <c r="H312" s="8">
        <f t="shared" si="0"/>
        <v>7393809.0800000001</v>
      </c>
      <c r="I312" s="9">
        <v>6683800</v>
      </c>
      <c r="J312" s="10">
        <v>710009.08</v>
      </c>
      <c r="K312" s="11">
        <v>5171800</v>
      </c>
      <c r="L312" s="11">
        <v>1512000</v>
      </c>
      <c r="M312" s="12">
        <v>5171800</v>
      </c>
      <c r="N312" s="12">
        <v>0</v>
      </c>
      <c r="O312" s="12">
        <v>0</v>
      </c>
      <c r="P312" s="12">
        <v>0</v>
      </c>
      <c r="Q312" s="12">
        <v>0</v>
      </c>
      <c r="R312" s="12">
        <v>1512000</v>
      </c>
      <c r="S312" s="12">
        <v>0</v>
      </c>
      <c r="T312" s="13">
        <v>250000</v>
      </c>
      <c r="U312" s="13">
        <v>0</v>
      </c>
      <c r="V312" s="13">
        <v>100000</v>
      </c>
      <c r="W312" s="13">
        <v>360009.08</v>
      </c>
      <c r="X312" s="13">
        <v>0</v>
      </c>
      <c r="Y312" s="13">
        <v>0</v>
      </c>
    </row>
    <row r="313" spans="1:25" ht="15.75" customHeight="1" x14ac:dyDescent="0.2">
      <c r="A313" s="3">
        <v>1300300</v>
      </c>
      <c r="B313" s="3" t="s">
        <v>152</v>
      </c>
      <c r="C313" s="3" t="s">
        <v>146</v>
      </c>
      <c r="D313" s="3">
        <v>2019</v>
      </c>
      <c r="E313" s="3" t="s">
        <v>81</v>
      </c>
      <c r="F313" s="3" t="s">
        <v>76</v>
      </c>
      <c r="G313" s="7">
        <v>3960</v>
      </c>
      <c r="H313" s="8">
        <f t="shared" si="0"/>
        <v>276019.8</v>
      </c>
      <c r="I313" s="9">
        <v>268519.8</v>
      </c>
      <c r="J313" s="10">
        <v>7500</v>
      </c>
      <c r="K313" s="11">
        <v>0</v>
      </c>
      <c r="L313" s="11">
        <v>268519.8</v>
      </c>
      <c r="M313" s="12">
        <v>0</v>
      </c>
      <c r="N313" s="12">
        <v>0</v>
      </c>
      <c r="O313" s="12">
        <v>0</v>
      </c>
      <c r="P313" s="12">
        <v>181019.8</v>
      </c>
      <c r="Q313" s="12">
        <v>0</v>
      </c>
      <c r="R313" s="12">
        <v>87500</v>
      </c>
      <c r="S313" s="12">
        <v>0</v>
      </c>
      <c r="T313" s="13">
        <v>0</v>
      </c>
      <c r="U313" s="13">
        <v>0</v>
      </c>
      <c r="V313" s="13">
        <v>0</v>
      </c>
      <c r="W313" s="13">
        <v>7500</v>
      </c>
      <c r="X313" s="13">
        <v>0</v>
      </c>
      <c r="Y313" s="13">
        <v>0</v>
      </c>
    </row>
    <row r="314" spans="1:25" ht="15.75" customHeight="1" x14ac:dyDescent="0.2">
      <c r="A314" s="3">
        <v>1300300</v>
      </c>
      <c r="B314" s="3" t="s">
        <v>152</v>
      </c>
      <c r="C314" s="3" t="s">
        <v>146</v>
      </c>
      <c r="D314" s="3">
        <v>2021</v>
      </c>
      <c r="E314" s="3" t="s">
        <v>80</v>
      </c>
      <c r="F314" s="3" t="s">
        <v>76</v>
      </c>
      <c r="G314" s="7">
        <v>868</v>
      </c>
      <c r="H314" s="8">
        <f t="shared" si="0"/>
        <v>0</v>
      </c>
      <c r="I314" s="9">
        <v>0</v>
      </c>
      <c r="J314" s="10">
        <v>0</v>
      </c>
      <c r="K314" s="11">
        <v>0</v>
      </c>
      <c r="L314" s="11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</row>
    <row r="315" spans="1:25" ht="15.75" customHeight="1" x14ac:dyDescent="0.2">
      <c r="A315" s="3">
        <v>1300300</v>
      </c>
      <c r="B315" s="3" t="s">
        <v>152</v>
      </c>
      <c r="C315" s="3" t="s">
        <v>146</v>
      </c>
      <c r="D315" s="3">
        <v>2021</v>
      </c>
      <c r="E315" s="3" t="s">
        <v>81</v>
      </c>
      <c r="F315" s="3" t="s">
        <v>76</v>
      </c>
      <c r="G315" s="7">
        <v>16728</v>
      </c>
      <c r="H315" s="8">
        <f t="shared" si="0"/>
        <v>3930775</v>
      </c>
      <c r="I315" s="9">
        <v>1980775</v>
      </c>
      <c r="J315" s="10">
        <v>1950000</v>
      </c>
      <c r="K315" s="11">
        <v>1900775</v>
      </c>
      <c r="L315" s="11">
        <v>80000</v>
      </c>
      <c r="M315" s="12">
        <v>1900775</v>
      </c>
      <c r="N315" s="12">
        <v>0</v>
      </c>
      <c r="O315" s="12">
        <v>0</v>
      </c>
      <c r="P315" s="12">
        <v>50000</v>
      </c>
      <c r="Q315" s="12">
        <v>0</v>
      </c>
      <c r="R315" s="12">
        <v>0</v>
      </c>
      <c r="S315" s="12">
        <v>30000</v>
      </c>
      <c r="T315" s="13">
        <v>0</v>
      </c>
      <c r="U315" s="13">
        <v>1950000</v>
      </c>
      <c r="V315" s="13">
        <v>0</v>
      </c>
      <c r="W315" s="13">
        <v>0</v>
      </c>
      <c r="X315" s="13">
        <v>0</v>
      </c>
      <c r="Y315" s="13">
        <v>0</v>
      </c>
    </row>
    <row r="316" spans="1:25" ht="15.75" customHeight="1" x14ac:dyDescent="0.2">
      <c r="A316" s="3">
        <v>1300300</v>
      </c>
      <c r="B316" s="3" t="s">
        <v>152</v>
      </c>
      <c r="C316" s="3" t="s">
        <v>146</v>
      </c>
      <c r="D316" s="3">
        <v>2022</v>
      </c>
      <c r="E316" s="3" t="s">
        <v>81</v>
      </c>
      <c r="F316" s="3" t="s">
        <v>76</v>
      </c>
      <c r="G316" s="7">
        <v>15420</v>
      </c>
      <c r="H316" s="8">
        <f t="shared" si="0"/>
        <v>3930775</v>
      </c>
      <c r="I316" s="9">
        <v>1980775</v>
      </c>
      <c r="J316" s="10">
        <v>1950000</v>
      </c>
      <c r="K316" s="11">
        <v>1900775</v>
      </c>
      <c r="L316" s="11">
        <v>80000</v>
      </c>
      <c r="M316" s="12">
        <v>1900775</v>
      </c>
      <c r="N316" s="12">
        <v>0</v>
      </c>
      <c r="O316" s="12">
        <v>0</v>
      </c>
      <c r="P316" s="12">
        <v>50000</v>
      </c>
      <c r="Q316" s="12">
        <v>0</v>
      </c>
      <c r="R316" s="12">
        <v>0</v>
      </c>
      <c r="S316" s="12">
        <v>30000</v>
      </c>
      <c r="T316" s="13">
        <v>0</v>
      </c>
      <c r="U316" s="13">
        <v>1950000</v>
      </c>
      <c r="V316" s="13">
        <v>0</v>
      </c>
      <c r="W316" s="13">
        <v>0</v>
      </c>
      <c r="X316" s="13">
        <v>0</v>
      </c>
      <c r="Y316" s="13">
        <v>0</v>
      </c>
    </row>
    <row r="317" spans="1:25" ht="15.75" customHeight="1" x14ac:dyDescent="0.2">
      <c r="A317" s="3">
        <v>1300409</v>
      </c>
      <c r="B317" s="3" t="s">
        <v>153</v>
      </c>
      <c r="C317" s="3" t="s">
        <v>146</v>
      </c>
      <c r="D317" s="3">
        <v>2012</v>
      </c>
      <c r="E317" s="3" t="s">
        <v>81</v>
      </c>
      <c r="F317" s="3" t="s">
        <v>76</v>
      </c>
      <c r="G317" s="7">
        <v>0</v>
      </c>
      <c r="H317" s="8">
        <f t="shared" si="0"/>
        <v>1561700</v>
      </c>
      <c r="I317" s="9">
        <v>1276000</v>
      </c>
      <c r="J317" s="10">
        <v>285700</v>
      </c>
      <c r="K317" s="11">
        <v>1192000</v>
      </c>
      <c r="L317" s="11">
        <v>84000</v>
      </c>
      <c r="M317" s="12">
        <v>990000</v>
      </c>
      <c r="N317" s="12">
        <v>0</v>
      </c>
      <c r="O317" s="12">
        <v>202000</v>
      </c>
      <c r="P317" s="12">
        <v>30000</v>
      </c>
      <c r="Q317" s="12">
        <v>5000</v>
      </c>
      <c r="R317" s="12">
        <v>0</v>
      </c>
      <c r="S317" s="12">
        <v>49000</v>
      </c>
      <c r="T317" s="13">
        <v>120700</v>
      </c>
      <c r="U317" s="13">
        <v>25000</v>
      </c>
      <c r="V317" s="13">
        <v>0</v>
      </c>
      <c r="W317" s="13">
        <v>100000</v>
      </c>
      <c r="X317" s="13">
        <v>0</v>
      </c>
      <c r="Y317" s="13">
        <v>40000</v>
      </c>
    </row>
    <row r="318" spans="1:25" ht="15.75" customHeight="1" x14ac:dyDescent="0.2">
      <c r="A318" s="3">
        <v>1300409</v>
      </c>
      <c r="B318" s="3" t="s">
        <v>153</v>
      </c>
      <c r="C318" s="3" t="s">
        <v>146</v>
      </c>
      <c r="D318" s="3">
        <v>2012</v>
      </c>
      <c r="E318" s="3" t="s">
        <v>81</v>
      </c>
      <c r="F318" s="3" t="s">
        <v>76</v>
      </c>
      <c r="G318" s="7">
        <v>5650</v>
      </c>
      <c r="H318" s="8">
        <f t="shared" si="0"/>
        <v>2094963</v>
      </c>
      <c r="I318" s="9">
        <v>1978413</v>
      </c>
      <c r="J318" s="10">
        <v>116550</v>
      </c>
      <c r="K318" s="11">
        <v>1803413</v>
      </c>
      <c r="L318" s="11">
        <v>175000</v>
      </c>
      <c r="M318" s="12">
        <v>1501413</v>
      </c>
      <c r="N318" s="12">
        <v>0</v>
      </c>
      <c r="O318" s="12">
        <v>302000</v>
      </c>
      <c r="P318" s="12">
        <v>55000</v>
      </c>
      <c r="Q318" s="12">
        <v>10000</v>
      </c>
      <c r="R318" s="12">
        <v>15000</v>
      </c>
      <c r="S318" s="12">
        <v>95000</v>
      </c>
      <c r="T318" s="13">
        <v>0</v>
      </c>
      <c r="U318" s="13">
        <v>116550</v>
      </c>
      <c r="V318" s="13">
        <v>0</v>
      </c>
      <c r="W318" s="13">
        <v>0</v>
      </c>
      <c r="X318" s="13">
        <v>0</v>
      </c>
      <c r="Y318" s="13">
        <v>0</v>
      </c>
    </row>
    <row r="319" spans="1:25" ht="15.75" customHeight="1" x14ac:dyDescent="0.2">
      <c r="A319" s="3">
        <v>1300409</v>
      </c>
      <c r="B319" s="3" t="s">
        <v>153</v>
      </c>
      <c r="C319" s="3" t="s">
        <v>146</v>
      </c>
      <c r="D319" s="3">
        <v>2016</v>
      </c>
      <c r="E319" s="3" t="s">
        <v>122</v>
      </c>
      <c r="F319" s="3" t="s">
        <v>123</v>
      </c>
      <c r="G319" s="7">
        <v>0</v>
      </c>
      <c r="H319" s="8">
        <f t="shared" si="0"/>
        <v>0</v>
      </c>
      <c r="I319" s="9">
        <v>0</v>
      </c>
      <c r="J319" s="10">
        <v>0</v>
      </c>
      <c r="K319" s="11">
        <v>0</v>
      </c>
      <c r="L319" s="11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</row>
    <row r="320" spans="1:25" ht="15.75" customHeight="1" x14ac:dyDescent="0.2">
      <c r="A320" s="3">
        <v>1300409</v>
      </c>
      <c r="B320" s="3" t="s">
        <v>153</v>
      </c>
      <c r="C320" s="3" t="s">
        <v>146</v>
      </c>
      <c r="D320" s="3">
        <v>2021</v>
      </c>
      <c r="E320" s="3" t="s">
        <v>81</v>
      </c>
      <c r="F320" s="3" t="s">
        <v>76</v>
      </c>
      <c r="G320" s="7">
        <v>1517</v>
      </c>
      <c r="H320" s="8">
        <f t="shared" si="0"/>
        <v>323072</v>
      </c>
      <c r="I320" s="9">
        <v>117732</v>
      </c>
      <c r="J320" s="10">
        <v>205340</v>
      </c>
      <c r="K320" s="11">
        <v>24502</v>
      </c>
      <c r="L320" s="11">
        <v>93230</v>
      </c>
      <c r="M320" s="12">
        <v>24502</v>
      </c>
      <c r="N320" s="12">
        <v>0</v>
      </c>
      <c r="O320" s="12">
        <v>0</v>
      </c>
      <c r="P320" s="12">
        <v>93230</v>
      </c>
      <c r="Q320" s="12">
        <v>0</v>
      </c>
      <c r="R320" s="12">
        <v>0</v>
      </c>
      <c r="S320" s="12">
        <v>0</v>
      </c>
      <c r="T320" s="13">
        <v>102670</v>
      </c>
      <c r="U320" s="13">
        <v>102670</v>
      </c>
      <c r="V320" s="13">
        <v>0</v>
      </c>
      <c r="W320" s="13">
        <v>0</v>
      </c>
      <c r="X320" s="13">
        <v>0</v>
      </c>
      <c r="Y320" s="13">
        <v>0</v>
      </c>
    </row>
    <row r="321" spans="1:25" ht="15.75" customHeight="1" x14ac:dyDescent="0.2">
      <c r="A321" s="3">
        <v>1300409</v>
      </c>
      <c r="B321" s="3" t="s">
        <v>153</v>
      </c>
      <c r="C321" s="3" t="s">
        <v>146</v>
      </c>
      <c r="D321" s="3">
        <v>2022</v>
      </c>
      <c r="E321" s="3" t="s">
        <v>81</v>
      </c>
      <c r="F321" s="3" t="s">
        <v>76</v>
      </c>
      <c r="G321" s="7">
        <v>1517</v>
      </c>
      <c r="H321" s="8">
        <f t="shared" si="0"/>
        <v>263242</v>
      </c>
      <c r="I321" s="9">
        <v>57902</v>
      </c>
      <c r="J321" s="10">
        <v>205340</v>
      </c>
      <c r="K321" s="11">
        <v>24502</v>
      </c>
      <c r="L321" s="11">
        <v>33400</v>
      </c>
      <c r="M321" s="12">
        <v>24502</v>
      </c>
      <c r="N321" s="12">
        <v>0</v>
      </c>
      <c r="O321" s="12">
        <v>0</v>
      </c>
      <c r="P321" s="12">
        <v>33400</v>
      </c>
      <c r="Q321" s="12">
        <v>0</v>
      </c>
      <c r="R321" s="12">
        <v>0</v>
      </c>
      <c r="S321" s="12">
        <v>0</v>
      </c>
      <c r="T321" s="13">
        <v>102670</v>
      </c>
      <c r="U321" s="13">
        <v>102670</v>
      </c>
      <c r="V321" s="13">
        <v>0</v>
      </c>
      <c r="W321" s="13">
        <v>0</v>
      </c>
      <c r="X321" s="13">
        <v>0</v>
      </c>
      <c r="Y321" s="13">
        <v>0</v>
      </c>
    </row>
    <row r="322" spans="1:25" ht="15.75" customHeight="1" x14ac:dyDescent="0.2">
      <c r="A322" s="3">
        <v>1300508</v>
      </c>
      <c r="B322" s="3" t="s">
        <v>154</v>
      </c>
      <c r="C322" s="3" t="s">
        <v>146</v>
      </c>
      <c r="D322" s="3">
        <v>2009</v>
      </c>
      <c r="E322" s="3" t="s">
        <v>81</v>
      </c>
      <c r="F322" s="3" t="s">
        <v>76</v>
      </c>
      <c r="G322" s="7">
        <v>3551</v>
      </c>
      <c r="H322" s="8">
        <f t="shared" si="0"/>
        <v>1227000</v>
      </c>
      <c r="I322" s="9">
        <v>102000</v>
      </c>
      <c r="J322" s="10">
        <v>1125000</v>
      </c>
      <c r="K322" s="11">
        <v>102000</v>
      </c>
      <c r="L322" s="11">
        <v>0</v>
      </c>
      <c r="M322" s="12">
        <v>0</v>
      </c>
      <c r="N322" s="12">
        <v>0</v>
      </c>
      <c r="O322" s="12">
        <v>102000</v>
      </c>
      <c r="P322" s="12">
        <v>0</v>
      </c>
      <c r="Q322" s="12">
        <v>0</v>
      </c>
      <c r="R322" s="12">
        <v>0</v>
      </c>
      <c r="S322" s="12">
        <v>0</v>
      </c>
      <c r="T322" s="13">
        <v>0</v>
      </c>
      <c r="U322" s="13">
        <v>1072000</v>
      </c>
      <c r="V322" s="13">
        <v>0</v>
      </c>
      <c r="W322" s="13">
        <v>16000</v>
      </c>
      <c r="X322" s="13">
        <v>0</v>
      </c>
      <c r="Y322" s="13">
        <v>37000</v>
      </c>
    </row>
    <row r="323" spans="1:25" ht="15.75" customHeight="1" x14ac:dyDescent="0.2">
      <c r="A323" s="3">
        <v>1300508</v>
      </c>
      <c r="B323" s="3" t="s">
        <v>154</v>
      </c>
      <c r="C323" s="3" t="s">
        <v>146</v>
      </c>
      <c r="D323" s="3">
        <v>2009</v>
      </c>
      <c r="E323" s="3" t="s">
        <v>81</v>
      </c>
      <c r="F323" s="3" t="s">
        <v>76</v>
      </c>
      <c r="G323" s="7">
        <v>993</v>
      </c>
      <c r="H323" s="8">
        <f t="shared" si="0"/>
        <v>16536000</v>
      </c>
      <c r="I323" s="9">
        <v>9081000</v>
      </c>
      <c r="J323" s="10">
        <v>7455000</v>
      </c>
      <c r="K323" s="11">
        <v>1580000</v>
      </c>
      <c r="L323" s="11">
        <v>7501000</v>
      </c>
      <c r="M323" s="12">
        <v>780000</v>
      </c>
      <c r="N323" s="12">
        <v>50000</v>
      </c>
      <c r="O323" s="12">
        <v>750000</v>
      </c>
      <c r="P323" s="12">
        <v>490000</v>
      </c>
      <c r="Q323" s="12">
        <v>3000000</v>
      </c>
      <c r="R323" s="12">
        <v>4011000</v>
      </c>
      <c r="S323" s="12">
        <v>0</v>
      </c>
      <c r="T323" s="13">
        <v>4980000</v>
      </c>
      <c r="U323" s="13">
        <v>1755000</v>
      </c>
      <c r="V323" s="13">
        <v>0</v>
      </c>
      <c r="W323" s="13">
        <v>600000</v>
      </c>
      <c r="X323" s="13">
        <v>0</v>
      </c>
      <c r="Y323" s="13">
        <v>120000</v>
      </c>
    </row>
    <row r="324" spans="1:25" ht="15.75" customHeight="1" x14ac:dyDescent="0.2">
      <c r="A324" s="3">
        <v>1300508</v>
      </c>
      <c r="B324" s="3" t="s">
        <v>154</v>
      </c>
      <c r="C324" s="3" t="s">
        <v>146</v>
      </c>
      <c r="D324" s="3">
        <v>2009</v>
      </c>
      <c r="E324" s="3" t="s">
        <v>101</v>
      </c>
      <c r="F324" s="3" t="s">
        <v>93</v>
      </c>
      <c r="G324" s="7">
        <v>141</v>
      </c>
      <c r="H324" s="8">
        <f t="shared" si="0"/>
        <v>0</v>
      </c>
      <c r="I324" s="9">
        <v>0</v>
      </c>
      <c r="J324" s="10">
        <v>0</v>
      </c>
      <c r="K324" s="11">
        <v>0</v>
      </c>
      <c r="L324" s="11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</row>
    <row r="325" spans="1:25" ht="15.75" customHeight="1" x14ac:dyDescent="0.2">
      <c r="A325" s="3">
        <v>1300508</v>
      </c>
      <c r="B325" s="3" t="s">
        <v>154</v>
      </c>
      <c r="C325" s="3" t="s">
        <v>146</v>
      </c>
      <c r="D325" s="3">
        <v>2010</v>
      </c>
      <c r="E325" s="3" t="s">
        <v>101</v>
      </c>
      <c r="F325" s="3" t="s">
        <v>93</v>
      </c>
      <c r="G325" s="7">
        <v>0</v>
      </c>
      <c r="H325" s="8">
        <f t="shared" si="0"/>
        <v>0</v>
      </c>
      <c r="I325" s="9">
        <v>0</v>
      </c>
      <c r="J325" s="10">
        <v>0</v>
      </c>
      <c r="K325" s="11">
        <v>0</v>
      </c>
      <c r="L325" s="11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</row>
    <row r="326" spans="1:25" ht="15.75" customHeight="1" x14ac:dyDescent="0.2">
      <c r="A326" s="3">
        <v>1300508</v>
      </c>
      <c r="B326" s="3" t="s">
        <v>154</v>
      </c>
      <c r="C326" s="3" t="s">
        <v>146</v>
      </c>
      <c r="D326" s="3">
        <v>2011</v>
      </c>
      <c r="E326" s="3" t="s">
        <v>122</v>
      </c>
      <c r="F326" s="3" t="s">
        <v>123</v>
      </c>
      <c r="G326" s="7">
        <v>0</v>
      </c>
      <c r="H326" s="8">
        <f t="shared" si="0"/>
        <v>2432731</v>
      </c>
      <c r="I326" s="9">
        <v>2432731</v>
      </c>
      <c r="J326" s="10">
        <v>0</v>
      </c>
      <c r="K326" s="11">
        <v>830000</v>
      </c>
      <c r="L326" s="11">
        <v>1602731</v>
      </c>
      <c r="M326" s="12">
        <v>780000</v>
      </c>
      <c r="N326" s="12">
        <v>50000</v>
      </c>
      <c r="O326" s="12">
        <v>0</v>
      </c>
      <c r="P326" s="12">
        <v>490000</v>
      </c>
      <c r="Q326" s="12">
        <v>0</v>
      </c>
      <c r="R326" s="12">
        <v>1112731</v>
      </c>
      <c r="S326" s="12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</row>
    <row r="327" spans="1:25" ht="15.75" customHeight="1" x14ac:dyDescent="0.2">
      <c r="A327" s="3">
        <v>1300508</v>
      </c>
      <c r="B327" s="3" t="s">
        <v>154</v>
      </c>
      <c r="C327" s="3" t="s">
        <v>146</v>
      </c>
      <c r="D327" s="3">
        <v>2012</v>
      </c>
      <c r="E327" s="3" t="s">
        <v>81</v>
      </c>
      <c r="F327" s="3" t="s">
        <v>76</v>
      </c>
      <c r="G327" s="7">
        <v>0</v>
      </c>
      <c r="H327" s="8">
        <f t="shared" si="0"/>
        <v>16536000.01</v>
      </c>
      <c r="I327" s="9">
        <v>9081000.0199999996</v>
      </c>
      <c r="J327" s="10">
        <v>7454999.9900000002</v>
      </c>
      <c r="K327" s="11">
        <v>1580000.01</v>
      </c>
      <c r="L327" s="11">
        <v>7501000.0099999998</v>
      </c>
      <c r="M327" s="12">
        <v>780000</v>
      </c>
      <c r="N327" s="12">
        <v>50000</v>
      </c>
      <c r="O327" s="12">
        <v>750000</v>
      </c>
      <c r="P327" s="12">
        <v>490000</v>
      </c>
      <c r="Q327" s="12">
        <v>3000000</v>
      </c>
      <c r="R327" s="12">
        <v>4011000.01</v>
      </c>
      <c r="S327" s="12">
        <v>0</v>
      </c>
      <c r="T327" s="13">
        <v>4980000</v>
      </c>
      <c r="U327" s="13">
        <v>1755000</v>
      </c>
      <c r="V327" s="13">
        <v>0</v>
      </c>
      <c r="W327" s="13">
        <v>600000</v>
      </c>
      <c r="X327" s="13">
        <v>0</v>
      </c>
      <c r="Y327" s="13">
        <v>120000</v>
      </c>
    </row>
    <row r="328" spans="1:25" ht="15.75" customHeight="1" x14ac:dyDescent="0.2">
      <c r="A328" s="3">
        <v>1300508</v>
      </c>
      <c r="B328" s="3" t="s">
        <v>154</v>
      </c>
      <c r="C328" s="3" t="s">
        <v>146</v>
      </c>
      <c r="D328" s="3">
        <v>2012</v>
      </c>
      <c r="E328" s="3" t="s">
        <v>81</v>
      </c>
      <c r="F328" s="3" t="s">
        <v>76</v>
      </c>
      <c r="G328" s="7">
        <v>2633</v>
      </c>
      <c r="H328" s="8">
        <f t="shared" si="0"/>
        <v>16536000.01</v>
      </c>
      <c r="I328" s="9">
        <v>9081000.0199999996</v>
      </c>
      <c r="J328" s="10">
        <v>7454999.9900000002</v>
      </c>
      <c r="K328" s="11">
        <v>1580000.01</v>
      </c>
      <c r="L328" s="11">
        <v>7501000.0099999998</v>
      </c>
      <c r="M328" s="12">
        <v>780000</v>
      </c>
      <c r="N328" s="12">
        <v>50000</v>
      </c>
      <c r="O328" s="12">
        <v>750000</v>
      </c>
      <c r="P328" s="12">
        <v>490000</v>
      </c>
      <c r="Q328" s="12">
        <v>3000000</v>
      </c>
      <c r="R328" s="12">
        <v>4011000.01</v>
      </c>
      <c r="S328" s="12">
        <v>0</v>
      </c>
      <c r="T328" s="13">
        <v>4980000</v>
      </c>
      <c r="U328" s="13">
        <v>1755000</v>
      </c>
      <c r="V328" s="13">
        <v>0</v>
      </c>
      <c r="W328" s="13">
        <v>600000</v>
      </c>
      <c r="X328" s="13">
        <v>0</v>
      </c>
      <c r="Y328" s="13">
        <v>120000</v>
      </c>
    </row>
    <row r="329" spans="1:25" ht="15.75" customHeight="1" x14ac:dyDescent="0.2">
      <c r="A329" s="3">
        <v>1300508</v>
      </c>
      <c r="B329" s="3" t="s">
        <v>154</v>
      </c>
      <c r="C329" s="3" t="s">
        <v>146</v>
      </c>
      <c r="D329" s="3">
        <v>2013</v>
      </c>
      <c r="E329" s="3" t="s">
        <v>81</v>
      </c>
      <c r="F329" s="3" t="s">
        <v>76</v>
      </c>
      <c r="G329" s="7">
        <v>12500</v>
      </c>
      <c r="H329" s="8">
        <f t="shared" si="0"/>
        <v>29029800</v>
      </c>
      <c r="I329" s="9">
        <v>20089800</v>
      </c>
      <c r="J329" s="10">
        <v>8940000</v>
      </c>
      <c r="K329" s="11">
        <v>10990000</v>
      </c>
      <c r="L329" s="11">
        <v>9099800</v>
      </c>
      <c r="M329" s="12">
        <v>8650000</v>
      </c>
      <c r="N329" s="12">
        <v>0</v>
      </c>
      <c r="O329" s="12">
        <v>2340000</v>
      </c>
      <c r="P329" s="12">
        <v>1100000</v>
      </c>
      <c r="Q329" s="12">
        <v>1500000</v>
      </c>
      <c r="R329" s="12">
        <v>4049800</v>
      </c>
      <c r="S329" s="12">
        <v>2450000</v>
      </c>
      <c r="T329" s="13">
        <v>0</v>
      </c>
      <c r="U329" s="13">
        <v>6500000.0099999998</v>
      </c>
      <c r="V329" s="13">
        <v>640000</v>
      </c>
      <c r="W329" s="13">
        <v>1799999.99</v>
      </c>
      <c r="X329" s="13">
        <v>0</v>
      </c>
      <c r="Y329" s="13">
        <v>0</v>
      </c>
    </row>
    <row r="330" spans="1:25" ht="15.75" customHeight="1" x14ac:dyDescent="0.2">
      <c r="A330" s="3">
        <v>1300508</v>
      </c>
      <c r="B330" s="3" t="s">
        <v>154</v>
      </c>
      <c r="C330" s="3" t="s">
        <v>146</v>
      </c>
      <c r="D330" s="3">
        <v>2014</v>
      </c>
      <c r="E330" s="3" t="s">
        <v>80</v>
      </c>
      <c r="F330" s="3" t="s">
        <v>76</v>
      </c>
      <c r="G330" s="7">
        <v>22247</v>
      </c>
      <c r="H330" s="8">
        <f t="shared" si="0"/>
        <v>6241090.0499999998</v>
      </c>
      <c r="I330" s="9">
        <v>3136110.05</v>
      </c>
      <c r="J330" s="10">
        <v>3104980</v>
      </c>
      <c r="K330" s="11">
        <v>1476767</v>
      </c>
      <c r="L330" s="11">
        <v>1659343.05</v>
      </c>
      <c r="M330" s="12">
        <v>621900</v>
      </c>
      <c r="N330" s="12">
        <v>0</v>
      </c>
      <c r="O330" s="12">
        <v>854867</v>
      </c>
      <c r="P330" s="12">
        <v>590000</v>
      </c>
      <c r="Q330" s="12">
        <v>311670</v>
      </c>
      <c r="R330" s="12">
        <v>570000.05000000005</v>
      </c>
      <c r="S330" s="12">
        <v>187673</v>
      </c>
      <c r="T330" s="13">
        <v>0</v>
      </c>
      <c r="U330" s="13">
        <v>675000</v>
      </c>
      <c r="V330" s="13">
        <v>345000</v>
      </c>
      <c r="W330" s="13">
        <v>1250000</v>
      </c>
      <c r="X330" s="13">
        <v>0</v>
      </c>
      <c r="Y330" s="13">
        <v>834980</v>
      </c>
    </row>
    <row r="331" spans="1:25" ht="15.75" customHeight="1" x14ac:dyDescent="0.2">
      <c r="A331" s="3">
        <v>1300508</v>
      </c>
      <c r="B331" s="3" t="s">
        <v>154</v>
      </c>
      <c r="C331" s="3" t="s">
        <v>146</v>
      </c>
      <c r="D331" s="3">
        <v>2015</v>
      </c>
      <c r="E331" s="3" t="s">
        <v>80</v>
      </c>
      <c r="F331" s="3" t="s">
        <v>76</v>
      </c>
      <c r="G331" s="7">
        <v>21682</v>
      </c>
      <c r="H331" s="8">
        <f t="shared" si="0"/>
        <v>2558000</v>
      </c>
      <c r="I331" s="9">
        <v>0</v>
      </c>
      <c r="J331" s="10">
        <v>2558000</v>
      </c>
      <c r="K331" s="11">
        <v>0</v>
      </c>
      <c r="L331" s="11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3">
        <v>0</v>
      </c>
      <c r="U331" s="13">
        <v>578000</v>
      </c>
      <c r="V331" s="13">
        <v>420000</v>
      </c>
      <c r="W331" s="13">
        <v>982000</v>
      </c>
      <c r="X331" s="13">
        <v>0</v>
      </c>
      <c r="Y331" s="13">
        <v>578000</v>
      </c>
    </row>
    <row r="332" spans="1:25" ht="15.75" customHeight="1" x14ac:dyDescent="0.2">
      <c r="A332" s="3">
        <v>1300508</v>
      </c>
      <c r="B332" s="3" t="s">
        <v>154</v>
      </c>
      <c r="C332" s="3" t="s">
        <v>146</v>
      </c>
      <c r="D332" s="3">
        <v>2015</v>
      </c>
      <c r="E332" s="3" t="s">
        <v>90</v>
      </c>
      <c r="F332" s="3" t="s">
        <v>91</v>
      </c>
      <c r="G332" s="7">
        <v>629</v>
      </c>
      <c r="H332" s="8">
        <f t="shared" si="0"/>
        <v>0</v>
      </c>
      <c r="I332" s="9">
        <v>0</v>
      </c>
      <c r="J332" s="10">
        <v>0</v>
      </c>
      <c r="K332" s="11">
        <v>0</v>
      </c>
      <c r="L332" s="11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</row>
    <row r="333" spans="1:25" ht="15.75" customHeight="1" x14ac:dyDescent="0.2">
      <c r="A333" s="3">
        <v>1300508</v>
      </c>
      <c r="B333" s="3" t="s">
        <v>154</v>
      </c>
      <c r="C333" s="3" t="s">
        <v>146</v>
      </c>
      <c r="D333" s="3">
        <v>2017</v>
      </c>
      <c r="E333" s="3" t="s">
        <v>81</v>
      </c>
      <c r="F333" s="3" t="s">
        <v>76</v>
      </c>
      <c r="G333" s="7">
        <v>7648</v>
      </c>
      <c r="H333" s="8">
        <f t="shared" si="0"/>
        <v>489922.67</v>
      </c>
      <c r="I333" s="9">
        <v>489922.67</v>
      </c>
      <c r="J333" s="10">
        <v>0</v>
      </c>
      <c r="K333" s="11">
        <v>254670</v>
      </c>
      <c r="L333" s="11">
        <v>235252.67</v>
      </c>
      <c r="M333" s="12">
        <v>254670</v>
      </c>
      <c r="N333" s="12">
        <v>0</v>
      </c>
      <c r="O333" s="12">
        <v>0</v>
      </c>
      <c r="P333" s="12">
        <v>226135.67</v>
      </c>
      <c r="Q333" s="12">
        <v>0</v>
      </c>
      <c r="R333" s="12">
        <v>0</v>
      </c>
      <c r="S333" s="12">
        <v>9117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</row>
    <row r="334" spans="1:25" ht="15.75" customHeight="1" x14ac:dyDescent="0.2">
      <c r="A334" s="3">
        <v>1300508</v>
      </c>
      <c r="B334" s="3" t="s">
        <v>154</v>
      </c>
      <c r="C334" s="3" t="s">
        <v>146</v>
      </c>
      <c r="D334" s="3">
        <v>2019</v>
      </c>
      <c r="E334" s="3" t="s">
        <v>81</v>
      </c>
      <c r="F334" s="3" t="s">
        <v>76</v>
      </c>
      <c r="G334" s="7">
        <v>9763</v>
      </c>
      <c r="H334" s="8">
        <f t="shared" si="0"/>
        <v>12100058.390000001</v>
      </c>
      <c r="I334" s="9">
        <v>7282558.4000000004</v>
      </c>
      <c r="J334" s="10">
        <v>4817499.99</v>
      </c>
      <c r="K334" s="11">
        <v>1949105</v>
      </c>
      <c r="L334" s="11">
        <v>5333453.4000000004</v>
      </c>
      <c r="M334" s="12">
        <v>1949105</v>
      </c>
      <c r="N334" s="12">
        <v>0</v>
      </c>
      <c r="O334" s="12">
        <v>0</v>
      </c>
      <c r="P334" s="12">
        <v>125000</v>
      </c>
      <c r="Q334" s="12">
        <v>680000</v>
      </c>
      <c r="R334" s="12">
        <v>3917318.4</v>
      </c>
      <c r="S334" s="12">
        <v>611135</v>
      </c>
      <c r="T334" s="13">
        <v>2000000</v>
      </c>
      <c r="U334" s="13">
        <v>2227500</v>
      </c>
      <c r="V334" s="13">
        <v>330000</v>
      </c>
      <c r="W334" s="13">
        <v>260000</v>
      </c>
      <c r="X334" s="13">
        <v>0</v>
      </c>
      <c r="Y334" s="13">
        <v>0</v>
      </c>
    </row>
    <row r="335" spans="1:25" ht="15.75" customHeight="1" x14ac:dyDescent="0.2">
      <c r="A335" s="3">
        <v>1300508</v>
      </c>
      <c r="B335" s="3" t="s">
        <v>154</v>
      </c>
      <c r="C335" s="3" t="s">
        <v>146</v>
      </c>
      <c r="D335" s="3">
        <v>2021</v>
      </c>
      <c r="E335" s="3" t="s">
        <v>81</v>
      </c>
      <c r="F335" s="3" t="s">
        <v>76</v>
      </c>
      <c r="G335" s="7">
        <v>16640</v>
      </c>
      <c r="H335" s="8">
        <f t="shared" si="0"/>
        <v>12408600</v>
      </c>
      <c r="I335" s="9">
        <v>6330000</v>
      </c>
      <c r="J335" s="10">
        <v>6078600</v>
      </c>
      <c r="K335" s="11">
        <v>4900000</v>
      </c>
      <c r="L335" s="11">
        <v>1430000</v>
      </c>
      <c r="M335" s="12">
        <v>4900000</v>
      </c>
      <c r="N335" s="12">
        <v>0</v>
      </c>
      <c r="O335" s="12">
        <v>0</v>
      </c>
      <c r="P335" s="12">
        <v>0</v>
      </c>
      <c r="Q335" s="12">
        <v>760000</v>
      </c>
      <c r="R335" s="12">
        <v>0</v>
      </c>
      <c r="S335" s="12">
        <v>670000</v>
      </c>
      <c r="T335" s="13">
        <v>2500000</v>
      </c>
      <c r="U335" s="13">
        <v>2868600</v>
      </c>
      <c r="V335" s="13">
        <v>400000</v>
      </c>
      <c r="W335" s="13">
        <v>310000</v>
      </c>
      <c r="X335" s="13">
        <v>0</v>
      </c>
      <c r="Y335" s="13">
        <v>0</v>
      </c>
    </row>
    <row r="336" spans="1:25" ht="15.75" customHeight="1" x14ac:dyDescent="0.2">
      <c r="A336" s="3">
        <v>1300508</v>
      </c>
      <c r="B336" s="3" t="s">
        <v>154</v>
      </c>
      <c r="C336" s="3" t="s">
        <v>146</v>
      </c>
      <c r="D336" s="3">
        <v>2022</v>
      </c>
      <c r="E336" s="3" t="s">
        <v>81</v>
      </c>
      <c r="F336" s="3" t="s">
        <v>76</v>
      </c>
      <c r="G336" s="7">
        <v>23575</v>
      </c>
      <c r="H336" s="8">
        <f t="shared" si="0"/>
        <v>17033400</v>
      </c>
      <c r="I336" s="9">
        <v>12945000</v>
      </c>
      <c r="J336" s="10">
        <v>4088400</v>
      </c>
      <c r="K336" s="11">
        <v>11200000</v>
      </c>
      <c r="L336" s="11">
        <v>1745000</v>
      </c>
      <c r="M336" s="12">
        <v>11200000</v>
      </c>
      <c r="N336" s="12">
        <v>0</v>
      </c>
      <c r="O336" s="12">
        <v>0</v>
      </c>
      <c r="P336" s="12">
        <v>0</v>
      </c>
      <c r="Q336" s="12">
        <v>925000</v>
      </c>
      <c r="R336" s="12">
        <v>0</v>
      </c>
      <c r="S336" s="12">
        <v>820000</v>
      </c>
      <c r="T336" s="13">
        <v>0</v>
      </c>
      <c r="U336" s="13">
        <v>2938400</v>
      </c>
      <c r="V336" s="13">
        <v>630000</v>
      </c>
      <c r="W336" s="13">
        <v>330000</v>
      </c>
      <c r="X336" s="13">
        <v>190000</v>
      </c>
      <c r="Y336" s="13">
        <v>0</v>
      </c>
    </row>
    <row r="337" spans="1:25" ht="15.75" customHeight="1" x14ac:dyDescent="0.2">
      <c r="A337" s="3">
        <v>1300607</v>
      </c>
      <c r="B337" s="3" t="s">
        <v>155</v>
      </c>
      <c r="C337" s="3" t="s">
        <v>146</v>
      </c>
      <c r="D337" s="3">
        <v>2006</v>
      </c>
      <c r="E337" s="3" t="s">
        <v>81</v>
      </c>
      <c r="F337" s="3" t="s">
        <v>76</v>
      </c>
      <c r="G337" s="7">
        <v>3132</v>
      </c>
      <c r="H337" s="8">
        <f t="shared" si="0"/>
        <v>86842</v>
      </c>
      <c r="I337" s="9">
        <v>35392</v>
      </c>
      <c r="J337" s="10">
        <v>51450</v>
      </c>
      <c r="K337" s="11">
        <v>35392</v>
      </c>
      <c r="L337" s="11">
        <v>0</v>
      </c>
      <c r="M337" s="12">
        <v>35392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3">
        <v>0</v>
      </c>
      <c r="U337" s="13">
        <v>51450</v>
      </c>
      <c r="V337" s="13">
        <v>0</v>
      </c>
      <c r="W337" s="13">
        <v>0</v>
      </c>
      <c r="X337" s="13">
        <v>0</v>
      </c>
      <c r="Y337" s="13">
        <v>0</v>
      </c>
    </row>
    <row r="338" spans="1:25" ht="15.75" customHeight="1" x14ac:dyDescent="0.2">
      <c r="A338" s="3">
        <v>1300607</v>
      </c>
      <c r="B338" s="3" t="s">
        <v>155</v>
      </c>
      <c r="C338" s="3" t="s">
        <v>146</v>
      </c>
      <c r="D338" s="3">
        <v>2009</v>
      </c>
      <c r="E338" s="3" t="s">
        <v>81</v>
      </c>
      <c r="F338" s="3" t="s">
        <v>76</v>
      </c>
      <c r="G338" s="7">
        <v>20461</v>
      </c>
      <c r="H338" s="8">
        <f t="shared" si="0"/>
        <v>1209480</v>
      </c>
      <c r="I338" s="9">
        <v>1209480</v>
      </c>
      <c r="J338" s="10">
        <v>0</v>
      </c>
      <c r="K338" s="11">
        <v>1166910</v>
      </c>
      <c r="L338" s="11">
        <v>42570</v>
      </c>
      <c r="M338" s="12">
        <v>1166910</v>
      </c>
      <c r="N338" s="12">
        <v>0</v>
      </c>
      <c r="O338" s="12">
        <v>0</v>
      </c>
      <c r="P338" s="12">
        <v>0</v>
      </c>
      <c r="Q338" s="12">
        <v>0</v>
      </c>
      <c r="R338" s="12">
        <v>42570</v>
      </c>
      <c r="S338" s="12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</row>
    <row r="339" spans="1:25" ht="15.75" customHeight="1" x14ac:dyDescent="0.2">
      <c r="A339" s="3">
        <v>1300607</v>
      </c>
      <c r="B339" s="3" t="s">
        <v>155</v>
      </c>
      <c r="C339" s="3" t="s">
        <v>146</v>
      </c>
      <c r="D339" s="3">
        <v>2010</v>
      </c>
      <c r="E339" s="3" t="s">
        <v>84</v>
      </c>
      <c r="F339" s="3" t="s">
        <v>85</v>
      </c>
      <c r="G339" s="7">
        <v>589</v>
      </c>
      <c r="H339" s="8">
        <f t="shared" si="0"/>
        <v>1194271</v>
      </c>
      <c r="I339" s="9">
        <v>94290.01</v>
      </c>
      <c r="J339" s="10">
        <v>1099980.99</v>
      </c>
      <c r="K339" s="11">
        <v>0</v>
      </c>
      <c r="L339" s="11">
        <v>94290.01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17790</v>
      </c>
      <c r="S339" s="12">
        <v>76500</v>
      </c>
      <c r="T339" s="13">
        <v>113341</v>
      </c>
      <c r="U339" s="13">
        <v>356000</v>
      </c>
      <c r="V339" s="13">
        <v>575000</v>
      </c>
      <c r="W339" s="13">
        <v>55640</v>
      </c>
      <c r="X339" s="13">
        <v>0</v>
      </c>
      <c r="Y339" s="13">
        <v>0</v>
      </c>
    </row>
    <row r="340" spans="1:25" ht="15.75" customHeight="1" x14ac:dyDescent="0.2">
      <c r="A340" s="3">
        <v>1300607</v>
      </c>
      <c r="B340" s="3" t="s">
        <v>155</v>
      </c>
      <c r="C340" s="3" t="s">
        <v>146</v>
      </c>
      <c r="D340" s="3">
        <v>2010</v>
      </c>
      <c r="E340" s="3" t="s">
        <v>122</v>
      </c>
      <c r="F340" s="3" t="s">
        <v>123</v>
      </c>
      <c r="G340" s="7">
        <v>0</v>
      </c>
      <c r="H340" s="8">
        <f t="shared" si="0"/>
        <v>0</v>
      </c>
      <c r="I340" s="9">
        <v>0</v>
      </c>
      <c r="J340" s="10">
        <v>0</v>
      </c>
      <c r="K340" s="11">
        <v>0</v>
      </c>
      <c r="L340" s="11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</row>
    <row r="341" spans="1:25" ht="15.75" customHeight="1" x14ac:dyDescent="0.2">
      <c r="A341" s="3">
        <v>1300607</v>
      </c>
      <c r="B341" s="3" t="s">
        <v>155</v>
      </c>
      <c r="C341" s="3" t="s">
        <v>146</v>
      </c>
      <c r="D341" s="3">
        <v>2011</v>
      </c>
      <c r="E341" s="3" t="s">
        <v>122</v>
      </c>
      <c r="F341" s="3" t="s">
        <v>123</v>
      </c>
      <c r="G341" s="7">
        <v>12639</v>
      </c>
      <c r="H341" s="8">
        <f t="shared" si="0"/>
        <v>2279000</v>
      </c>
      <c r="I341" s="9">
        <v>2279000</v>
      </c>
      <c r="J341" s="10">
        <v>0</v>
      </c>
      <c r="K341" s="11">
        <v>1144000</v>
      </c>
      <c r="L341" s="11">
        <v>1135000</v>
      </c>
      <c r="M341" s="12">
        <v>808000</v>
      </c>
      <c r="N341" s="12">
        <v>0</v>
      </c>
      <c r="O341" s="12">
        <v>336000</v>
      </c>
      <c r="P341" s="12">
        <v>0</v>
      </c>
      <c r="Q341" s="12">
        <v>1135000</v>
      </c>
      <c r="R341" s="12">
        <v>0</v>
      </c>
      <c r="S341" s="12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</row>
    <row r="342" spans="1:25" ht="15.75" customHeight="1" x14ac:dyDescent="0.2">
      <c r="A342" s="3">
        <v>1300607</v>
      </c>
      <c r="B342" s="3" t="s">
        <v>155</v>
      </c>
      <c r="C342" s="3" t="s">
        <v>146</v>
      </c>
      <c r="D342" s="3">
        <v>2012</v>
      </c>
      <c r="E342" s="3" t="s">
        <v>101</v>
      </c>
      <c r="F342" s="3" t="s">
        <v>93</v>
      </c>
      <c r="G342" s="7">
        <v>0</v>
      </c>
      <c r="H342" s="8">
        <f t="shared" si="0"/>
        <v>0</v>
      </c>
      <c r="I342" s="9">
        <v>0</v>
      </c>
      <c r="J342" s="10">
        <v>0</v>
      </c>
      <c r="K342" s="11">
        <v>0</v>
      </c>
      <c r="L342" s="11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</row>
    <row r="343" spans="1:25" ht="15.75" customHeight="1" x14ac:dyDescent="0.2">
      <c r="A343" s="3">
        <v>1300607</v>
      </c>
      <c r="B343" s="3" t="s">
        <v>155</v>
      </c>
      <c r="C343" s="3" t="s">
        <v>146</v>
      </c>
      <c r="D343" s="3">
        <v>2012</v>
      </c>
      <c r="E343" s="3" t="s">
        <v>81</v>
      </c>
      <c r="F343" s="3" t="s">
        <v>76</v>
      </c>
      <c r="G343" s="7">
        <v>8013</v>
      </c>
      <c r="H343" s="8">
        <f t="shared" si="0"/>
        <v>42797931</v>
      </c>
      <c r="I343" s="9">
        <v>1117931</v>
      </c>
      <c r="J343" s="10">
        <v>41680000</v>
      </c>
      <c r="K343" s="11">
        <v>158131</v>
      </c>
      <c r="L343" s="11">
        <v>959800</v>
      </c>
      <c r="M343" s="12">
        <v>158131</v>
      </c>
      <c r="N343" s="12">
        <v>0</v>
      </c>
      <c r="O343" s="12">
        <v>0</v>
      </c>
      <c r="P343" s="12">
        <v>0</v>
      </c>
      <c r="Q343" s="12">
        <v>0</v>
      </c>
      <c r="R343" s="12">
        <v>424800</v>
      </c>
      <c r="S343" s="12">
        <v>535000</v>
      </c>
      <c r="T343" s="13">
        <v>300000</v>
      </c>
      <c r="U343" s="13">
        <v>41075000</v>
      </c>
      <c r="V343" s="13">
        <v>150000</v>
      </c>
      <c r="W343" s="13">
        <v>130000</v>
      </c>
      <c r="X343" s="13">
        <v>0</v>
      </c>
      <c r="Y343" s="13">
        <v>25000</v>
      </c>
    </row>
    <row r="344" spans="1:25" ht="15.75" customHeight="1" x14ac:dyDescent="0.2">
      <c r="A344" s="3">
        <v>1300607</v>
      </c>
      <c r="B344" s="3" t="s">
        <v>155</v>
      </c>
      <c r="C344" s="3" t="s">
        <v>146</v>
      </c>
      <c r="D344" s="3">
        <v>2013</v>
      </c>
      <c r="E344" s="3" t="s">
        <v>81</v>
      </c>
      <c r="F344" s="3" t="s">
        <v>76</v>
      </c>
      <c r="G344" s="7">
        <v>94</v>
      </c>
      <c r="H344" s="8">
        <f t="shared" si="0"/>
        <v>6499379.9900000002</v>
      </c>
      <c r="I344" s="9">
        <v>5734379.9900000002</v>
      </c>
      <c r="J344" s="10">
        <v>765000</v>
      </c>
      <c r="K344" s="11">
        <v>4269380</v>
      </c>
      <c r="L344" s="11">
        <v>1464999.99</v>
      </c>
      <c r="M344" s="12">
        <v>2339000</v>
      </c>
      <c r="N344" s="12">
        <v>1930000</v>
      </c>
      <c r="O344" s="12">
        <v>380</v>
      </c>
      <c r="P344" s="12">
        <v>235000</v>
      </c>
      <c r="Q344" s="12">
        <v>280000</v>
      </c>
      <c r="R344" s="12">
        <v>249999.99</v>
      </c>
      <c r="S344" s="12">
        <v>700000</v>
      </c>
      <c r="T344" s="13">
        <v>125000</v>
      </c>
      <c r="U344" s="13">
        <v>245000</v>
      </c>
      <c r="V344" s="13">
        <v>80000</v>
      </c>
      <c r="W344" s="13">
        <v>100000</v>
      </c>
      <c r="X344" s="13">
        <v>0</v>
      </c>
      <c r="Y344" s="13">
        <v>215000</v>
      </c>
    </row>
    <row r="345" spans="1:25" ht="15.75" customHeight="1" x14ac:dyDescent="0.2">
      <c r="A345" s="3">
        <v>1300607</v>
      </c>
      <c r="B345" s="3" t="s">
        <v>155</v>
      </c>
      <c r="C345" s="3" t="s">
        <v>146</v>
      </c>
      <c r="D345" s="3">
        <v>2015</v>
      </c>
      <c r="E345" s="3" t="s">
        <v>81</v>
      </c>
      <c r="F345" s="3" t="s">
        <v>76</v>
      </c>
      <c r="G345" s="7">
        <v>250</v>
      </c>
      <c r="H345" s="8">
        <f t="shared" si="0"/>
        <v>1507000</v>
      </c>
      <c r="I345" s="9">
        <v>0</v>
      </c>
      <c r="J345" s="10">
        <v>1507000</v>
      </c>
      <c r="K345" s="11">
        <v>0</v>
      </c>
      <c r="L345" s="11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3">
        <v>33000</v>
      </c>
      <c r="U345" s="13">
        <v>1213000</v>
      </c>
      <c r="V345" s="13">
        <v>3000</v>
      </c>
      <c r="W345" s="13">
        <v>198000</v>
      </c>
      <c r="X345" s="13">
        <v>0</v>
      </c>
      <c r="Y345" s="13">
        <v>60000</v>
      </c>
    </row>
    <row r="346" spans="1:25" ht="15.75" customHeight="1" x14ac:dyDescent="0.2">
      <c r="A346" s="3">
        <v>1300607</v>
      </c>
      <c r="B346" s="3" t="s">
        <v>155</v>
      </c>
      <c r="C346" s="3" t="s">
        <v>146</v>
      </c>
      <c r="D346" s="3">
        <v>2015</v>
      </c>
      <c r="E346" s="3" t="s">
        <v>81</v>
      </c>
      <c r="F346" s="3" t="s">
        <v>76</v>
      </c>
      <c r="G346" s="7">
        <v>12185</v>
      </c>
      <c r="H346" s="8">
        <f t="shared" si="0"/>
        <v>16159803.779999999</v>
      </c>
      <c r="I346" s="9">
        <v>0</v>
      </c>
      <c r="J346" s="10">
        <v>16159803.779999999</v>
      </c>
      <c r="K346" s="11">
        <v>0</v>
      </c>
      <c r="L346" s="11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3">
        <v>7684238.2999999998</v>
      </c>
      <c r="U346" s="13">
        <v>7040000</v>
      </c>
      <c r="V346" s="13">
        <v>43000</v>
      </c>
      <c r="W346" s="13">
        <v>1332565.47</v>
      </c>
      <c r="X346" s="13">
        <v>0</v>
      </c>
      <c r="Y346" s="13">
        <v>60000</v>
      </c>
    </row>
    <row r="347" spans="1:25" ht="15.75" customHeight="1" x14ac:dyDescent="0.2">
      <c r="A347" s="3">
        <v>1300607</v>
      </c>
      <c r="B347" s="3" t="s">
        <v>155</v>
      </c>
      <c r="C347" s="3" t="s">
        <v>146</v>
      </c>
      <c r="D347" s="3">
        <v>2017</v>
      </c>
      <c r="E347" s="3" t="s">
        <v>81</v>
      </c>
      <c r="F347" s="3" t="s">
        <v>76</v>
      </c>
      <c r="G347" s="7">
        <v>272</v>
      </c>
      <c r="H347" s="8">
        <f t="shared" si="0"/>
        <v>0</v>
      </c>
      <c r="I347" s="9">
        <v>0</v>
      </c>
      <c r="J347" s="10">
        <v>0</v>
      </c>
      <c r="K347" s="11">
        <v>0</v>
      </c>
      <c r="L347" s="11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</row>
    <row r="348" spans="1:25" ht="15.75" customHeight="1" x14ac:dyDescent="0.2">
      <c r="A348" s="3">
        <v>1300607</v>
      </c>
      <c r="B348" s="3" t="s">
        <v>155</v>
      </c>
      <c r="C348" s="3" t="s">
        <v>146</v>
      </c>
      <c r="D348" s="3">
        <v>2017</v>
      </c>
      <c r="E348" s="3" t="s">
        <v>81</v>
      </c>
      <c r="F348" s="3" t="s">
        <v>76</v>
      </c>
      <c r="G348" s="7">
        <v>9401</v>
      </c>
      <c r="H348" s="8">
        <f t="shared" si="0"/>
        <v>5223327</v>
      </c>
      <c r="I348" s="9">
        <v>1280310</v>
      </c>
      <c r="J348" s="10">
        <v>3943017</v>
      </c>
      <c r="K348" s="11">
        <v>715000</v>
      </c>
      <c r="L348" s="11">
        <v>565310</v>
      </c>
      <c r="M348" s="12">
        <v>715000</v>
      </c>
      <c r="N348" s="12">
        <v>0</v>
      </c>
      <c r="O348" s="12">
        <v>0</v>
      </c>
      <c r="P348" s="12">
        <v>145280</v>
      </c>
      <c r="Q348" s="12">
        <v>0</v>
      </c>
      <c r="R348" s="12">
        <v>310030</v>
      </c>
      <c r="S348" s="12">
        <v>110000</v>
      </c>
      <c r="T348" s="13">
        <v>0</v>
      </c>
      <c r="U348" s="13">
        <v>3632987</v>
      </c>
      <c r="V348" s="13">
        <v>0</v>
      </c>
      <c r="W348" s="13">
        <v>310030</v>
      </c>
      <c r="X348" s="13">
        <v>0</v>
      </c>
      <c r="Y348" s="13">
        <v>0</v>
      </c>
    </row>
    <row r="349" spans="1:25" ht="15.75" customHeight="1" x14ac:dyDescent="0.2">
      <c r="A349" s="3">
        <v>1300607</v>
      </c>
      <c r="B349" s="3" t="s">
        <v>155</v>
      </c>
      <c r="C349" s="3" t="s">
        <v>146</v>
      </c>
      <c r="D349" s="3">
        <v>2019</v>
      </c>
      <c r="E349" s="3" t="s">
        <v>81</v>
      </c>
      <c r="F349" s="3" t="s">
        <v>76</v>
      </c>
      <c r="G349" s="7">
        <v>14050</v>
      </c>
      <c r="H349" s="8">
        <f t="shared" si="0"/>
        <v>182050</v>
      </c>
      <c r="I349" s="9">
        <v>182050</v>
      </c>
      <c r="J349" s="10">
        <v>0</v>
      </c>
      <c r="K349" s="11">
        <v>182050</v>
      </c>
      <c r="L349" s="11">
        <v>0</v>
      </c>
      <c r="M349" s="12">
        <v>182050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</row>
    <row r="350" spans="1:25" ht="15.75" customHeight="1" x14ac:dyDescent="0.2">
      <c r="A350" s="3">
        <v>1300607</v>
      </c>
      <c r="B350" s="3" t="s">
        <v>155</v>
      </c>
      <c r="C350" s="3" t="s">
        <v>146</v>
      </c>
      <c r="D350" s="3">
        <v>2022</v>
      </c>
      <c r="E350" s="3" t="s">
        <v>81</v>
      </c>
      <c r="F350" s="3" t="s">
        <v>76</v>
      </c>
      <c r="G350" s="7">
        <v>16895</v>
      </c>
      <c r="H350" s="8">
        <f t="shared" si="0"/>
        <v>1332124</v>
      </c>
      <c r="I350" s="9">
        <v>1332124</v>
      </c>
      <c r="J350" s="10">
        <v>0</v>
      </c>
      <c r="K350" s="11">
        <v>329570</v>
      </c>
      <c r="L350" s="11">
        <v>1002554</v>
      </c>
      <c r="M350" s="12">
        <v>329570</v>
      </c>
      <c r="N350" s="12">
        <v>0</v>
      </c>
      <c r="O350" s="12">
        <v>0</v>
      </c>
      <c r="P350" s="12">
        <v>575000</v>
      </c>
      <c r="Q350" s="12">
        <v>0</v>
      </c>
      <c r="R350" s="12">
        <v>0</v>
      </c>
      <c r="S350" s="12">
        <v>427554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</row>
    <row r="351" spans="1:25" ht="15.75" customHeight="1" x14ac:dyDescent="0.2">
      <c r="A351" s="3">
        <v>1300607</v>
      </c>
      <c r="B351" s="3" t="s">
        <v>155</v>
      </c>
      <c r="C351" s="3" t="s">
        <v>146</v>
      </c>
      <c r="D351" s="3">
        <v>2022</v>
      </c>
      <c r="E351" s="3" t="s">
        <v>80</v>
      </c>
      <c r="F351" s="3" t="s">
        <v>76</v>
      </c>
      <c r="G351" s="7">
        <v>0</v>
      </c>
      <c r="H351" s="8">
        <f t="shared" si="0"/>
        <v>0</v>
      </c>
      <c r="I351" s="9">
        <v>0</v>
      </c>
      <c r="J351" s="10">
        <v>0</v>
      </c>
      <c r="K351" s="11">
        <v>0</v>
      </c>
      <c r="L351" s="11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</row>
    <row r="352" spans="1:25" ht="15.75" customHeight="1" x14ac:dyDescent="0.2">
      <c r="A352" s="3">
        <v>1300631</v>
      </c>
      <c r="B352" s="3" t="s">
        <v>156</v>
      </c>
      <c r="C352" s="3" t="s">
        <v>146</v>
      </c>
      <c r="D352" s="3">
        <v>2009</v>
      </c>
      <c r="E352" s="3" t="s">
        <v>81</v>
      </c>
      <c r="F352" s="3" t="s">
        <v>76</v>
      </c>
      <c r="G352" s="7">
        <v>5747</v>
      </c>
      <c r="H352" s="8">
        <f t="shared" si="0"/>
        <v>5530000</v>
      </c>
      <c r="I352" s="9">
        <v>5300000</v>
      </c>
      <c r="J352" s="10">
        <v>230000</v>
      </c>
      <c r="K352" s="11">
        <v>1250000</v>
      </c>
      <c r="L352" s="11">
        <v>4050000</v>
      </c>
      <c r="M352" s="12">
        <v>1250000</v>
      </c>
      <c r="N352" s="12">
        <v>0</v>
      </c>
      <c r="O352" s="12">
        <v>0</v>
      </c>
      <c r="P352" s="12">
        <v>0</v>
      </c>
      <c r="Q352" s="12">
        <v>0</v>
      </c>
      <c r="R352" s="12">
        <v>4050000</v>
      </c>
      <c r="S352" s="12">
        <v>0</v>
      </c>
      <c r="T352" s="13">
        <v>0</v>
      </c>
      <c r="U352" s="13">
        <v>0</v>
      </c>
      <c r="V352" s="13">
        <v>0</v>
      </c>
      <c r="W352" s="13">
        <v>230000</v>
      </c>
      <c r="X352" s="13">
        <v>0</v>
      </c>
      <c r="Y352" s="13">
        <v>0</v>
      </c>
    </row>
    <row r="353" spans="1:25" ht="15.75" customHeight="1" x14ac:dyDescent="0.2">
      <c r="A353" s="3">
        <v>1300631</v>
      </c>
      <c r="B353" s="3" t="s">
        <v>156</v>
      </c>
      <c r="C353" s="3" t="s">
        <v>146</v>
      </c>
      <c r="D353" s="3">
        <v>2010</v>
      </c>
      <c r="E353" s="3" t="s">
        <v>122</v>
      </c>
      <c r="F353" s="3" t="s">
        <v>123</v>
      </c>
      <c r="G353" s="7">
        <v>0</v>
      </c>
      <c r="H353" s="8">
        <f t="shared" si="0"/>
        <v>0</v>
      </c>
      <c r="I353" s="9">
        <v>0</v>
      </c>
      <c r="J353" s="10">
        <v>0</v>
      </c>
      <c r="K353" s="11">
        <v>0</v>
      </c>
      <c r="L353" s="11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</row>
    <row r="354" spans="1:25" ht="15.75" customHeight="1" x14ac:dyDescent="0.2">
      <c r="A354" s="3">
        <v>1300631</v>
      </c>
      <c r="B354" s="3" t="s">
        <v>156</v>
      </c>
      <c r="C354" s="3" t="s">
        <v>146</v>
      </c>
      <c r="D354" s="3">
        <v>2013</v>
      </c>
      <c r="E354" s="3" t="s">
        <v>81</v>
      </c>
      <c r="F354" s="3" t="s">
        <v>76</v>
      </c>
      <c r="G354" s="7">
        <v>5366</v>
      </c>
      <c r="H354" s="8">
        <f t="shared" si="0"/>
        <v>5223400.01</v>
      </c>
      <c r="I354" s="9">
        <v>2945400.01</v>
      </c>
      <c r="J354" s="10">
        <v>2278000</v>
      </c>
      <c r="K354" s="11">
        <v>2155400.0099999998</v>
      </c>
      <c r="L354" s="11">
        <v>790000.01</v>
      </c>
      <c r="M354" s="12">
        <v>2155400.0099999998</v>
      </c>
      <c r="N354" s="12">
        <v>0</v>
      </c>
      <c r="O354" s="12">
        <v>0</v>
      </c>
      <c r="P354" s="12">
        <v>270000.01</v>
      </c>
      <c r="Q354" s="12">
        <v>0</v>
      </c>
      <c r="R354" s="12">
        <v>380000</v>
      </c>
      <c r="S354" s="12">
        <v>140000</v>
      </c>
      <c r="T354" s="13">
        <v>0</v>
      </c>
      <c r="U354" s="13">
        <v>1758000</v>
      </c>
      <c r="V354" s="13">
        <v>140000</v>
      </c>
      <c r="W354" s="13">
        <v>380000</v>
      </c>
      <c r="X354" s="13">
        <v>0</v>
      </c>
      <c r="Y354" s="13">
        <v>0</v>
      </c>
    </row>
    <row r="355" spans="1:25" ht="15.75" customHeight="1" x14ac:dyDescent="0.2">
      <c r="A355" s="3">
        <v>1300631</v>
      </c>
      <c r="B355" s="3" t="s">
        <v>156</v>
      </c>
      <c r="C355" s="3" t="s">
        <v>146</v>
      </c>
      <c r="D355" s="3">
        <v>2014</v>
      </c>
      <c r="E355" s="3" t="s">
        <v>81</v>
      </c>
      <c r="F355" s="3" t="s">
        <v>76</v>
      </c>
      <c r="G355" s="7">
        <v>3298</v>
      </c>
      <c r="H355" s="8">
        <f t="shared" si="0"/>
        <v>5040351</v>
      </c>
      <c r="I355" s="9">
        <v>2637351</v>
      </c>
      <c r="J355" s="10">
        <v>2403000</v>
      </c>
      <c r="K355" s="11">
        <v>1975000</v>
      </c>
      <c r="L355" s="11">
        <v>662351</v>
      </c>
      <c r="M355" s="12">
        <v>1975000</v>
      </c>
      <c r="N355" s="12">
        <v>0</v>
      </c>
      <c r="O355" s="12">
        <v>0</v>
      </c>
      <c r="P355" s="12">
        <v>149351</v>
      </c>
      <c r="Q355" s="12">
        <v>0</v>
      </c>
      <c r="R355" s="12">
        <v>430000</v>
      </c>
      <c r="S355" s="12">
        <v>83000</v>
      </c>
      <c r="T355" s="13">
        <v>120000</v>
      </c>
      <c r="U355" s="13">
        <v>1683000</v>
      </c>
      <c r="V355" s="13">
        <v>170000</v>
      </c>
      <c r="W355" s="13">
        <v>430000</v>
      </c>
      <c r="X355" s="13">
        <v>0</v>
      </c>
      <c r="Y355" s="13">
        <v>0</v>
      </c>
    </row>
    <row r="356" spans="1:25" ht="15.75" customHeight="1" x14ac:dyDescent="0.2">
      <c r="A356" s="3">
        <v>1300631</v>
      </c>
      <c r="B356" s="3" t="s">
        <v>156</v>
      </c>
      <c r="C356" s="3" t="s">
        <v>146</v>
      </c>
      <c r="D356" s="3">
        <v>2015</v>
      </c>
      <c r="E356" s="3" t="s">
        <v>81</v>
      </c>
      <c r="F356" s="3" t="s">
        <v>76</v>
      </c>
      <c r="G356" s="7">
        <v>3780</v>
      </c>
      <c r="H356" s="8">
        <f t="shared" si="0"/>
        <v>2738000</v>
      </c>
      <c r="I356" s="9">
        <v>0</v>
      </c>
      <c r="J356" s="10">
        <v>2738000</v>
      </c>
      <c r="K356" s="11">
        <v>0</v>
      </c>
      <c r="L356" s="11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3">
        <v>160000</v>
      </c>
      <c r="U356" s="13">
        <v>1788000</v>
      </c>
      <c r="V356" s="13">
        <v>220000</v>
      </c>
      <c r="W356" s="13">
        <v>570000</v>
      </c>
      <c r="X356" s="13">
        <v>0</v>
      </c>
      <c r="Y356" s="13">
        <v>0</v>
      </c>
    </row>
    <row r="357" spans="1:25" ht="15.75" customHeight="1" x14ac:dyDescent="0.2">
      <c r="A357" s="3">
        <v>1300631</v>
      </c>
      <c r="B357" s="3" t="s">
        <v>156</v>
      </c>
      <c r="C357" s="3" t="s">
        <v>146</v>
      </c>
      <c r="D357" s="3">
        <v>2017</v>
      </c>
      <c r="E357" s="3" t="s">
        <v>81</v>
      </c>
      <c r="F357" s="3" t="s">
        <v>76</v>
      </c>
      <c r="G357" s="7">
        <v>4376</v>
      </c>
      <c r="H357" s="8">
        <f t="shared" si="0"/>
        <v>7892400</v>
      </c>
      <c r="I357" s="9">
        <v>4408600</v>
      </c>
      <c r="J357" s="10">
        <v>3483800</v>
      </c>
      <c r="K357" s="11">
        <v>3230000</v>
      </c>
      <c r="L357" s="11">
        <v>1178600</v>
      </c>
      <c r="M357" s="12">
        <v>2880000</v>
      </c>
      <c r="N357" s="12">
        <v>0</v>
      </c>
      <c r="O357" s="12">
        <v>350000</v>
      </c>
      <c r="P357" s="12">
        <v>226800</v>
      </c>
      <c r="Q357" s="12">
        <v>90000</v>
      </c>
      <c r="R357" s="12">
        <v>520800</v>
      </c>
      <c r="S357" s="12">
        <v>341000</v>
      </c>
      <c r="T357" s="13">
        <v>0</v>
      </c>
      <c r="U357" s="13">
        <v>2735000</v>
      </c>
      <c r="V357" s="13">
        <v>270000</v>
      </c>
      <c r="W357" s="13">
        <v>478800</v>
      </c>
      <c r="X357" s="13">
        <v>0</v>
      </c>
      <c r="Y357" s="13">
        <v>0</v>
      </c>
    </row>
    <row r="358" spans="1:25" ht="15.75" customHeight="1" x14ac:dyDescent="0.2">
      <c r="A358" s="3">
        <v>1300631</v>
      </c>
      <c r="B358" s="3" t="s">
        <v>156</v>
      </c>
      <c r="C358" s="3" t="s">
        <v>146</v>
      </c>
      <c r="D358" s="3">
        <v>2019</v>
      </c>
      <c r="E358" s="3" t="s">
        <v>81</v>
      </c>
      <c r="F358" s="3" t="s">
        <v>76</v>
      </c>
      <c r="G358" s="7">
        <v>4490</v>
      </c>
      <c r="H358" s="8">
        <f t="shared" si="0"/>
        <v>7949166.0099999998</v>
      </c>
      <c r="I358" s="9">
        <v>4480166.01</v>
      </c>
      <c r="J358" s="10">
        <v>3469000</v>
      </c>
      <c r="K358" s="11">
        <v>3070000</v>
      </c>
      <c r="L358" s="11">
        <v>1410166.01</v>
      </c>
      <c r="M358" s="12">
        <v>2990000</v>
      </c>
      <c r="N358" s="12">
        <v>0</v>
      </c>
      <c r="O358" s="12">
        <v>80000</v>
      </c>
      <c r="P358" s="12">
        <v>233040</v>
      </c>
      <c r="Q358" s="12">
        <v>57706</v>
      </c>
      <c r="R358" s="12">
        <v>475000</v>
      </c>
      <c r="S358" s="12">
        <v>644420</v>
      </c>
      <c r="T358" s="13">
        <v>0</v>
      </c>
      <c r="U358" s="13">
        <v>2694000</v>
      </c>
      <c r="V358" s="13">
        <v>300000</v>
      </c>
      <c r="W358" s="13">
        <v>475000</v>
      </c>
      <c r="X358" s="13">
        <v>0</v>
      </c>
      <c r="Y358" s="13">
        <v>0</v>
      </c>
    </row>
    <row r="359" spans="1:25" ht="15.75" customHeight="1" x14ac:dyDescent="0.2">
      <c r="A359" s="3">
        <v>1300631</v>
      </c>
      <c r="B359" s="3" t="s">
        <v>156</v>
      </c>
      <c r="C359" s="3" t="s">
        <v>146</v>
      </c>
      <c r="D359" s="3">
        <v>2019</v>
      </c>
      <c r="E359" s="3" t="s">
        <v>81</v>
      </c>
      <c r="F359" s="3" t="s">
        <v>76</v>
      </c>
      <c r="G359" s="7">
        <v>4490</v>
      </c>
      <c r="H359" s="8">
        <f t="shared" si="0"/>
        <v>4553450.01</v>
      </c>
      <c r="I359" s="9">
        <v>1084450.01</v>
      </c>
      <c r="J359" s="10">
        <v>3469000</v>
      </c>
      <c r="K359" s="11">
        <v>0</v>
      </c>
      <c r="L359" s="11">
        <v>1084450.01</v>
      </c>
      <c r="M359" s="12">
        <v>0</v>
      </c>
      <c r="N359" s="12">
        <v>0</v>
      </c>
      <c r="O359" s="12">
        <v>0</v>
      </c>
      <c r="P359" s="12">
        <v>180000</v>
      </c>
      <c r="Q359" s="12">
        <v>70000</v>
      </c>
      <c r="R359" s="12">
        <v>475000</v>
      </c>
      <c r="S359" s="12">
        <v>359450</v>
      </c>
      <c r="T359" s="13">
        <v>0</v>
      </c>
      <c r="U359" s="13">
        <v>2694000</v>
      </c>
      <c r="V359" s="13">
        <v>300000</v>
      </c>
      <c r="W359" s="13">
        <v>475000</v>
      </c>
      <c r="X359" s="13">
        <v>0</v>
      </c>
      <c r="Y359" s="13">
        <v>0</v>
      </c>
    </row>
    <row r="360" spans="1:25" ht="15.75" customHeight="1" x14ac:dyDescent="0.2">
      <c r="A360" s="3">
        <v>1300631</v>
      </c>
      <c r="B360" s="3" t="s">
        <v>156</v>
      </c>
      <c r="C360" s="3" t="s">
        <v>146</v>
      </c>
      <c r="D360" s="3">
        <v>2021</v>
      </c>
      <c r="E360" s="3" t="s">
        <v>81</v>
      </c>
      <c r="F360" s="3" t="s">
        <v>76</v>
      </c>
      <c r="G360" s="7">
        <v>5361</v>
      </c>
      <c r="H360" s="8">
        <f t="shared" si="0"/>
        <v>3369227.88</v>
      </c>
      <c r="I360" s="9">
        <v>3014227.88</v>
      </c>
      <c r="J360" s="10">
        <v>355000</v>
      </c>
      <c r="K360" s="11">
        <v>3014227.88</v>
      </c>
      <c r="L360" s="11">
        <v>0</v>
      </c>
      <c r="M360" s="12">
        <v>3014227.88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3">
        <v>0</v>
      </c>
      <c r="U360" s="13">
        <v>0</v>
      </c>
      <c r="V360" s="13">
        <v>0</v>
      </c>
      <c r="W360" s="13">
        <v>355000</v>
      </c>
      <c r="X360" s="13">
        <v>0</v>
      </c>
      <c r="Y360" s="13">
        <v>0</v>
      </c>
    </row>
    <row r="361" spans="1:25" ht="15.75" customHeight="1" x14ac:dyDescent="0.2">
      <c r="A361" s="3">
        <v>1300631</v>
      </c>
      <c r="B361" s="3" t="s">
        <v>156</v>
      </c>
      <c r="C361" s="3" t="s">
        <v>146</v>
      </c>
      <c r="D361" s="3">
        <v>2022</v>
      </c>
      <c r="E361" s="3" t="s">
        <v>81</v>
      </c>
      <c r="F361" s="3" t="s">
        <v>76</v>
      </c>
      <c r="G361" s="7">
        <v>8773</v>
      </c>
      <c r="H361" s="8">
        <f t="shared" si="0"/>
        <v>4554079.88</v>
      </c>
      <c r="I361" s="9">
        <v>3654079.88</v>
      </c>
      <c r="J361" s="10">
        <v>900000</v>
      </c>
      <c r="K361" s="11">
        <v>3014227.88</v>
      </c>
      <c r="L361" s="11">
        <v>639852</v>
      </c>
      <c r="M361" s="12">
        <v>3014227.88</v>
      </c>
      <c r="N361" s="12">
        <v>0</v>
      </c>
      <c r="O361" s="12">
        <v>0</v>
      </c>
      <c r="P361" s="12">
        <v>60000</v>
      </c>
      <c r="Q361" s="12">
        <v>0</v>
      </c>
      <c r="R361" s="12">
        <v>579852</v>
      </c>
      <c r="S361" s="12">
        <v>0</v>
      </c>
      <c r="T361" s="13">
        <v>500000</v>
      </c>
      <c r="U361" s="13">
        <v>0</v>
      </c>
      <c r="V361" s="13">
        <v>0</v>
      </c>
      <c r="W361" s="13">
        <v>400000</v>
      </c>
      <c r="X361" s="13">
        <v>0</v>
      </c>
      <c r="Y361" s="13">
        <v>0</v>
      </c>
    </row>
    <row r="362" spans="1:25" ht="15.75" customHeight="1" x14ac:dyDescent="0.2">
      <c r="A362" s="3">
        <v>1300680</v>
      </c>
      <c r="B362" s="3" t="s">
        <v>157</v>
      </c>
      <c r="C362" s="3" t="s">
        <v>146</v>
      </c>
      <c r="D362" s="3">
        <v>2009</v>
      </c>
      <c r="E362" s="3" t="s">
        <v>81</v>
      </c>
      <c r="F362" s="3" t="s">
        <v>76</v>
      </c>
      <c r="G362" s="7">
        <v>865</v>
      </c>
      <c r="H362" s="8">
        <f t="shared" si="0"/>
        <v>0</v>
      </c>
      <c r="I362" s="9">
        <v>0</v>
      </c>
      <c r="J362" s="10">
        <v>0</v>
      </c>
      <c r="K362" s="11">
        <v>0</v>
      </c>
      <c r="L362" s="11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</row>
    <row r="363" spans="1:25" ht="15.75" customHeight="1" x14ac:dyDescent="0.2">
      <c r="A363" s="3">
        <v>1300680</v>
      </c>
      <c r="B363" s="3" t="s">
        <v>157</v>
      </c>
      <c r="C363" s="3" t="s">
        <v>146</v>
      </c>
      <c r="D363" s="3">
        <v>2010</v>
      </c>
      <c r="E363" s="3" t="s">
        <v>122</v>
      </c>
      <c r="F363" s="3" t="s">
        <v>123</v>
      </c>
      <c r="G363" s="7">
        <v>4850</v>
      </c>
      <c r="H363" s="8">
        <f t="shared" si="0"/>
        <v>0</v>
      </c>
      <c r="I363" s="9">
        <v>0</v>
      </c>
      <c r="J363" s="10">
        <v>0</v>
      </c>
      <c r="K363" s="11">
        <v>0</v>
      </c>
      <c r="L363" s="11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</row>
    <row r="364" spans="1:25" ht="15.75" customHeight="1" x14ac:dyDescent="0.2">
      <c r="A364" s="3">
        <v>1300680</v>
      </c>
      <c r="B364" s="3" t="s">
        <v>157</v>
      </c>
      <c r="C364" s="3" t="s">
        <v>146</v>
      </c>
      <c r="D364" s="3">
        <v>2012</v>
      </c>
      <c r="E364" s="3" t="s">
        <v>81</v>
      </c>
      <c r="F364" s="3" t="s">
        <v>76</v>
      </c>
      <c r="G364" s="7">
        <v>6671</v>
      </c>
      <c r="H364" s="8">
        <f t="shared" si="0"/>
        <v>104384999.99000001</v>
      </c>
      <c r="I364" s="9">
        <v>2385000.0099999998</v>
      </c>
      <c r="J364" s="10">
        <v>101999999.98</v>
      </c>
      <c r="K364" s="11">
        <v>1360000.01</v>
      </c>
      <c r="L364" s="11">
        <v>1025000</v>
      </c>
      <c r="M364" s="12">
        <v>610000</v>
      </c>
      <c r="N364" s="12">
        <v>0</v>
      </c>
      <c r="O364" s="12">
        <v>750000</v>
      </c>
      <c r="P364" s="12">
        <v>490000</v>
      </c>
      <c r="Q364" s="12">
        <v>0</v>
      </c>
      <c r="R364" s="12">
        <v>0</v>
      </c>
      <c r="S364" s="12">
        <v>535000</v>
      </c>
      <c r="T364" s="13">
        <v>49999999.979999997</v>
      </c>
      <c r="U364" s="13">
        <v>6000000</v>
      </c>
      <c r="V364" s="13">
        <v>11000000</v>
      </c>
      <c r="W364" s="13">
        <v>35000000</v>
      </c>
      <c r="X364" s="13">
        <v>0</v>
      </c>
      <c r="Y364" s="13">
        <v>0</v>
      </c>
    </row>
    <row r="365" spans="1:25" ht="15.75" customHeight="1" x14ac:dyDescent="0.2">
      <c r="A365" s="3">
        <v>1300680</v>
      </c>
      <c r="B365" s="3" t="s">
        <v>157</v>
      </c>
      <c r="C365" s="3" t="s">
        <v>146</v>
      </c>
      <c r="D365" s="3">
        <v>2013</v>
      </c>
      <c r="E365" s="3" t="s">
        <v>81</v>
      </c>
      <c r="F365" s="3" t="s">
        <v>76</v>
      </c>
      <c r="G365" s="7">
        <v>4672</v>
      </c>
      <c r="H365" s="8">
        <f t="shared" si="0"/>
        <v>15135339.99</v>
      </c>
      <c r="I365" s="9">
        <v>9175339.9900000002</v>
      </c>
      <c r="J365" s="10">
        <v>5960000</v>
      </c>
      <c r="K365" s="11">
        <v>8490339.9900000002</v>
      </c>
      <c r="L365" s="11">
        <v>685000</v>
      </c>
      <c r="M365" s="12">
        <v>8490339.9900000002</v>
      </c>
      <c r="N365" s="12">
        <v>0</v>
      </c>
      <c r="O365" s="12">
        <v>0</v>
      </c>
      <c r="P365" s="12">
        <v>249999.99</v>
      </c>
      <c r="Q365" s="12">
        <v>150000</v>
      </c>
      <c r="R365" s="12">
        <v>185000</v>
      </c>
      <c r="S365" s="12">
        <v>100000</v>
      </c>
      <c r="T365" s="13">
        <v>800000</v>
      </c>
      <c r="U365" s="13">
        <v>4800000</v>
      </c>
      <c r="V365" s="13">
        <v>180000</v>
      </c>
      <c r="W365" s="13">
        <v>180000</v>
      </c>
      <c r="X365" s="13">
        <v>0</v>
      </c>
      <c r="Y365" s="13">
        <v>0</v>
      </c>
    </row>
    <row r="366" spans="1:25" ht="15.75" customHeight="1" x14ac:dyDescent="0.2">
      <c r="A366" s="3">
        <v>1300680</v>
      </c>
      <c r="B366" s="3" t="s">
        <v>157</v>
      </c>
      <c r="C366" s="3" t="s">
        <v>146</v>
      </c>
      <c r="D366" s="3">
        <v>2014</v>
      </c>
      <c r="E366" s="3" t="s">
        <v>81</v>
      </c>
      <c r="F366" s="3" t="s">
        <v>76</v>
      </c>
      <c r="G366" s="7">
        <v>2350</v>
      </c>
      <c r="H366" s="8">
        <f t="shared" si="0"/>
        <v>101899999.98</v>
      </c>
      <c r="I366" s="9">
        <v>1300000</v>
      </c>
      <c r="J366" s="10">
        <v>100599999.98</v>
      </c>
      <c r="K366" s="11">
        <v>800000</v>
      </c>
      <c r="L366" s="11">
        <v>500000</v>
      </c>
      <c r="M366" s="12">
        <v>800000</v>
      </c>
      <c r="N366" s="12">
        <v>0</v>
      </c>
      <c r="O366" s="12">
        <v>0</v>
      </c>
      <c r="P366" s="12">
        <v>250000</v>
      </c>
      <c r="Q366" s="12">
        <v>50000</v>
      </c>
      <c r="R366" s="12">
        <v>200000</v>
      </c>
      <c r="S366" s="12">
        <v>0</v>
      </c>
      <c r="T366" s="13">
        <v>99999999.980000004</v>
      </c>
      <c r="U366" s="13">
        <v>300000</v>
      </c>
      <c r="V366" s="13">
        <v>100000</v>
      </c>
      <c r="W366" s="13">
        <v>200000</v>
      </c>
      <c r="X366" s="13">
        <v>0</v>
      </c>
      <c r="Y366" s="13">
        <v>0</v>
      </c>
    </row>
    <row r="367" spans="1:25" ht="15.75" customHeight="1" x14ac:dyDescent="0.2">
      <c r="A367" s="3">
        <v>1300680</v>
      </c>
      <c r="B367" s="3" t="s">
        <v>157</v>
      </c>
      <c r="C367" s="3" t="s">
        <v>146</v>
      </c>
      <c r="D367" s="3">
        <v>2015</v>
      </c>
      <c r="E367" s="3" t="s">
        <v>81</v>
      </c>
      <c r="F367" s="3" t="s">
        <v>76</v>
      </c>
      <c r="G367" s="7">
        <v>2600</v>
      </c>
      <c r="H367" s="8">
        <f t="shared" si="0"/>
        <v>880000.01</v>
      </c>
      <c r="I367" s="9">
        <v>0</v>
      </c>
      <c r="J367" s="10">
        <v>880000.01</v>
      </c>
      <c r="K367" s="11">
        <v>0</v>
      </c>
      <c r="L367" s="11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3">
        <v>200000</v>
      </c>
      <c r="U367" s="13">
        <v>280000</v>
      </c>
      <c r="V367" s="13">
        <v>150000</v>
      </c>
      <c r="W367" s="13">
        <v>250000</v>
      </c>
      <c r="X367" s="13">
        <v>0</v>
      </c>
      <c r="Y367" s="13">
        <v>0</v>
      </c>
    </row>
    <row r="368" spans="1:25" ht="15.75" customHeight="1" x14ac:dyDescent="0.2">
      <c r="A368" s="3">
        <v>1300680</v>
      </c>
      <c r="B368" s="3" t="s">
        <v>157</v>
      </c>
      <c r="C368" s="3" t="s">
        <v>146</v>
      </c>
      <c r="D368" s="3">
        <v>2017</v>
      </c>
      <c r="E368" s="3" t="s">
        <v>81</v>
      </c>
      <c r="F368" s="3" t="s">
        <v>76</v>
      </c>
      <c r="G368" s="7">
        <v>3000</v>
      </c>
      <c r="H368" s="8">
        <f t="shared" si="0"/>
        <v>1880000.01</v>
      </c>
      <c r="I368" s="9">
        <v>830000</v>
      </c>
      <c r="J368" s="10">
        <v>1050000.01</v>
      </c>
      <c r="K368" s="11">
        <v>500000</v>
      </c>
      <c r="L368" s="11">
        <v>330000</v>
      </c>
      <c r="M368" s="12">
        <v>500000</v>
      </c>
      <c r="N368" s="12">
        <v>0</v>
      </c>
      <c r="O368" s="12">
        <v>0</v>
      </c>
      <c r="P368" s="12">
        <v>120000</v>
      </c>
      <c r="Q368" s="12">
        <v>30000</v>
      </c>
      <c r="R368" s="12">
        <v>100000</v>
      </c>
      <c r="S368" s="12">
        <v>80000</v>
      </c>
      <c r="T368" s="13">
        <v>100000</v>
      </c>
      <c r="U368" s="13">
        <v>800000</v>
      </c>
      <c r="V368" s="13">
        <v>50000</v>
      </c>
      <c r="W368" s="13">
        <v>100000</v>
      </c>
      <c r="X368" s="13">
        <v>0</v>
      </c>
      <c r="Y368" s="13">
        <v>0</v>
      </c>
    </row>
    <row r="369" spans="1:25" ht="15.75" customHeight="1" x14ac:dyDescent="0.2">
      <c r="A369" s="3">
        <v>1300680</v>
      </c>
      <c r="B369" s="3" t="s">
        <v>157</v>
      </c>
      <c r="C369" s="3" t="s">
        <v>146</v>
      </c>
      <c r="D369" s="3">
        <v>2019</v>
      </c>
      <c r="E369" s="3" t="s">
        <v>81</v>
      </c>
      <c r="F369" s="3" t="s">
        <v>76</v>
      </c>
      <c r="G369" s="7">
        <v>3140</v>
      </c>
      <c r="H369" s="8">
        <f t="shared" si="0"/>
        <v>1949250.01</v>
      </c>
      <c r="I369" s="9">
        <v>979250.01</v>
      </c>
      <c r="J369" s="10">
        <v>970000</v>
      </c>
      <c r="K369" s="11">
        <v>685000</v>
      </c>
      <c r="L369" s="11">
        <v>294250.01</v>
      </c>
      <c r="M369" s="12">
        <v>685000</v>
      </c>
      <c r="N369" s="12">
        <v>0</v>
      </c>
      <c r="O369" s="12">
        <v>0</v>
      </c>
      <c r="P369" s="12">
        <v>130000</v>
      </c>
      <c r="Q369" s="12">
        <v>0</v>
      </c>
      <c r="R369" s="12">
        <v>59250</v>
      </c>
      <c r="S369" s="12">
        <v>105000</v>
      </c>
      <c r="T369" s="13">
        <v>120000</v>
      </c>
      <c r="U369" s="13">
        <v>500000</v>
      </c>
      <c r="V369" s="13">
        <v>150000</v>
      </c>
      <c r="W369" s="13">
        <v>200000</v>
      </c>
      <c r="X369" s="13">
        <v>0</v>
      </c>
      <c r="Y369" s="13">
        <v>0</v>
      </c>
    </row>
    <row r="370" spans="1:25" ht="15.75" customHeight="1" x14ac:dyDescent="0.2">
      <c r="A370" s="3">
        <v>1300680</v>
      </c>
      <c r="B370" s="3" t="s">
        <v>157</v>
      </c>
      <c r="C370" s="3" t="s">
        <v>146</v>
      </c>
      <c r="D370" s="3">
        <v>2021</v>
      </c>
      <c r="E370" s="3" t="s">
        <v>81</v>
      </c>
      <c r="F370" s="3" t="s">
        <v>76</v>
      </c>
      <c r="G370" s="7">
        <v>2500</v>
      </c>
      <c r="H370" s="8">
        <f t="shared" si="0"/>
        <v>2177000</v>
      </c>
      <c r="I370" s="9">
        <v>1127000</v>
      </c>
      <c r="J370" s="10">
        <v>1050000</v>
      </c>
      <c r="K370" s="11">
        <v>1127000</v>
      </c>
      <c r="L370" s="11">
        <v>0</v>
      </c>
      <c r="M370" s="12">
        <v>1127000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3">
        <v>120000</v>
      </c>
      <c r="U370" s="13">
        <v>600000</v>
      </c>
      <c r="V370" s="13">
        <v>150000</v>
      </c>
      <c r="W370" s="13">
        <v>180000</v>
      </c>
      <c r="X370" s="13">
        <v>0</v>
      </c>
      <c r="Y370" s="13">
        <v>0</v>
      </c>
    </row>
    <row r="371" spans="1:25" ht="15.75" customHeight="1" x14ac:dyDescent="0.2">
      <c r="A371" s="3">
        <v>1300680</v>
      </c>
      <c r="B371" s="3" t="s">
        <v>157</v>
      </c>
      <c r="C371" s="3" t="s">
        <v>146</v>
      </c>
      <c r="D371" s="3">
        <v>2022</v>
      </c>
      <c r="E371" s="3" t="s">
        <v>81</v>
      </c>
      <c r="F371" s="3" t="s">
        <v>76</v>
      </c>
      <c r="G371" s="7">
        <v>3000</v>
      </c>
      <c r="H371" s="8">
        <f t="shared" si="0"/>
        <v>3437500</v>
      </c>
      <c r="I371" s="9">
        <v>1907500</v>
      </c>
      <c r="J371" s="10">
        <v>1530000</v>
      </c>
      <c r="K371" s="11">
        <v>1530000</v>
      </c>
      <c r="L371" s="11">
        <v>377500</v>
      </c>
      <c r="M371" s="12">
        <v>1530000</v>
      </c>
      <c r="N371" s="12">
        <v>0</v>
      </c>
      <c r="O371" s="12">
        <v>0</v>
      </c>
      <c r="P371" s="12">
        <v>170000</v>
      </c>
      <c r="Q371" s="12">
        <v>0</v>
      </c>
      <c r="R371" s="12">
        <v>207500</v>
      </c>
      <c r="S371" s="12">
        <v>0</v>
      </c>
      <c r="T371" s="13">
        <v>150000</v>
      </c>
      <c r="U371" s="13">
        <v>900000</v>
      </c>
      <c r="V371" s="13">
        <v>160000</v>
      </c>
      <c r="W371" s="13">
        <v>320000</v>
      </c>
      <c r="X371" s="13">
        <v>0</v>
      </c>
      <c r="Y371" s="13">
        <v>0</v>
      </c>
    </row>
    <row r="372" spans="1:25" ht="15.75" customHeight="1" x14ac:dyDescent="0.2">
      <c r="A372" s="3">
        <v>1300706</v>
      </c>
      <c r="B372" s="3" t="s">
        <v>158</v>
      </c>
      <c r="C372" s="3" t="s">
        <v>146</v>
      </c>
      <c r="D372" s="3">
        <v>2007</v>
      </c>
      <c r="E372" s="3" t="s">
        <v>101</v>
      </c>
      <c r="F372" s="3" t="s">
        <v>93</v>
      </c>
      <c r="G372" s="7">
        <v>15</v>
      </c>
      <c r="H372" s="8">
        <f t="shared" si="0"/>
        <v>0</v>
      </c>
      <c r="I372" s="9">
        <v>0</v>
      </c>
      <c r="J372" s="10">
        <v>0</v>
      </c>
      <c r="K372" s="11">
        <v>0</v>
      </c>
      <c r="L372" s="11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</row>
    <row r="373" spans="1:25" ht="15.75" customHeight="1" x14ac:dyDescent="0.2">
      <c r="A373" s="3">
        <v>1300706</v>
      </c>
      <c r="B373" s="3" t="s">
        <v>158</v>
      </c>
      <c r="C373" s="3" t="s">
        <v>146</v>
      </c>
      <c r="D373" s="3">
        <v>2009</v>
      </c>
      <c r="E373" s="3" t="s">
        <v>81</v>
      </c>
      <c r="F373" s="3" t="s">
        <v>76</v>
      </c>
      <c r="G373" s="7">
        <v>9584</v>
      </c>
      <c r="H373" s="8">
        <f t="shared" si="0"/>
        <v>0</v>
      </c>
      <c r="I373" s="9">
        <v>0</v>
      </c>
      <c r="J373" s="10">
        <v>0</v>
      </c>
      <c r="K373" s="11">
        <v>0</v>
      </c>
      <c r="L373" s="11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</row>
    <row r="374" spans="1:25" ht="15.75" customHeight="1" x14ac:dyDescent="0.2">
      <c r="A374" s="3">
        <v>1300706</v>
      </c>
      <c r="B374" s="3" t="s">
        <v>158</v>
      </c>
      <c r="C374" s="3" t="s">
        <v>146</v>
      </c>
      <c r="D374" s="3">
        <v>2010</v>
      </c>
      <c r="E374" s="3" t="s">
        <v>101</v>
      </c>
      <c r="F374" s="3" t="s">
        <v>93</v>
      </c>
      <c r="G374" s="7">
        <v>1450</v>
      </c>
      <c r="H374" s="8">
        <f t="shared" si="0"/>
        <v>976000</v>
      </c>
      <c r="I374" s="9">
        <v>0</v>
      </c>
      <c r="J374" s="10">
        <v>976000</v>
      </c>
      <c r="K374" s="11">
        <v>0</v>
      </c>
      <c r="L374" s="11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3">
        <v>0</v>
      </c>
      <c r="U374" s="13">
        <v>966000</v>
      </c>
      <c r="V374" s="13">
        <v>10000</v>
      </c>
      <c r="W374" s="13">
        <v>0</v>
      </c>
      <c r="X374" s="13">
        <v>0</v>
      </c>
      <c r="Y374" s="13">
        <v>0</v>
      </c>
    </row>
    <row r="375" spans="1:25" ht="15.75" customHeight="1" x14ac:dyDescent="0.2">
      <c r="A375" s="3">
        <v>1300706</v>
      </c>
      <c r="B375" s="3" t="s">
        <v>158</v>
      </c>
      <c r="C375" s="3" t="s">
        <v>146</v>
      </c>
      <c r="D375" s="3">
        <v>2010</v>
      </c>
      <c r="E375" s="3" t="s">
        <v>122</v>
      </c>
      <c r="F375" s="3" t="s">
        <v>123</v>
      </c>
      <c r="G375" s="7">
        <v>0</v>
      </c>
      <c r="H375" s="8">
        <f t="shared" si="0"/>
        <v>18700</v>
      </c>
      <c r="I375" s="9">
        <v>18700</v>
      </c>
      <c r="J375" s="10">
        <v>0</v>
      </c>
      <c r="K375" s="11">
        <v>17200</v>
      </c>
      <c r="L375" s="11">
        <v>1500</v>
      </c>
      <c r="M375" s="12">
        <v>17200</v>
      </c>
      <c r="N375" s="12">
        <v>0</v>
      </c>
      <c r="O375" s="12">
        <v>0</v>
      </c>
      <c r="P375" s="12">
        <v>1500</v>
      </c>
      <c r="Q375" s="12">
        <v>0</v>
      </c>
      <c r="R375" s="12">
        <v>0</v>
      </c>
      <c r="S375" s="12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</row>
    <row r="376" spans="1:25" ht="15.75" customHeight="1" x14ac:dyDescent="0.2">
      <c r="A376" s="3">
        <v>1300706</v>
      </c>
      <c r="B376" s="3" t="s">
        <v>158</v>
      </c>
      <c r="C376" s="3" t="s">
        <v>146</v>
      </c>
      <c r="D376" s="3">
        <v>2012</v>
      </c>
      <c r="E376" s="3" t="s">
        <v>81</v>
      </c>
      <c r="F376" s="3" t="s">
        <v>76</v>
      </c>
      <c r="G376" s="7">
        <v>15002</v>
      </c>
      <c r="H376" s="8">
        <f t="shared" si="0"/>
        <v>4403481.01</v>
      </c>
      <c r="I376" s="9">
        <v>3558481</v>
      </c>
      <c r="J376" s="10">
        <v>845000.01</v>
      </c>
      <c r="K376" s="11">
        <v>2886101</v>
      </c>
      <c r="L376" s="11">
        <v>672380</v>
      </c>
      <c r="M376" s="12">
        <v>2886101.01</v>
      </c>
      <c r="N376" s="12">
        <v>0</v>
      </c>
      <c r="O376" s="12">
        <v>0</v>
      </c>
      <c r="P376" s="12">
        <v>9300</v>
      </c>
      <c r="Q376" s="12">
        <v>0</v>
      </c>
      <c r="R376" s="12">
        <v>663080</v>
      </c>
      <c r="S376" s="12">
        <v>0</v>
      </c>
      <c r="T376" s="13">
        <v>0</v>
      </c>
      <c r="U376" s="13">
        <v>240000</v>
      </c>
      <c r="V376" s="13">
        <v>80000</v>
      </c>
      <c r="W376" s="13">
        <v>75000</v>
      </c>
      <c r="X376" s="13">
        <v>0</v>
      </c>
      <c r="Y376" s="13">
        <v>450000</v>
      </c>
    </row>
    <row r="377" spans="1:25" ht="15.75" customHeight="1" x14ac:dyDescent="0.2">
      <c r="A377" s="3">
        <v>1300706</v>
      </c>
      <c r="B377" s="3" t="s">
        <v>158</v>
      </c>
      <c r="C377" s="3" t="s">
        <v>146</v>
      </c>
      <c r="D377" s="3">
        <v>2012</v>
      </c>
      <c r="E377" s="3" t="s">
        <v>101</v>
      </c>
      <c r="F377" s="3" t="s">
        <v>93</v>
      </c>
      <c r="G377" s="7">
        <v>130</v>
      </c>
      <c r="H377" s="8">
        <f t="shared" si="0"/>
        <v>24923211</v>
      </c>
      <c r="I377" s="9">
        <v>10254911</v>
      </c>
      <c r="J377" s="10">
        <v>14668300</v>
      </c>
      <c r="K377" s="11">
        <v>5380597</v>
      </c>
      <c r="L377" s="11">
        <v>4874314</v>
      </c>
      <c r="M377" s="12">
        <v>5380597</v>
      </c>
      <c r="N377" s="12">
        <v>0</v>
      </c>
      <c r="O377" s="12">
        <v>0</v>
      </c>
      <c r="P377" s="12">
        <v>18600</v>
      </c>
      <c r="Q377" s="12">
        <v>2359085.9900000002</v>
      </c>
      <c r="R377" s="12">
        <v>1028</v>
      </c>
      <c r="S377" s="12">
        <v>2495600</v>
      </c>
      <c r="T377" s="13">
        <v>6836000</v>
      </c>
      <c r="U377" s="13">
        <v>3840000</v>
      </c>
      <c r="V377" s="13">
        <v>0</v>
      </c>
      <c r="W377" s="13">
        <v>966300</v>
      </c>
      <c r="X377" s="13">
        <v>0</v>
      </c>
      <c r="Y377" s="13">
        <v>3026000</v>
      </c>
    </row>
    <row r="378" spans="1:25" ht="15.75" customHeight="1" x14ac:dyDescent="0.2">
      <c r="A378" s="3">
        <v>1300706</v>
      </c>
      <c r="B378" s="3" t="s">
        <v>158</v>
      </c>
      <c r="C378" s="3" t="s">
        <v>146</v>
      </c>
      <c r="D378" s="3">
        <v>2013</v>
      </c>
      <c r="E378" s="3" t="s">
        <v>101</v>
      </c>
      <c r="F378" s="3" t="s">
        <v>93</v>
      </c>
      <c r="G378" s="7">
        <v>1303</v>
      </c>
      <c r="H378" s="8">
        <f t="shared" si="0"/>
        <v>9879999.9900000002</v>
      </c>
      <c r="I378" s="9">
        <v>3919999.99</v>
      </c>
      <c r="J378" s="10">
        <v>5960000</v>
      </c>
      <c r="K378" s="11">
        <v>0</v>
      </c>
      <c r="L378" s="11">
        <v>3919999.99</v>
      </c>
      <c r="M378" s="12">
        <v>0</v>
      </c>
      <c r="N378" s="12">
        <v>0</v>
      </c>
      <c r="O378" s="12">
        <v>0</v>
      </c>
      <c r="P378" s="12">
        <v>0</v>
      </c>
      <c r="Q378" s="12">
        <v>1200000</v>
      </c>
      <c r="R378" s="12">
        <v>0</v>
      </c>
      <c r="S378" s="12">
        <v>2720000</v>
      </c>
      <c r="T378" s="13">
        <v>1940000</v>
      </c>
      <c r="U378" s="13">
        <v>3420000</v>
      </c>
      <c r="V378" s="13">
        <v>600000</v>
      </c>
      <c r="W378" s="13">
        <v>0</v>
      </c>
      <c r="X378" s="13">
        <v>0</v>
      </c>
      <c r="Y378" s="13">
        <v>0</v>
      </c>
    </row>
    <row r="379" spans="1:25" ht="15.75" customHeight="1" x14ac:dyDescent="0.2">
      <c r="A379" s="3">
        <v>1300706</v>
      </c>
      <c r="B379" s="3" t="s">
        <v>158</v>
      </c>
      <c r="C379" s="3" t="s">
        <v>146</v>
      </c>
      <c r="D379" s="3">
        <v>2014</v>
      </c>
      <c r="E379" s="3" t="s">
        <v>81</v>
      </c>
      <c r="F379" s="3" t="s">
        <v>76</v>
      </c>
      <c r="G379" s="7">
        <v>11315</v>
      </c>
      <c r="H379" s="8">
        <f t="shared" si="0"/>
        <v>6317000</v>
      </c>
      <c r="I379" s="9">
        <v>3209000</v>
      </c>
      <c r="J379" s="10">
        <v>3108000</v>
      </c>
      <c r="K379" s="11">
        <v>323000</v>
      </c>
      <c r="L379" s="11">
        <v>2885999.99</v>
      </c>
      <c r="M379" s="12">
        <v>323000</v>
      </c>
      <c r="N379" s="12">
        <v>0</v>
      </c>
      <c r="O379" s="12">
        <v>0</v>
      </c>
      <c r="P379" s="12">
        <v>600000</v>
      </c>
      <c r="Q379" s="12">
        <v>1400000</v>
      </c>
      <c r="R379" s="12">
        <v>286000</v>
      </c>
      <c r="S379" s="12">
        <v>600000</v>
      </c>
      <c r="T379" s="13">
        <v>2345000</v>
      </c>
      <c r="U379" s="13">
        <v>18000</v>
      </c>
      <c r="V379" s="13">
        <v>55000</v>
      </c>
      <c r="W379" s="13">
        <v>440000</v>
      </c>
      <c r="X379" s="13">
        <v>0</v>
      </c>
      <c r="Y379" s="13">
        <v>250000</v>
      </c>
    </row>
    <row r="380" spans="1:25" ht="15.75" customHeight="1" x14ac:dyDescent="0.2">
      <c r="A380" s="3">
        <v>1300706</v>
      </c>
      <c r="B380" s="3" t="s">
        <v>158</v>
      </c>
      <c r="C380" s="3" t="s">
        <v>146</v>
      </c>
      <c r="D380" s="3">
        <v>2014</v>
      </c>
      <c r="E380" s="3" t="s">
        <v>81</v>
      </c>
      <c r="F380" s="3" t="s">
        <v>76</v>
      </c>
      <c r="G380" s="7">
        <v>29880</v>
      </c>
      <c r="H380" s="8">
        <f t="shared" si="0"/>
        <v>33327009.650000002</v>
      </c>
      <c r="I380" s="9">
        <v>31655009.640000001</v>
      </c>
      <c r="J380" s="10">
        <v>1672000.01</v>
      </c>
      <c r="K380" s="11">
        <v>27475009.640000001</v>
      </c>
      <c r="L380" s="11">
        <v>4180000</v>
      </c>
      <c r="M380" s="12">
        <v>18375009.640000001</v>
      </c>
      <c r="N380" s="12">
        <v>1100000</v>
      </c>
      <c r="O380" s="12">
        <v>8000000</v>
      </c>
      <c r="P380" s="12">
        <v>1304000</v>
      </c>
      <c r="Q380" s="12">
        <v>1014000</v>
      </c>
      <c r="R380" s="12">
        <v>640000</v>
      </c>
      <c r="S380" s="12">
        <v>1222000</v>
      </c>
      <c r="T380" s="13">
        <v>1100000</v>
      </c>
      <c r="U380" s="13">
        <v>47000</v>
      </c>
      <c r="V380" s="13">
        <v>0</v>
      </c>
      <c r="W380" s="13">
        <v>295000</v>
      </c>
      <c r="X380" s="13">
        <v>0</v>
      </c>
      <c r="Y380" s="13">
        <v>230000</v>
      </c>
    </row>
    <row r="381" spans="1:25" ht="15.75" customHeight="1" x14ac:dyDescent="0.2">
      <c r="A381" s="3">
        <v>1300706</v>
      </c>
      <c r="B381" s="3" t="s">
        <v>158</v>
      </c>
      <c r="C381" s="3" t="s">
        <v>146</v>
      </c>
      <c r="D381" s="3">
        <v>2015</v>
      </c>
      <c r="E381" s="3" t="s">
        <v>81</v>
      </c>
      <c r="F381" s="3" t="s">
        <v>76</v>
      </c>
      <c r="G381" s="7">
        <v>5342</v>
      </c>
      <c r="H381" s="8">
        <f t="shared" si="0"/>
        <v>0</v>
      </c>
      <c r="I381" s="9">
        <v>0</v>
      </c>
      <c r="J381" s="10">
        <v>0</v>
      </c>
      <c r="K381" s="11">
        <v>0</v>
      </c>
      <c r="L381" s="11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</row>
    <row r="382" spans="1:25" ht="15.75" customHeight="1" x14ac:dyDescent="0.2">
      <c r="A382" s="3">
        <v>1300706</v>
      </c>
      <c r="B382" s="3" t="s">
        <v>158</v>
      </c>
      <c r="C382" s="3" t="s">
        <v>146</v>
      </c>
      <c r="D382" s="3">
        <v>2015</v>
      </c>
      <c r="E382" s="3" t="s">
        <v>81</v>
      </c>
      <c r="F382" s="3" t="s">
        <v>76</v>
      </c>
      <c r="G382" s="7">
        <v>20905</v>
      </c>
      <c r="H382" s="8">
        <f t="shared" si="0"/>
        <v>10906000</v>
      </c>
      <c r="I382" s="9">
        <v>0</v>
      </c>
      <c r="J382" s="10">
        <v>10906000</v>
      </c>
      <c r="K382" s="11">
        <v>0</v>
      </c>
      <c r="L382" s="11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3">
        <v>7800000</v>
      </c>
      <c r="U382" s="13">
        <v>1000000</v>
      </c>
      <c r="V382" s="13">
        <v>246000</v>
      </c>
      <c r="W382" s="13">
        <v>900000</v>
      </c>
      <c r="X382" s="13">
        <v>0</v>
      </c>
      <c r="Y382" s="13">
        <v>960000</v>
      </c>
    </row>
    <row r="383" spans="1:25" ht="15.75" customHeight="1" x14ac:dyDescent="0.2">
      <c r="A383" s="3">
        <v>1300706</v>
      </c>
      <c r="B383" s="3" t="s">
        <v>158</v>
      </c>
      <c r="C383" s="3" t="s">
        <v>146</v>
      </c>
      <c r="D383" s="3">
        <v>2016</v>
      </c>
      <c r="E383" s="3" t="s">
        <v>101</v>
      </c>
      <c r="F383" s="3" t="s">
        <v>93</v>
      </c>
      <c r="G383" s="7">
        <v>0</v>
      </c>
      <c r="H383" s="8">
        <f t="shared" si="0"/>
        <v>0</v>
      </c>
      <c r="I383" s="9">
        <v>0</v>
      </c>
      <c r="J383" s="10">
        <v>0</v>
      </c>
      <c r="K383" s="11">
        <v>0</v>
      </c>
      <c r="L383" s="11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</row>
    <row r="384" spans="1:25" ht="15.75" customHeight="1" x14ac:dyDescent="0.2">
      <c r="A384" s="3">
        <v>1300706</v>
      </c>
      <c r="B384" s="3" t="s">
        <v>158</v>
      </c>
      <c r="C384" s="3" t="s">
        <v>146</v>
      </c>
      <c r="D384" s="3">
        <v>2016</v>
      </c>
      <c r="E384" s="3" t="s">
        <v>122</v>
      </c>
      <c r="F384" s="3" t="s">
        <v>123</v>
      </c>
      <c r="G384" s="7">
        <v>5614</v>
      </c>
      <c r="H384" s="8">
        <f t="shared" si="0"/>
        <v>0</v>
      </c>
      <c r="I384" s="9">
        <v>0</v>
      </c>
      <c r="J384" s="10">
        <v>0</v>
      </c>
      <c r="K384" s="11">
        <v>0</v>
      </c>
      <c r="L384" s="11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</row>
    <row r="385" spans="1:25" ht="15.75" customHeight="1" x14ac:dyDescent="0.2">
      <c r="A385" s="3">
        <v>1300706</v>
      </c>
      <c r="B385" s="3" t="s">
        <v>158</v>
      </c>
      <c r="C385" s="3" t="s">
        <v>146</v>
      </c>
      <c r="D385" s="3">
        <v>2017</v>
      </c>
      <c r="E385" s="3" t="s">
        <v>92</v>
      </c>
      <c r="F385" s="3" t="s">
        <v>93</v>
      </c>
      <c r="G385" s="7">
        <v>100</v>
      </c>
      <c r="H385" s="8">
        <f t="shared" si="0"/>
        <v>99440</v>
      </c>
      <c r="I385" s="9">
        <v>2440</v>
      </c>
      <c r="J385" s="10">
        <v>97000</v>
      </c>
      <c r="K385" s="11">
        <v>2440</v>
      </c>
      <c r="L385" s="11">
        <v>0</v>
      </c>
      <c r="M385" s="12">
        <v>0</v>
      </c>
      <c r="N385" s="12">
        <v>0</v>
      </c>
      <c r="O385" s="12">
        <v>2440</v>
      </c>
      <c r="P385" s="12">
        <v>0</v>
      </c>
      <c r="Q385" s="12">
        <v>0</v>
      </c>
      <c r="R385" s="12">
        <v>0</v>
      </c>
      <c r="S385" s="12">
        <v>0</v>
      </c>
      <c r="T385" s="13">
        <v>0</v>
      </c>
      <c r="U385" s="13">
        <v>85000</v>
      </c>
      <c r="V385" s="13">
        <v>12000</v>
      </c>
      <c r="W385" s="13">
        <v>0</v>
      </c>
      <c r="X385" s="13">
        <v>0</v>
      </c>
      <c r="Y385" s="13">
        <v>0</v>
      </c>
    </row>
    <row r="386" spans="1:25" ht="15.75" customHeight="1" x14ac:dyDescent="0.2">
      <c r="A386" s="3">
        <v>1300706</v>
      </c>
      <c r="B386" s="3" t="s">
        <v>158</v>
      </c>
      <c r="C386" s="3" t="s">
        <v>146</v>
      </c>
      <c r="D386" s="3">
        <v>2017</v>
      </c>
      <c r="E386" s="3" t="s">
        <v>101</v>
      </c>
      <c r="F386" s="3" t="s">
        <v>93</v>
      </c>
      <c r="G386" s="7">
        <v>2574</v>
      </c>
      <c r="H386" s="8">
        <f t="shared" si="0"/>
        <v>24019569</v>
      </c>
      <c r="I386" s="9">
        <v>10451502</v>
      </c>
      <c r="J386" s="10">
        <v>13568067</v>
      </c>
      <c r="K386" s="11">
        <v>0</v>
      </c>
      <c r="L386" s="11">
        <v>10451502</v>
      </c>
      <c r="M386" s="12">
        <v>0</v>
      </c>
      <c r="N386" s="12">
        <v>0</v>
      </c>
      <c r="O386" s="12">
        <v>0</v>
      </c>
      <c r="P386" s="12">
        <v>0</v>
      </c>
      <c r="Q386" s="12">
        <v>10451502</v>
      </c>
      <c r="R386" s="12">
        <v>0</v>
      </c>
      <c r="S386" s="12">
        <v>0</v>
      </c>
      <c r="T386" s="13">
        <v>473067</v>
      </c>
      <c r="U386" s="13">
        <v>12495000</v>
      </c>
      <c r="V386" s="13">
        <v>600000</v>
      </c>
      <c r="W386" s="13">
        <v>0</v>
      </c>
      <c r="X386" s="13">
        <v>0</v>
      </c>
      <c r="Y386" s="13">
        <v>0</v>
      </c>
    </row>
    <row r="387" spans="1:25" ht="15.75" customHeight="1" x14ac:dyDescent="0.2">
      <c r="A387" s="3">
        <v>1300706</v>
      </c>
      <c r="B387" s="3" t="s">
        <v>158</v>
      </c>
      <c r="C387" s="3" t="s">
        <v>146</v>
      </c>
      <c r="D387" s="3">
        <v>2018</v>
      </c>
      <c r="E387" s="3" t="s">
        <v>80</v>
      </c>
      <c r="F387" s="3" t="s">
        <v>76</v>
      </c>
      <c r="G387" s="7">
        <v>100</v>
      </c>
      <c r="H387" s="8">
        <f t="shared" si="0"/>
        <v>68000</v>
      </c>
      <c r="I387" s="9">
        <v>66000</v>
      </c>
      <c r="J387" s="10">
        <v>2000</v>
      </c>
      <c r="K387" s="11">
        <v>0</v>
      </c>
      <c r="L387" s="11">
        <v>66000</v>
      </c>
      <c r="M387" s="12">
        <v>0</v>
      </c>
      <c r="N387" s="12">
        <v>0</v>
      </c>
      <c r="O387" s="12">
        <v>0</v>
      </c>
      <c r="P387" s="12">
        <v>0</v>
      </c>
      <c r="Q387" s="12">
        <v>65000</v>
      </c>
      <c r="R387" s="12">
        <v>0</v>
      </c>
      <c r="S387" s="12">
        <v>1000</v>
      </c>
      <c r="T387" s="13">
        <v>2000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</row>
    <row r="388" spans="1:25" ht="15.75" customHeight="1" x14ac:dyDescent="0.2">
      <c r="A388" s="3">
        <v>1300706</v>
      </c>
      <c r="B388" s="3" t="s">
        <v>158</v>
      </c>
      <c r="C388" s="3" t="s">
        <v>146</v>
      </c>
      <c r="D388" s="3">
        <v>2018</v>
      </c>
      <c r="E388" s="3" t="s">
        <v>92</v>
      </c>
      <c r="F388" s="3" t="s">
        <v>93</v>
      </c>
      <c r="G388" s="7">
        <v>300</v>
      </c>
      <c r="H388" s="8">
        <f t="shared" si="0"/>
        <v>717036</v>
      </c>
      <c r="I388" s="9">
        <v>836</v>
      </c>
      <c r="J388" s="10">
        <v>716200</v>
      </c>
      <c r="K388" s="11">
        <v>0</v>
      </c>
      <c r="L388" s="11">
        <v>836</v>
      </c>
      <c r="M388" s="12">
        <v>0</v>
      </c>
      <c r="N388" s="12">
        <v>0</v>
      </c>
      <c r="O388" s="12">
        <v>0</v>
      </c>
      <c r="P388" s="12">
        <v>0</v>
      </c>
      <c r="Q388" s="12">
        <v>336</v>
      </c>
      <c r="R388" s="12">
        <v>0</v>
      </c>
      <c r="S388" s="12">
        <v>500</v>
      </c>
      <c r="T388" s="13">
        <v>16200</v>
      </c>
      <c r="U388" s="13">
        <v>700000</v>
      </c>
      <c r="V388" s="13">
        <v>0</v>
      </c>
      <c r="W388" s="13">
        <v>0</v>
      </c>
      <c r="X388" s="13">
        <v>0</v>
      </c>
      <c r="Y388" s="13">
        <v>0</v>
      </c>
    </row>
    <row r="389" spans="1:25" ht="15.75" customHeight="1" x14ac:dyDescent="0.2">
      <c r="A389" s="3">
        <v>1300706</v>
      </c>
      <c r="B389" s="3" t="s">
        <v>158</v>
      </c>
      <c r="C389" s="3" t="s">
        <v>146</v>
      </c>
      <c r="D389" s="3">
        <v>2018</v>
      </c>
      <c r="E389" s="3" t="s">
        <v>75</v>
      </c>
      <c r="F389" s="3" t="s">
        <v>76</v>
      </c>
      <c r="G389" s="7">
        <v>400</v>
      </c>
      <c r="H389" s="8">
        <f t="shared" si="0"/>
        <v>0</v>
      </c>
      <c r="I389" s="9">
        <v>0</v>
      </c>
      <c r="J389" s="10">
        <v>0</v>
      </c>
      <c r="K389" s="11">
        <v>0</v>
      </c>
      <c r="L389" s="11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</row>
    <row r="390" spans="1:25" ht="15.75" customHeight="1" x14ac:dyDescent="0.2">
      <c r="A390" s="3">
        <v>1300706</v>
      </c>
      <c r="B390" s="3" t="s">
        <v>158</v>
      </c>
      <c r="C390" s="3" t="s">
        <v>146</v>
      </c>
      <c r="D390" s="3">
        <v>2019</v>
      </c>
      <c r="E390" s="3" t="s">
        <v>81</v>
      </c>
      <c r="F390" s="3" t="s">
        <v>76</v>
      </c>
      <c r="G390" s="7">
        <v>6410</v>
      </c>
      <c r="H390" s="8">
        <f t="shared" si="0"/>
        <v>250000</v>
      </c>
      <c r="I390" s="9">
        <v>250000</v>
      </c>
      <c r="J390" s="10">
        <v>0</v>
      </c>
      <c r="K390" s="11">
        <v>230000</v>
      </c>
      <c r="L390" s="11">
        <v>20000</v>
      </c>
      <c r="M390" s="12">
        <v>230000</v>
      </c>
      <c r="N390" s="12">
        <v>0</v>
      </c>
      <c r="O390" s="12">
        <v>0</v>
      </c>
      <c r="P390" s="12">
        <v>0</v>
      </c>
      <c r="Q390" s="12">
        <v>20000</v>
      </c>
      <c r="R390" s="12">
        <v>0</v>
      </c>
      <c r="S390" s="12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</row>
    <row r="391" spans="1:25" ht="15.75" customHeight="1" x14ac:dyDescent="0.2">
      <c r="A391" s="3">
        <v>1300706</v>
      </c>
      <c r="B391" s="3" t="s">
        <v>158</v>
      </c>
      <c r="C391" s="3" t="s">
        <v>146</v>
      </c>
      <c r="D391" s="3">
        <v>2019</v>
      </c>
      <c r="E391" s="3" t="s">
        <v>80</v>
      </c>
      <c r="F391" s="3" t="s">
        <v>76</v>
      </c>
      <c r="G391" s="7">
        <v>6</v>
      </c>
      <c r="H391" s="8">
        <f t="shared" si="0"/>
        <v>0</v>
      </c>
      <c r="I391" s="9">
        <v>0</v>
      </c>
      <c r="J391" s="10">
        <v>0</v>
      </c>
      <c r="K391" s="11">
        <v>0</v>
      </c>
      <c r="L391" s="11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</row>
    <row r="392" spans="1:25" ht="15.75" customHeight="1" x14ac:dyDescent="0.2">
      <c r="A392" s="3">
        <v>1300706</v>
      </c>
      <c r="B392" s="3" t="s">
        <v>158</v>
      </c>
      <c r="C392" s="3" t="s">
        <v>146</v>
      </c>
      <c r="D392" s="3">
        <v>2021</v>
      </c>
      <c r="E392" s="3" t="s">
        <v>81</v>
      </c>
      <c r="F392" s="3" t="s">
        <v>76</v>
      </c>
      <c r="G392" s="7">
        <v>16887</v>
      </c>
      <c r="H392" s="8">
        <f t="shared" si="0"/>
        <v>19556505.539999999</v>
      </c>
      <c r="I392" s="9">
        <v>12114239.23</v>
      </c>
      <c r="J392" s="10">
        <v>7442266.3099999996</v>
      </c>
      <c r="K392" s="11">
        <v>6298152.2000000002</v>
      </c>
      <c r="L392" s="11">
        <v>5816087.0300000003</v>
      </c>
      <c r="M392" s="12">
        <v>6298152.2000000002</v>
      </c>
      <c r="N392" s="12">
        <v>0</v>
      </c>
      <c r="O392" s="12">
        <v>0</v>
      </c>
      <c r="P392" s="12">
        <v>2637352.4300000002</v>
      </c>
      <c r="Q392" s="12">
        <v>965705</v>
      </c>
      <c r="R392" s="12">
        <v>996084.5</v>
      </c>
      <c r="S392" s="12">
        <v>1216945.1000000001</v>
      </c>
      <c r="T392" s="13">
        <v>5689466.3099999996</v>
      </c>
      <c r="U392" s="13">
        <v>502800</v>
      </c>
      <c r="V392" s="13">
        <v>0</v>
      </c>
      <c r="W392" s="13">
        <v>850000</v>
      </c>
      <c r="X392" s="13">
        <v>100000</v>
      </c>
      <c r="Y392" s="13">
        <v>300000</v>
      </c>
    </row>
    <row r="393" spans="1:25" ht="15.75" customHeight="1" x14ac:dyDescent="0.2">
      <c r="A393" s="3">
        <v>1300706</v>
      </c>
      <c r="B393" s="3" t="s">
        <v>158</v>
      </c>
      <c r="C393" s="3" t="s">
        <v>146</v>
      </c>
      <c r="D393" s="3">
        <v>2021</v>
      </c>
      <c r="E393" s="3" t="s">
        <v>101</v>
      </c>
      <c r="F393" s="3" t="s">
        <v>93</v>
      </c>
      <c r="G393" s="7">
        <v>11992</v>
      </c>
      <c r="H393" s="8">
        <f t="shared" si="0"/>
        <v>12500000</v>
      </c>
      <c r="I393" s="9">
        <v>3450000</v>
      </c>
      <c r="J393" s="10">
        <v>9050000</v>
      </c>
      <c r="K393" s="11">
        <v>0</v>
      </c>
      <c r="L393" s="11">
        <v>3450000</v>
      </c>
      <c r="M393" s="12">
        <v>0</v>
      </c>
      <c r="N393" s="12">
        <v>0</v>
      </c>
      <c r="O393" s="12">
        <v>0</v>
      </c>
      <c r="P393" s="12">
        <v>0</v>
      </c>
      <c r="Q393" s="12">
        <v>2950000</v>
      </c>
      <c r="R393" s="12">
        <v>0</v>
      </c>
      <c r="S393" s="12">
        <v>500000</v>
      </c>
      <c r="T393" s="13">
        <v>5850000</v>
      </c>
      <c r="U393" s="13">
        <v>3200000</v>
      </c>
      <c r="V393" s="13">
        <v>0</v>
      </c>
      <c r="W393" s="13">
        <v>0</v>
      </c>
      <c r="X393" s="13">
        <v>0</v>
      </c>
      <c r="Y393" s="13">
        <v>0</v>
      </c>
    </row>
    <row r="394" spans="1:25" ht="15.75" customHeight="1" x14ac:dyDescent="0.2">
      <c r="A394" s="3">
        <v>1300706</v>
      </c>
      <c r="B394" s="3" t="s">
        <v>158</v>
      </c>
      <c r="C394" s="3" t="s">
        <v>146</v>
      </c>
      <c r="D394" s="3">
        <v>2022</v>
      </c>
      <c r="E394" s="3" t="s">
        <v>81</v>
      </c>
      <c r="F394" s="3" t="s">
        <v>76</v>
      </c>
      <c r="G394" s="7">
        <v>10017</v>
      </c>
      <c r="H394" s="8">
        <f t="shared" si="0"/>
        <v>7859439.46</v>
      </c>
      <c r="I394" s="9">
        <v>4554503.62</v>
      </c>
      <c r="J394" s="10">
        <v>3304935.84</v>
      </c>
      <c r="K394" s="11">
        <v>1686665</v>
      </c>
      <c r="L394" s="11">
        <v>2867838.62</v>
      </c>
      <c r="M394" s="12">
        <v>1686665</v>
      </c>
      <c r="N394" s="12">
        <v>0</v>
      </c>
      <c r="O394" s="12">
        <v>0</v>
      </c>
      <c r="P394" s="12">
        <v>488549.67</v>
      </c>
      <c r="Q394" s="12">
        <v>601395</v>
      </c>
      <c r="R394" s="12">
        <v>663681.94999999995</v>
      </c>
      <c r="S394" s="12">
        <v>1114212</v>
      </c>
      <c r="T394" s="13">
        <v>3009721.84</v>
      </c>
      <c r="U394" s="13">
        <v>295214</v>
      </c>
      <c r="V394" s="13">
        <v>0</v>
      </c>
      <c r="W394" s="13">
        <v>0</v>
      </c>
      <c r="X394" s="13">
        <v>0</v>
      </c>
      <c r="Y394" s="13">
        <v>0</v>
      </c>
    </row>
    <row r="395" spans="1:25" ht="15.75" customHeight="1" x14ac:dyDescent="0.2">
      <c r="A395" s="3">
        <v>1300805</v>
      </c>
      <c r="B395" s="3" t="s">
        <v>159</v>
      </c>
      <c r="C395" s="3" t="s">
        <v>146</v>
      </c>
      <c r="D395" s="3">
        <v>2006</v>
      </c>
      <c r="E395" s="3" t="s">
        <v>81</v>
      </c>
      <c r="F395" s="3" t="s">
        <v>76</v>
      </c>
      <c r="G395" s="7">
        <v>349</v>
      </c>
      <c r="H395" s="8">
        <f t="shared" si="0"/>
        <v>8210564</v>
      </c>
      <c r="I395" s="9">
        <v>1068564</v>
      </c>
      <c r="J395" s="10">
        <v>7142000</v>
      </c>
      <c r="K395" s="11">
        <v>1059000</v>
      </c>
      <c r="L395" s="11">
        <v>9564</v>
      </c>
      <c r="M395" s="12">
        <v>1059000</v>
      </c>
      <c r="N395" s="12">
        <v>0</v>
      </c>
      <c r="O395" s="12">
        <v>0</v>
      </c>
      <c r="P395" s="12">
        <v>0</v>
      </c>
      <c r="Q395" s="12">
        <v>0</v>
      </c>
      <c r="R395" s="12">
        <v>9564</v>
      </c>
      <c r="S395" s="12">
        <v>0</v>
      </c>
      <c r="T395" s="13">
        <v>0</v>
      </c>
      <c r="U395" s="13">
        <v>7132000</v>
      </c>
      <c r="V395" s="13">
        <v>10000</v>
      </c>
      <c r="W395" s="13">
        <v>0</v>
      </c>
      <c r="X395" s="13">
        <v>0</v>
      </c>
      <c r="Y395" s="13">
        <v>0</v>
      </c>
    </row>
    <row r="396" spans="1:25" ht="15.75" customHeight="1" x14ac:dyDescent="0.2">
      <c r="A396" s="3">
        <v>1300805</v>
      </c>
      <c r="B396" s="3" t="s">
        <v>159</v>
      </c>
      <c r="C396" s="3" t="s">
        <v>146</v>
      </c>
      <c r="D396" s="3">
        <v>2007</v>
      </c>
      <c r="E396" s="3" t="s">
        <v>101</v>
      </c>
      <c r="F396" s="3" t="s">
        <v>93</v>
      </c>
      <c r="G396" s="7">
        <v>0</v>
      </c>
      <c r="H396" s="8">
        <f t="shared" si="0"/>
        <v>532400</v>
      </c>
      <c r="I396" s="9">
        <v>0</v>
      </c>
      <c r="J396" s="10">
        <v>532400</v>
      </c>
      <c r="K396" s="11">
        <v>0</v>
      </c>
      <c r="L396" s="11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3">
        <v>532400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</row>
    <row r="397" spans="1:25" ht="15.75" customHeight="1" x14ac:dyDescent="0.2">
      <c r="A397" s="3">
        <v>1300805</v>
      </c>
      <c r="B397" s="3" t="s">
        <v>159</v>
      </c>
      <c r="C397" s="3" t="s">
        <v>146</v>
      </c>
      <c r="D397" s="3">
        <v>2009</v>
      </c>
      <c r="E397" s="3" t="s">
        <v>81</v>
      </c>
      <c r="F397" s="3" t="s">
        <v>76</v>
      </c>
      <c r="G397" s="7">
        <v>7278</v>
      </c>
      <c r="H397" s="8">
        <f t="shared" si="0"/>
        <v>0</v>
      </c>
      <c r="I397" s="9">
        <v>0</v>
      </c>
      <c r="J397" s="10">
        <v>0</v>
      </c>
      <c r="K397" s="11">
        <v>0</v>
      </c>
      <c r="L397" s="11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</row>
    <row r="398" spans="1:25" ht="15.75" customHeight="1" x14ac:dyDescent="0.2">
      <c r="A398" s="3">
        <v>1300805</v>
      </c>
      <c r="B398" s="3" t="s">
        <v>159</v>
      </c>
      <c r="C398" s="3" t="s">
        <v>146</v>
      </c>
      <c r="D398" s="3">
        <v>2009</v>
      </c>
      <c r="E398" s="3" t="s">
        <v>101</v>
      </c>
      <c r="F398" s="3" t="s">
        <v>93</v>
      </c>
      <c r="G398" s="7">
        <v>415</v>
      </c>
      <c r="H398" s="8">
        <f t="shared" si="0"/>
        <v>4047200</v>
      </c>
      <c r="I398" s="9">
        <v>656600</v>
      </c>
      <c r="J398" s="10">
        <v>3390600</v>
      </c>
      <c r="K398" s="11">
        <v>0</v>
      </c>
      <c r="L398" s="11">
        <v>656600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656600</v>
      </c>
      <c r="T398" s="13">
        <v>3390600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</row>
    <row r="399" spans="1:25" ht="15.75" customHeight="1" x14ac:dyDescent="0.2">
      <c r="A399" s="3">
        <v>1300805</v>
      </c>
      <c r="B399" s="3" t="s">
        <v>159</v>
      </c>
      <c r="C399" s="3" t="s">
        <v>146</v>
      </c>
      <c r="D399" s="3">
        <v>2010</v>
      </c>
      <c r="E399" s="3" t="s">
        <v>81</v>
      </c>
      <c r="F399" s="3" t="s">
        <v>76</v>
      </c>
      <c r="G399" s="7">
        <v>14808</v>
      </c>
      <c r="H399" s="8">
        <f t="shared" si="0"/>
        <v>0</v>
      </c>
      <c r="I399" s="9">
        <v>0</v>
      </c>
      <c r="J399" s="10">
        <v>0</v>
      </c>
      <c r="K399" s="11">
        <v>0</v>
      </c>
      <c r="L399" s="11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</row>
    <row r="400" spans="1:25" ht="15.75" customHeight="1" x14ac:dyDescent="0.2">
      <c r="A400" s="3">
        <v>1300805</v>
      </c>
      <c r="B400" s="3" t="s">
        <v>159</v>
      </c>
      <c r="C400" s="3" t="s">
        <v>146</v>
      </c>
      <c r="D400" s="3">
        <v>2010</v>
      </c>
      <c r="E400" s="3" t="s">
        <v>122</v>
      </c>
      <c r="F400" s="3" t="s">
        <v>123</v>
      </c>
      <c r="G400" s="7">
        <v>1016</v>
      </c>
      <c r="H400" s="8">
        <f t="shared" si="0"/>
        <v>933400</v>
      </c>
      <c r="I400" s="9">
        <v>933400</v>
      </c>
      <c r="J400" s="10">
        <v>0</v>
      </c>
      <c r="K400" s="11">
        <v>910400</v>
      </c>
      <c r="L400" s="11">
        <v>23000</v>
      </c>
      <c r="M400" s="12">
        <v>910400</v>
      </c>
      <c r="N400" s="12">
        <v>0</v>
      </c>
      <c r="O400" s="12">
        <v>0</v>
      </c>
      <c r="P400" s="12">
        <v>23000</v>
      </c>
      <c r="Q400" s="12">
        <v>0</v>
      </c>
      <c r="R400" s="12">
        <v>0</v>
      </c>
      <c r="S400" s="12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</row>
    <row r="401" spans="1:25" ht="15.75" customHeight="1" x14ac:dyDescent="0.2">
      <c r="A401" s="3">
        <v>1300805</v>
      </c>
      <c r="B401" s="3" t="s">
        <v>159</v>
      </c>
      <c r="C401" s="3" t="s">
        <v>146</v>
      </c>
      <c r="D401" s="3">
        <v>2012</v>
      </c>
      <c r="E401" s="3" t="s">
        <v>81</v>
      </c>
      <c r="F401" s="3" t="s">
        <v>76</v>
      </c>
      <c r="G401" s="7">
        <v>15621</v>
      </c>
      <c r="H401" s="8">
        <f t="shared" si="0"/>
        <v>709710</v>
      </c>
      <c r="I401" s="9">
        <v>458709.99</v>
      </c>
      <c r="J401" s="10">
        <v>251000.01</v>
      </c>
      <c r="K401" s="11">
        <v>315710</v>
      </c>
      <c r="L401" s="11">
        <v>143000</v>
      </c>
      <c r="M401" s="12">
        <v>315710</v>
      </c>
      <c r="N401" s="12">
        <v>0</v>
      </c>
      <c r="O401" s="12">
        <v>0</v>
      </c>
      <c r="P401" s="12">
        <v>124000</v>
      </c>
      <c r="Q401" s="12">
        <v>0</v>
      </c>
      <c r="R401" s="12">
        <v>19000</v>
      </c>
      <c r="S401" s="12">
        <v>0</v>
      </c>
      <c r="T401" s="13">
        <v>0</v>
      </c>
      <c r="U401" s="13">
        <v>219000</v>
      </c>
      <c r="V401" s="13">
        <v>0</v>
      </c>
      <c r="W401" s="13">
        <v>32000</v>
      </c>
      <c r="X401" s="13">
        <v>0</v>
      </c>
      <c r="Y401" s="13">
        <v>0</v>
      </c>
    </row>
    <row r="402" spans="1:25" ht="15.75" customHeight="1" x14ac:dyDescent="0.2">
      <c r="A402" s="3">
        <v>1300805</v>
      </c>
      <c r="B402" s="3" t="s">
        <v>159</v>
      </c>
      <c r="C402" s="3" t="s">
        <v>146</v>
      </c>
      <c r="D402" s="3">
        <v>2013</v>
      </c>
      <c r="E402" s="3" t="s">
        <v>81</v>
      </c>
      <c r="F402" s="3" t="s">
        <v>76</v>
      </c>
      <c r="G402" s="7">
        <v>2233</v>
      </c>
      <c r="H402" s="8">
        <f t="shared" si="0"/>
        <v>6253152.3100000005</v>
      </c>
      <c r="I402" s="9">
        <v>6037669.6200000001</v>
      </c>
      <c r="J402" s="10">
        <v>215482.69</v>
      </c>
      <c r="K402" s="11">
        <v>4610000</v>
      </c>
      <c r="L402" s="11">
        <v>1427669.62</v>
      </c>
      <c r="M402" s="12">
        <v>4610000</v>
      </c>
      <c r="N402" s="12">
        <v>0</v>
      </c>
      <c r="O402" s="12">
        <v>0</v>
      </c>
      <c r="P402" s="12">
        <v>241650.81</v>
      </c>
      <c r="Q402" s="12">
        <v>116291.6</v>
      </c>
      <c r="R402" s="12">
        <v>215482.69</v>
      </c>
      <c r="S402" s="12">
        <v>854244.5</v>
      </c>
      <c r="T402" s="13">
        <v>0</v>
      </c>
      <c r="U402" s="13">
        <v>0</v>
      </c>
      <c r="V402" s="13">
        <v>0</v>
      </c>
      <c r="W402" s="13">
        <v>215482.69</v>
      </c>
      <c r="X402" s="13">
        <v>0</v>
      </c>
      <c r="Y402" s="13">
        <v>0</v>
      </c>
    </row>
    <row r="403" spans="1:25" ht="15.75" customHeight="1" x14ac:dyDescent="0.2">
      <c r="A403" s="3">
        <v>1300805</v>
      </c>
      <c r="B403" s="3" t="s">
        <v>159</v>
      </c>
      <c r="C403" s="3" t="s">
        <v>146</v>
      </c>
      <c r="D403" s="3">
        <v>2014</v>
      </c>
      <c r="E403" s="3" t="s">
        <v>81</v>
      </c>
      <c r="F403" s="3" t="s">
        <v>76</v>
      </c>
      <c r="G403" s="7">
        <v>1064</v>
      </c>
      <c r="H403" s="8">
        <f t="shared" si="0"/>
        <v>1380776.07</v>
      </c>
      <c r="I403" s="9">
        <v>412776.07</v>
      </c>
      <c r="J403" s="10">
        <v>968000</v>
      </c>
      <c r="K403" s="11">
        <v>99000</v>
      </c>
      <c r="L403" s="11">
        <v>313776.06</v>
      </c>
      <c r="M403" s="12">
        <v>99000</v>
      </c>
      <c r="N403" s="12">
        <v>0</v>
      </c>
      <c r="O403" s="12">
        <v>0</v>
      </c>
      <c r="P403" s="12">
        <v>241650.81</v>
      </c>
      <c r="Q403" s="12">
        <v>72125.25</v>
      </c>
      <c r="R403" s="12">
        <v>0</v>
      </c>
      <c r="S403" s="12">
        <v>0</v>
      </c>
      <c r="T403" s="13">
        <v>0</v>
      </c>
      <c r="U403" s="13">
        <v>458000</v>
      </c>
      <c r="V403" s="13">
        <v>0</v>
      </c>
      <c r="W403" s="13">
        <v>510000</v>
      </c>
      <c r="X403" s="13">
        <v>0</v>
      </c>
      <c r="Y403" s="13">
        <v>0</v>
      </c>
    </row>
    <row r="404" spans="1:25" ht="15.75" customHeight="1" x14ac:dyDescent="0.2">
      <c r="A404" s="3">
        <v>1300805</v>
      </c>
      <c r="B404" s="3" t="s">
        <v>159</v>
      </c>
      <c r="C404" s="3" t="s">
        <v>146</v>
      </c>
      <c r="D404" s="3">
        <v>2015</v>
      </c>
      <c r="E404" s="3" t="s">
        <v>80</v>
      </c>
      <c r="F404" s="3" t="s">
        <v>76</v>
      </c>
      <c r="G404" s="7">
        <v>989</v>
      </c>
      <c r="H404" s="8">
        <f t="shared" si="0"/>
        <v>952000</v>
      </c>
      <c r="I404" s="9">
        <v>0</v>
      </c>
      <c r="J404" s="10">
        <v>952000</v>
      </c>
      <c r="K404" s="11">
        <v>0</v>
      </c>
      <c r="L404" s="11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3">
        <v>0</v>
      </c>
      <c r="U404" s="13">
        <v>290000</v>
      </c>
      <c r="V404" s="13">
        <v>80000</v>
      </c>
      <c r="W404" s="13">
        <v>582000</v>
      </c>
      <c r="X404" s="13">
        <v>0</v>
      </c>
      <c r="Y404" s="13">
        <v>0</v>
      </c>
    </row>
    <row r="405" spans="1:25" ht="15.75" customHeight="1" x14ac:dyDescent="0.2">
      <c r="A405" s="3">
        <v>1300805</v>
      </c>
      <c r="B405" s="3" t="s">
        <v>159</v>
      </c>
      <c r="C405" s="3" t="s">
        <v>146</v>
      </c>
      <c r="D405" s="3">
        <v>2017</v>
      </c>
      <c r="E405" s="3" t="s">
        <v>81</v>
      </c>
      <c r="F405" s="3" t="s">
        <v>76</v>
      </c>
      <c r="G405" s="7">
        <v>150</v>
      </c>
      <c r="H405" s="8">
        <f t="shared" si="0"/>
        <v>0</v>
      </c>
      <c r="I405" s="9">
        <v>0</v>
      </c>
      <c r="J405" s="10">
        <v>0</v>
      </c>
      <c r="K405" s="11">
        <v>0</v>
      </c>
      <c r="L405" s="11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</row>
    <row r="406" spans="1:25" ht="15.75" customHeight="1" x14ac:dyDescent="0.2">
      <c r="A406" s="3">
        <v>1300805</v>
      </c>
      <c r="B406" s="3" t="s">
        <v>159</v>
      </c>
      <c r="C406" s="3" t="s">
        <v>146</v>
      </c>
      <c r="D406" s="3">
        <v>2017</v>
      </c>
      <c r="E406" s="3" t="s">
        <v>81</v>
      </c>
      <c r="F406" s="3" t="s">
        <v>76</v>
      </c>
      <c r="G406" s="7">
        <v>351</v>
      </c>
      <c r="H406" s="8">
        <f t="shared" si="0"/>
        <v>74310.720000000001</v>
      </c>
      <c r="I406" s="9">
        <v>61303.09</v>
      </c>
      <c r="J406" s="10">
        <v>13007.63</v>
      </c>
      <c r="K406" s="11">
        <v>29355.439999999999</v>
      </c>
      <c r="L406" s="11">
        <v>31947.65</v>
      </c>
      <c r="M406" s="12">
        <v>26450.44</v>
      </c>
      <c r="N406" s="12">
        <v>0</v>
      </c>
      <c r="O406" s="12">
        <v>2905</v>
      </c>
      <c r="P406" s="12">
        <v>21349.3</v>
      </c>
      <c r="Q406" s="12">
        <v>3197.45</v>
      </c>
      <c r="R406" s="12">
        <v>0</v>
      </c>
      <c r="S406" s="12">
        <v>7400.9</v>
      </c>
      <c r="T406" s="13">
        <v>0</v>
      </c>
      <c r="U406" s="13">
        <v>9280.43</v>
      </c>
      <c r="V406" s="13">
        <v>0</v>
      </c>
      <c r="W406" s="13">
        <v>2434.48</v>
      </c>
      <c r="X406" s="13">
        <v>0</v>
      </c>
      <c r="Y406" s="13">
        <v>1292.72</v>
      </c>
    </row>
    <row r="407" spans="1:25" ht="15.75" customHeight="1" x14ac:dyDescent="0.2">
      <c r="A407" s="3">
        <v>1300805</v>
      </c>
      <c r="B407" s="3" t="s">
        <v>159</v>
      </c>
      <c r="C407" s="3" t="s">
        <v>146</v>
      </c>
      <c r="D407" s="3">
        <v>2017</v>
      </c>
      <c r="E407" s="3" t="s">
        <v>122</v>
      </c>
      <c r="F407" s="3" t="s">
        <v>123</v>
      </c>
      <c r="G407" s="7">
        <v>358</v>
      </c>
      <c r="H407" s="8">
        <f t="shared" si="0"/>
        <v>65561.3</v>
      </c>
      <c r="I407" s="9">
        <v>30881</v>
      </c>
      <c r="J407" s="10">
        <v>34680.300000000003</v>
      </c>
      <c r="K407" s="11">
        <v>16062</v>
      </c>
      <c r="L407" s="11">
        <v>14819</v>
      </c>
      <c r="M407" s="12">
        <v>16062</v>
      </c>
      <c r="N407" s="12">
        <v>0</v>
      </c>
      <c r="O407" s="12">
        <v>0</v>
      </c>
      <c r="P407" s="12">
        <v>0</v>
      </c>
      <c r="Q407" s="12">
        <v>0</v>
      </c>
      <c r="R407" s="12">
        <v>4329</v>
      </c>
      <c r="S407" s="12">
        <v>10490</v>
      </c>
      <c r="T407" s="13">
        <v>0</v>
      </c>
      <c r="U407" s="13">
        <v>29879.93</v>
      </c>
      <c r="V407" s="13">
        <v>2880</v>
      </c>
      <c r="W407" s="13">
        <v>1920.38</v>
      </c>
      <c r="X407" s="13">
        <v>0</v>
      </c>
      <c r="Y407" s="13">
        <v>0</v>
      </c>
    </row>
    <row r="408" spans="1:25" ht="15.75" customHeight="1" x14ac:dyDescent="0.2">
      <c r="A408" s="3">
        <v>1300805</v>
      </c>
      <c r="B408" s="3" t="s">
        <v>159</v>
      </c>
      <c r="C408" s="3" t="s">
        <v>146</v>
      </c>
      <c r="D408" s="3">
        <v>2019</v>
      </c>
      <c r="E408" s="3" t="s">
        <v>81</v>
      </c>
      <c r="F408" s="3" t="s">
        <v>76</v>
      </c>
      <c r="G408" s="7">
        <v>8484</v>
      </c>
      <c r="H408" s="8">
        <f t="shared" si="0"/>
        <v>1462740</v>
      </c>
      <c r="I408" s="9">
        <v>1462740</v>
      </c>
      <c r="J408" s="10">
        <v>0</v>
      </c>
      <c r="K408" s="11">
        <v>1462740</v>
      </c>
      <c r="L408" s="11">
        <v>0</v>
      </c>
      <c r="M408" s="12">
        <v>1462740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</row>
    <row r="409" spans="1:25" ht="15.75" customHeight="1" x14ac:dyDescent="0.2">
      <c r="A409" s="3">
        <v>1300805</v>
      </c>
      <c r="B409" s="3" t="s">
        <v>159</v>
      </c>
      <c r="C409" s="3" t="s">
        <v>146</v>
      </c>
      <c r="D409" s="3">
        <v>2021</v>
      </c>
      <c r="E409" s="3" t="s">
        <v>81</v>
      </c>
      <c r="F409" s="3" t="s">
        <v>76</v>
      </c>
      <c r="G409" s="7">
        <v>15556</v>
      </c>
      <c r="H409" s="8">
        <f t="shared" si="0"/>
        <v>3025315.5</v>
      </c>
      <c r="I409" s="9">
        <v>2525025.5</v>
      </c>
      <c r="J409" s="10">
        <v>500290</v>
      </c>
      <c r="K409" s="11">
        <v>2193550</v>
      </c>
      <c r="L409" s="11">
        <v>331475.5</v>
      </c>
      <c r="M409" s="12">
        <v>2193550</v>
      </c>
      <c r="N409" s="12">
        <v>0</v>
      </c>
      <c r="O409" s="12">
        <v>0</v>
      </c>
      <c r="P409" s="12">
        <v>311329.33</v>
      </c>
      <c r="Q409" s="12">
        <v>0</v>
      </c>
      <c r="R409" s="12">
        <v>20146.169999999998</v>
      </c>
      <c r="S409" s="12">
        <v>0</v>
      </c>
      <c r="T409" s="13">
        <v>0</v>
      </c>
      <c r="U409" s="13">
        <v>173990</v>
      </c>
      <c r="V409" s="13">
        <v>0</v>
      </c>
      <c r="W409" s="13">
        <v>175200</v>
      </c>
      <c r="X409" s="13">
        <v>117100</v>
      </c>
      <c r="Y409" s="13">
        <v>34000</v>
      </c>
    </row>
    <row r="410" spans="1:25" ht="15.75" customHeight="1" x14ac:dyDescent="0.2">
      <c r="A410" s="3">
        <v>1300805</v>
      </c>
      <c r="B410" s="3" t="s">
        <v>159</v>
      </c>
      <c r="C410" s="3" t="s">
        <v>146</v>
      </c>
      <c r="D410" s="3">
        <v>2022</v>
      </c>
      <c r="E410" s="3" t="s">
        <v>81</v>
      </c>
      <c r="F410" s="3" t="s">
        <v>76</v>
      </c>
      <c r="G410" s="7">
        <v>21613</v>
      </c>
      <c r="H410" s="8">
        <f t="shared" si="0"/>
        <v>3709391.39</v>
      </c>
      <c r="I410" s="9">
        <v>3048351.39</v>
      </c>
      <c r="J410" s="10">
        <v>661040</v>
      </c>
      <c r="K410" s="11">
        <v>2431450</v>
      </c>
      <c r="L410" s="11">
        <v>616901.39</v>
      </c>
      <c r="M410" s="12">
        <v>2431450</v>
      </c>
      <c r="N410" s="12">
        <v>0</v>
      </c>
      <c r="O410" s="12">
        <v>0</v>
      </c>
      <c r="P410" s="12">
        <v>430300.5</v>
      </c>
      <c r="Q410" s="12">
        <v>0</v>
      </c>
      <c r="R410" s="12">
        <v>186600.89</v>
      </c>
      <c r="S410" s="12">
        <v>0</v>
      </c>
      <c r="T410" s="13">
        <v>0</v>
      </c>
      <c r="U410" s="13">
        <v>199140</v>
      </c>
      <c r="V410" s="13">
        <v>198100</v>
      </c>
      <c r="W410" s="13">
        <v>85700</v>
      </c>
      <c r="X410" s="13">
        <v>120800</v>
      </c>
      <c r="Y410" s="13">
        <v>57300</v>
      </c>
    </row>
    <row r="411" spans="1:25" ht="15.75" customHeight="1" x14ac:dyDescent="0.2">
      <c r="A411" s="3">
        <v>1300839</v>
      </c>
      <c r="B411" s="3" t="s">
        <v>160</v>
      </c>
      <c r="C411" s="3" t="s">
        <v>146</v>
      </c>
      <c r="D411" s="3">
        <v>2009</v>
      </c>
      <c r="E411" s="3" t="s">
        <v>81</v>
      </c>
      <c r="F411" s="3" t="s">
        <v>76</v>
      </c>
      <c r="G411" s="7">
        <v>0</v>
      </c>
      <c r="H411" s="8">
        <f t="shared" si="0"/>
        <v>0</v>
      </c>
      <c r="I411" s="9">
        <v>0</v>
      </c>
      <c r="J411" s="10">
        <v>0</v>
      </c>
      <c r="K411" s="11">
        <v>0</v>
      </c>
      <c r="L411" s="11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</row>
    <row r="412" spans="1:25" ht="15.75" customHeight="1" x14ac:dyDescent="0.2">
      <c r="A412" s="3">
        <v>1300839</v>
      </c>
      <c r="B412" s="3" t="s">
        <v>160</v>
      </c>
      <c r="C412" s="3" t="s">
        <v>146</v>
      </c>
      <c r="D412" s="3">
        <v>2009</v>
      </c>
      <c r="E412" s="3" t="s">
        <v>81</v>
      </c>
      <c r="F412" s="3" t="s">
        <v>76</v>
      </c>
      <c r="G412" s="7">
        <v>7534</v>
      </c>
      <c r="H412" s="8">
        <f t="shared" si="0"/>
        <v>4498000</v>
      </c>
      <c r="I412" s="9">
        <v>1623000</v>
      </c>
      <c r="J412" s="10">
        <v>2875000</v>
      </c>
      <c r="K412" s="11">
        <v>1125000</v>
      </c>
      <c r="L412" s="11">
        <v>498000</v>
      </c>
      <c r="M412" s="12">
        <v>925000</v>
      </c>
      <c r="N412" s="12">
        <v>0</v>
      </c>
      <c r="O412" s="12">
        <v>200000</v>
      </c>
      <c r="P412" s="12">
        <v>230000</v>
      </c>
      <c r="Q412" s="12">
        <v>0</v>
      </c>
      <c r="R412" s="12">
        <v>268000</v>
      </c>
      <c r="S412" s="12">
        <v>0</v>
      </c>
      <c r="T412" s="13">
        <v>0</v>
      </c>
      <c r="U412" s="13">
        <v>2875000</v>
      </c>
      <c r="V412" s="13">
        <v>0</v>
      </c>
      <c r="W412" s="13">
        <v>0</v>
      </c>
      <c r="X412" s="13">
        <v>0</v>
      </c>
      <c r="Y412" s="13">
        <v>0</v>
      </c>
    </row>
    <row r="413" spans="1:25" ht="15.75" customHeight="1" x14ac:dyDescent="0.2">
      <c r="A413" s="3">
        <v>1300839</v>
      </c>
      <c r="B413" s="3" t="s">
        <v>160</v>
      </c>
      <c r="C413" s="3" t="s">
        <v>146</v>
      </c>
      <c r="D413" s="3">
        <v>2009</v>
      </c>
      <c r="E413" s="3" t="s">
        <v>122</v>
      </c>
      <c r="F413" s="3" t="s">
        <v>123</v>
      </c>
      <c r="G413" s="7">
        <v>10520</v>
      </c>
      <c r="H413" s="8">
        <f t="shared" si="0"/>
        <v>0</v>
      </c>
      <c r="I413" s="9">
        <v>0</v>
      </c>
      <c r="J413" s="10">
        <v>0</v>
      </c>
      <c r="K413" s="11">
        <v>0</v>
      </c>
      <c r="L413" s="11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</row>
    <row r="414" spans="1:25" ht="15.75" customHeight="1" x14ac:dyDescent="0.2">
      <c r="A414" s="3">
        <v>1300839</v>
      </c>
      <c r="B414" s="3" t="s">
        <v>160</v>
      </c>
      <c r="C414" s="3" t="s">
        <v>146</v>
      </c>
      <c r="D414" s="3">
        <v>2010</v>
      </c>
      <c r="E414" s="3" t="s">
        <v>122</v>
      </c>
      <c r="F414" s="3" t="s">
        <v>123</v>
      </c>
      <c r="G414" s="7">
        <v>10520</v>
      </c>
      <c r="H414" s="8">
        <f t="shared" si="0"/>
        <v>1577000</v>
      </c>
      <c r="I414" s="9">
        <v>1577000</v>
      </c>
      <c r="J414" s="10">
        <v>0</v>
      </c>
      <c r="K414" s="11">
        <v>1125000</v>
      </c>
      <c r="L414" s="11">
        <v>452000</v>
      </c>
      <c r="M414" s="12">
        <v>925000</v>
      </c>
      <c r="N414" s="12">
        <v>0</v>
      </c>
      <c r="O414" s="12">
        <v>200000</v>
      </c>
      <c r="P414" s="12">
        <v>230000</v>
      </c>
      <c r="Q414" s="12">
        <v>0</v>
      </c>
      <c r="R414" s="12">
        <v>222000</v>
      </c>
      <c r="S414" s="12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</row>
    <row r="415" spans="1:25" ht="15.75" customHeight="1" x14ac:dyDescent="0.2">
      <c r="A415" s="3">
        <v>1300839</v>
      </c>
      <c r="B415" s="3" t="s">
        <v>160</v>
      </c>
      <c r="C415" s="3" t="s">
        <v>146</v>
      </c>
      <c r="D415" s="3">
        <v>2012</v>
      </c>
      <c r="E415" s="3" t="s">
        <v>81</v>
      </c>
      <c r="F415" s="3" t="s">
        <v>76</v>
      </c>
      <c r="G415" s="7">
        <v>6166</v>
      </c>
      <c r="H415" s="8">
        <f t="shared" si="0"/>
        <v>4322984</v>
      </c>
      <c r="I415" s="9">
        <v>1577984</v>
      </c>
      <c r="J415" s="10">
        <v>2745000</v>
      </c>
      <c r="K415" s="11">
        <v>1125000</v>
      </c>
      <c r="L415" s="11">
        <v>452984</v>
      </c>
      <c r="M415" s="12">
        <v>925000</v>
      </c>
      <c r="N415" s="12">
        <v>0</v>
      </c>
      <c r="O415" s="12">
        <v>199999.99</v>
      </c>
      <c r="P415" s="12">
        <v>230000</v>
      </c>
      <c r="Q415" s="12">
        <v>0</v>
      </c>
      <c r="R415" s="12">
        <v>222984</v>
      </c>
      <c r="S415" s="12">
        <v>0</v>
      </c>
      <c r="T415" s="13">
        <v>0</v>
      </c>
      <c r="U415" s="13">
        <v>2745000</v>
      </c>
      <c r="V415" s="13">
        <v>0</v>
      </c>
      <c r="W415" s="13">
        <v>0</v>
      </c>
      <c r="X415" s="13">
        <v>0</v>
      </c>
      <c r="Y415" s="13">
        <v>0</v>
      </c>
    </row>
    <row r="416" spans="1:25" ht="15.75" customHeight="1" x14ac:dyDescent="0.2">
      <c r="A416" s="3">
        <v>1300839</v>
      </c>
      <c r="B416" s="3" t="s">
        <v>160</v>
      </c>
      <c r="C416" s="3" t="s">
        <v>146</v>
      </c>
      <c r="D416" s="3">
        <v>2013</v>
      </c>
      <c r="E416" s="3" t="s">
        <v>75</v>
      </c>
      <c r="F416" s="3" t="s">
        <v>76</v>
      </c>
      <c r="G416" s="7">
        <v>0</v>
      </c>
      <c r="H416" s="8">
        <f t="shared" si="0"/>
        <v>39480000</v>
      </c>
      <c r="I416" s="9">
        <v>10080000</v>
      </c>
      <c r="J416" s="10">
        <v>29400000</v>
      </c>
      <c r="K416" s="11">
        <v>1799999.99</v>
      </c>
      <c r="L416" s="11">
        <v>8280000</v>
      </c>
      <c r="M416" s="12">
        <v>0</v>
      </c>
      <c r="N416" s="12">
        <v>0</v>
      </c>
      <c r="O416" s="12">
        <v>1799999.99</v>
      </c>
      <c r="P416" s="12">
        <v>2500000</v>
      </c>
      <c r="Q416" s="12">
        <v>1800000</v>
      </c>
      <c r="R416" s="12">
        <v>3300000</v>
      </c>
      <c r="S416" s="12">
        <v>680000</v>
      </c>
      <c r="T416" s="13">
        <v>3200000</v>
      </c>
      <c r="U416" s="13">
        <v>20000000</v>
      </c>
      <c r="V416" s="13">
        <v>400000</v>
      </c>
      <c r="W416" s="13">
        <v>3300000</v>
      </c>
      <c r="X416" s="13">
        <v>0</v>
      </c>
      <c r="Y416" s="13">
        <v>2500000</v>
      </c>
    </row>
    <row r="417" spans="1:25" ht="15.75" customHeight="1" x14ac:dyDescent="0.2">
      <c r="A417" s="3">
        <v>1300839</v>
      </c>
      <c r="B417" s="3" t="s">
        <v>160</v>
      </c>
      <c r="C417" s="3" t="s">
        <v>146</v>
      </c>
      <c r="D417" s="3">
        <v>2013</v>
      </c>
      <c r="E417" s="3" t="s">
        <v>81</v>
      </c>
      <c r="F417" s="3" t="s">
        <v>76</v>
      </c>
      <c r="G417" s="7">
        <v>7842</v>
      </c>
      <c r="H417" s="8">
        <f t="shared" si="0"/>
        <v>29499999.98</v>
      </c>
      <c r="I417" s="9">
        <v>8699999.9800000004</v>
      </c>
      <c r="J417" s="10">
        <v>20800000</v>
      </c>
      <c r="K417" s="11">
        <v>1200000</v>
      </c>
      <c r="L417" s="11">
        <v>7499999.9800000004</v>
      </c>
      <c r="M417" s="12">
        <v>0</v>
      </c>
      <c r="N417" s="12">
        <v>0</v>
      </c>
      <c r="O417" s="12">
        <v>1200000</v>
      </c>
      <c r="P417" s="12">
        <v>800000</v>
      </c>
      <c r="Q417" s="12">
        <v>1399999.99</v>
      </c>
      <c r="R417" s="12">
        <v>5000000</v>
      </c>
      <c r="S417" s="12">
        <v>299999.99</v>
      </c>
      <c r="T417" s="13">
        <v>2800000</v>
      </c>
      <c r="U417" s="13">
        <v>13000000</v>
      </c>
      <c r="V417" s="13">
        <v>0</v>
      </c>
      <c r="W417" s="13">
        <v>5000000</v>
      </c>
      <c r="X417" s="13">
        <v>0</v>
      </c>
      <c r="Y417" s="13">
        <v>0</v>
      </c>
    </row>
    <row r="418" spans="1:25" ht="15.75" customHeight="1" x14ac:dyDescent="0.2">
      <c r="A418" s="3">
        <v>1300839</v>
      </c>
      <c r="B418" s="3" t="s">
        <v>160</v>
      </c>
      <c r="C418" s="3" t="s">
        <v>146</v>
      </c>
      <c r="D418" s="3">
        <v>2014</v>
      </c>
      <c r="E418" s="3" t="s">
        <v>81</v>
      </c>
      <c r="F418" s="3" t="s">
        <v>76</v>
      </c>
      <c r="G418" s="7">
        <v>960</v>
      </c>
      <c r="H418" s="8">
        <f t="shared" si="0"/>
        <v>16784924.780000001</v>
      </c>
      <c r="I418" s="9">
        <v>5136500.01</v>
      </c>
      <c r="J418" s="10">
        <v>11648424.77</v>
      </c>
      <c r="K418" s="11">
        <v>2966500</v>
      </c>
      <c r="L418" s="11">
        <v>2170000</v>
      </c>
      <c r="M418" s="12">
        <v>1466500</v>
      </c>
      <c r="N418" s="12">
        <v>0</v>
      </c>
      <c r="O418" s="12">
        <v>1500000</v>
      </c>
      <c r="P418" s="12">
        <v>270000</v>
      </c>
      <c r="Q418" s="12">
        <v>1100000</v>
      </c>
      <c r="R418" s="12">
        <v>600000</v>
      </c>
      <c r="S418" s="12">
        <v>200000</v>
      </c>
      <c r="T418" s="13">
        <v>740190.77</v>
      </c>
      <c r="U418" s="13">
        <v>8660000</v>
      </c>
      <c r="V418" s="13">
        <v>400000</v>
      </c>
      <c r="W418" s="13">
        <v>1600000</v>
      </c>
      <c r="X418" s="13">
        <v>0</v>
      </c>
      <c r="Y418" s="13">
        <v>248234</v>
      </c>
    </row>
    <row r="419" spans="1:25" ht="15.75" customHeight="1" x14ac:dyDescent="0.2">
      <c r="A419" s="3">
        <v>1300839</v>
      </c>
      <c r="B419" s="3" t="s">
        <v>160</v>
      </c>
      <c r="C419" s="3" t="s">
        <v>146</v>
      </c>
      <c r="D419" s="3">
        <v>2015</v>
      </c>
      <c r="E419" s="3" t="s">
        <v>81</v>
      </c>
      <c r="F419" s="3" t="s">
        <v>76</v>
      </c>
      <c r="G419" s="7">
        <v>7943</v>
      </c>
      <c r="H419" s="8">
        <f t="shared" si="0"/>
        <v>21150681.739999998</v>
      </c>
      <c r="I419" s="9">
        <v>0</v>
      </c>
      <c r="J419" s="10">
        <v>21150681.739999998</v>
      </c>
      <c r="K419" s="11">
        <v>0</v>
      </c>
      <c r="L419" s="11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3">
        <v>1311115.3999999999</v>
      </c>
      <c r="U419" s="13">
        <v>18186000</v>
      </c>
      <c r="V419" s="13">
        <v>400000</v>
      </c>
      <c r="W419" s="13">
        <v>805330.1</v>
      </c>
      <c r="X419" s="13">
        <v>0</v>
      </c>
      <c r="Y419" s="13">
        <v>448236.24</v>
      </c>
    </row>
    <row r="420" spans="1:25" ht="15.75" customHeight="1" x14ac:dyDescent="0.2">
      <c r="A420" s="3">
        <v>1300839</v>
      </c>
      <c r="B420" s="3" t="s">
        <v>160</v>
      </c>
      <c r="C420" s="3" t="s">
        <v>146</v>
      </c>
      <c r="D420" s="3">
        <v>2015</v>
      </c>
      <c r="E420" s="3" t="s">
        <v>90</v>
      </c>
      <c r="F420" s="3" t="s">
        <v>91</v>
      </c>
      <c r="G420" s="7">
        <v>4525</v>
      </c>
      <c r="H420" s="8">
        <f t="shared" si="0"/>
        <v>6532968</v>
      </c>
      <c r="I420" s="9">
        <v>6532968</v>
      </c>
      <c r="J420" s="10">
        <v>0</v>
      </c>
      <c r="K420" s="11">
        <v>5932968</v>
      </c>
      <c r="L420" s="11">
        <v>600000</v>
      </c>
      <c r="M420" s="12">
        <v>5932968</v>
      </c>
      <c r="N420" s="12">
        <v>0</v>
      </c>
      <c r="O420" s="12">
        <v>0</v>
      </c>
      <c r="P420" s="12">
        <v>0</v>
      </c>
      <c r="Q420" s="12">
        <v>600000</v>
      </c>
      <c r="R420" s="12">
        <v>0</v>
      </c>
      <c r="S420" s="12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</row>
    <row r="421" spans="1:25" ht="15.75" customHeight="1" x14ac:dyDescent="0.2">
      <c r="A421" s="3">
        <v>1300839</v>
      </c>
      <c r="B421" s="3" t="s">
        <v>160</v>
      </c>
      <c r="C421" s="3" t="s">
        <v>146</v>
      </c>
      <c r="D421" s="3">
        <v>2015</v>
      </c>
      <c r="E421" s="3" t="s">
        <v>122</v>
      </c>
      <c r="F421" s="3" t="s">
        <v>123</v>
      </c>
      <c r="G421" s="7">
        <v>5500</v>
      </c>
      <c r="H421" s="8">
        <f t="shared" si="0"/>
        <v>9100000.2200000007</v>
      </c>
      <c r="I421" s="9">
        <v>6100000</v>
      </c>
      <c r="J421" s="10">
        <v>3000000.22</v>
      </c>
      <c r="K421" s="11">
        <v>3000000</v>
      </c>
      <c r="L421" s="11">
        <v>3100000</v>
      </c>
      <c r="M421" s="12">
        <v>3000000</v>
      </c>
      <c r="N421" s="12">
        <v>0</v>
      </c>
      <c r="O421" s="12">
        <v>0</v>
      </c>
      <c r="P421" s="12">
        <v>0</v>
      </c>
      <c r="Q421" s="12">
        <v>1100000</v>
      </c>
      <c r="R421" s="12">
        <v>1000000</v>
      </c>
      <c r="S421" s="12">
        <v>1000000</v>
      </c>
      <c r="T421" s="13">
        <v>0</v>
      </c>
      <c r="U421" s="13">
        <v>3000000.22</v>
      </c>
      <c r="V421" s="13">
        <v>0</v>
      </c>
      <c r="W421" s="13">
        <v>0</v>
      </c>
      <c r="X421" s="13">
        <v>0</v>
      </c>
      <c r="Y421" s="13">
        <v>0</v>
      </c>
    </row>
    <row r="422" spans="1:25" ht="15.75" customHeight="1" x14ac:dyDescent="0.2">
      <c r="A422" s="3">
        <v>1300839</v>
      </c>
      <c r="B422" s="3" t="s">
        <v>160</v>
      </c>
      <c r="C422" s="3" t="s">
        <v>146</v>
      </c>
      <c r="D422" s="3">
        <v>2017</v>
      </c>
      <c r="E422" s="3" t="s">
        <v>81</v>
      </c>
      <c r="F422" s="3" t="s">
        <v>76</v>
      </c>
      <c r="G422" s="7">
        <v>1148</v>
      </c>
      <c r="H422" s="8">
        <f t="shared" si="0"/>
        <v>1302249.32</v>
      </c>
      <c r="I422" s="9">
        <v>1237929.32</v>
      </c>
      <c r="J422" s="10">
        <v>64320</v>
      </c>
      <c r="K422" s="11">
        <v>455000</v>
      </c>
      <c r="L422" s="11">
        <v>782929.32</v>
      </c>
      <c r="M422" s="12">
        <v>455000</v>
      </c>
      <c r="N422" s="12">
        <v>0</v>
      </c>
      <c r="O422" s="12">
        <v>0</v>
      </c>
      <c r="P422" s="12">
        <v>597430.55000000005</v>
      </c>
      <c r="Q422" s="12">
        <v>0</v>
      </c>
      <c r="R422" s="12">
        <v>185498.77</v>
      </c>
      <c r="S422" s="12">
        <v>0</v>
      </c>
      <c r="T422" s="13">
        <v>0</v>
      </c>
      <c r="U422" s="13">
        <v>0</v>
      </c>
      <c r="V422" s="13">
        <v>0</v>
      </c>
      <c r="W422" s="13">
        <v>64320</v>
      </c>
      <c r="X422" s="13">
        <v>0</v>
      </c>
      <c r="Y422" s="13">
        <v>0</v>
      </c>
    </row>
    <row r="423" spans="1:25" ht="15.75" customHeight="1" x14ac:dyDescent="0.2">
      <c r="A423" s="3">
        <v>1300839</v>
      </c>
      <c r="B423" s="3" t="s">
        <v>160</v>
      </c>
      <c r="C423" s="3" t="s">
        <v>146</v>
      </c>
      <c r="D423" s="3">
        <v>2018</v>
      </c>
      <c r="E423" s="3" t="s">
        <v>84</v>
      </c>
      <c r="F423" s="3" t="s">
        <v>85</v>
      </c>
      <c r="G423" s="7">
        <v>560</v>
      </c>
      <c r="H423" s="8">
        <f t="shared" si="0"/>
        <v>4802680.0199999996</v>
      </c>
      <c r="I423" s="9">
        <v>400000</v>
      </c>
      <c r="J423" s="10">
        <v>4402680.0199999996</v>
      </c>
      <c r="K423" s="11">
        <v>0</v>
      </c>
      <c r="L423" s="11">
        <v>400000</v>
      </c>
      <c r="M423" s="12">
        <v>0</v>
      </c>
      <c r="N423" s="12">
        <v>0</v>
      </c>
      <c r="O423" s="12">
        <v>0</v>
      </c>
      <c r="P423" s="12">
        <v>0</v>
      </c>
      <c r="Q423" s="12">
        <v>300000</v>
      </c>
      <c r="R423" s="12">
        <v>0</v>
      </c>
      <c r="S423" s="12">
        <v>100000</v>
      </c>
      <c r="T423" s="13">
        <v>220000</v>
      </c>
      <c r="U423" s="13">
        <v>3235528.02</v>
      </c>
      <c r="V423" s="13">
        <v>0</v>
      </c>
      <c r="W423" s="13">
        <v>947152</v>
      </c>
      <c r="X423" s="13">
        <v>0</v>
      </c>
      <c r="Y423" s="13">
        <v>0</v>
      </c>
    </row>
    <row r="424" spans="1:25" ht="15.75" customHeight="1" x14ac:dyDescent="0.2">
      <c r="A424" s="3">
        <v>1300839</v>
      </c>
      <c r="B424" s="3" t="s">
        <v>160</v>
      </c>
      <c r="C424" s="3" t="s">
        <v>146</v>
      </c>
      <c r="D424" s="3">
        <v>2019</v>
      </c>
      <c r="E424" s="3" t="s">
        <v>81</v>
      </c>
      <c r="F424" s="3" t="s">
        <v>76</v>
      </c>
      <c r="G424" s="7">
        <v>5012</v>
      </c>
      <c r="H424" s="8">
        <f t="shared" si="0"/>
        <v>1880000</v>
      </c>
      <c r="I424" s="9">
        <v>140000</v>
      </c>
      <c r="J424" s="10">
        <v>1740000</v>
      </c>
      <c r="K424" s="11">
        <v>140000</v>
      </c>
      <c r="L424" s="11">
        <v>0</v>
      </c>
      <c r="M424" s="12">
        <v>140000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3">
        <v>1000000</v>
      </c>
      <c r="U424" s="13">
        <v>0</v>
      </c>
      <c r="V424" s="13">
        <v>60000</v>
      </c>
      <c r="W424" s="13">
        <v>480000</v>
      </c>
      <c r="X424" s="13">
        <v>0</v>
      </c>
      <c r="Y424" s="13">
        <v>200000</v>
      </c>
    </row>
    <row r="425" spans="1:25" ht="15.75" customHeight="1" x14ac:dyDescent="0.2">
      <c r="A425" s="3">
        <v>1300839</v>
      </c>
      <c r="B425" s="3" t="s">
        <v>160</v>
      </c>
      <c r="C425" s="3" t="s">
        <v>146</v>
      </c>
      <c r="D425" s="3">
        <v>2021</v>
      </c>
      <c r="E425" s="3" t="s">
        <v>81</v>
      </c>
      <c r="F425" s="3" t="s">
        <v>76</v>
      </c>
      <c r="G425" s="7">
        <v>8161</v>
      </c>
      <c r="H425" s="8">
        <f t="shared" si="0"/>
        <v>5381767.6299999999</v>
      </c>
      <c r="I425" s="9">
        <v>1553878.8</v>
      </c>
      <c r="J425" s="10">
        <v>3827888.83</v>
      </c>
      <c r="K425" s="11">
        <v>375800</v>
      </c>
      <c r="L425" s="11">
        <v>1178078.8</v>
      </c>
      <c r="M425" s="12">
        <v>375800</v>
      </c>
      <c r="N425" s="12">
        <v>0</v>
      </c>
      <c r="O425" s="12">
        <v>0</v>
      </c>
      <c r="P425" s="12">
        <v>1018000</v>
      </c>
      <c r="Q425" s="12">
        <v>0</v>
      </c>
      <c r="R425" s="12">
        <v>160078.79999999999</v>
      </c>
      <c r="S425" s="12">
        <v>0</v>
      </c>
      <c r="T425" s="13">
        <v>1442226.94</v>
      </c>
      <c r="U425" s="13">
        <v>810000</v>
      </c>
      <c r="V425" s="13">
        <v>60000</v>
      </c>
      <c r="W425" s="13">
        <v>966396.12</v>
      </c>
      <c r="X425" s="13">
        <v>0</v>
      </c>
      <c r="Y425" s="13">
        <v>549265.77</v>
      </c>
    </row>
    <row r="426" spans="1:25" ht="15.75" customHeight="1" x14ac:dyDescent="0.2">
      <c r="A426" s="3">
        <v>1300839</v>
      </c>
      <c r="B426" s="3" t="s">
        <v>160</v>
      </c>
      <c r="C426" s="3" t="s">
        <v>146</v>
      </c>
      <c r="D426" s="3">
        <v>2022</v>
      </c>
      <c r="E426" s="3" t="s">
        <v>81</v>
      </c>
      <c r="F426" s="3" t="s">
        <v>76</v>
      </c>
      <c r="G426" s="7">
        <v>8161</v>
      </c>
      <c r="H426" s="8">
        <f t="shared" si="0"/>
        <v>5430966.8399999999</v>
      </c>
      <c r="I426" s="9">
        <v>1603078.8</v>
      </c>
      <c r="J426" s="10">
        <v>3827888.04</v>
      </c>
      <c r="K426" s="11">
        <v>425000</v>
      </c>
      <c r="L426" s="11">
        <v>1178078.8</v>
      </c>
      <c r="M426" s="12">
        <v>425000</v>
      </c>
      <c r="N426" s="12">
        <v>0</v>
      </c>
      <c r="O426" s="12">
        <v>0</v>
      </c>
      <c r="P426" s="12">
        <v>1018000</v>
      </c>
      <c r="Q426" s="12">
        <v>0</v>
      </c>
      <c r="R426" s="12">
        <v>160078.79999999999</v>
      </c>
      <c r="S426" s="12">
        <v>0</v>
      </c>
      <c r="T426" s="13">
        <v>1442226.92</v>
      </c>
      <c r="U426" s="13">
        <v>810000</v>
      </c>
      <c r="V426" s="13">
        <v>60000</v>
      </c>
      <c r="W426" s="13">
        <v>966396.12</v>
      </c>
      <c r="X426" s="13">
        <v>0</v>
      </c>
      <c r="Y426" s="13">
        <v>549265</v>
      </c>
    </row>
    <row r="427" spans="1:25" ht="15.75" customHeight="1" x14ac:dyDescent="0.2">
      <c r="A427" s="3">
        <v>1300904</v>
      </c>
      <c r="B427" s="3" t="s">
        <v>161</v>
      </c>
      <c r="C427" s="3" t="s">
        <v>146</v>
      </c>
      <c r="D427" s="3">
        <v>2009</v>
      </c>
      <c r="E427" s="3" t="s">
        <v>81</v>
      </c>
      <c r="F427" s="3" t="s">
        <v>76</v>
      </c>
      <c r="G427" s="7">
        <v>5804</v>
      </c>
      <c r="H427" s="8">
        <f t="shared" si="0"/>
        <v>5787860</v>
      </c>
      <c r="I427" s="9">
        <v>5207360</v>
      </c>
      <c r="J427" s="10">
        <v>580500</v>
      </c>
      <c r="K427" s="11">
        <v>40100</v>
      </c>
      <c r="L427" s="11">
        <v>5167260</v>
      </c>
      <c r="M427" s="12">
        <v>40100</v>
      </c>
      <c r="N427" s="12">
        <v>0</v>
      </c>
      <c r="O427" s="12">
        <v>0</v>
      </c>
      <c r="P427" s="12">
        <v>0</v>
      </c>
      <c r="Q427" s="12">
        <v>0</v>
      </c>
      <c r="R427" s="12">
        <v>5167260</v>
      </c>
      <c r="S427" s="12">
        <v>0</v>
      </c>
      <c r="T427" s="13">
        <v>28000</v>
      </c>
      <c r="U427" s="13">
        <v>462500</v>
      </c>
      <c r="V427" s="13">
        <v>0</v>
      </c>
      <c r="W427" s="13">
        <v>90000</v>
      </c>
      <c r="X427" s="13">
        <v>0</v>
      </c>
      <c r="Y427" s="13">
        <v>0</v>
      </c>
    </row>
    <row r="428" spans="1:25" ht="15.75" customHeight="1" x14ac:dyDescent="0.2">
      <c r="A428" s="3">
        <v>1300904</v>
      </c>
      <c r="B428" s="3" t="s">
        <v>161</v>
      </c>
      <c r="C428" s="3" t="s">
        <v>146</v>
      </c>
      <c r="D428" s="3">
        <v>2009</v>
      </c>
      <c r="E428" s="3" t="s">
        <v>101</v>
      </c>
      <c r="F428" s="3" t="s">
        <v>93</v>
      </c>
      <c r="G428" s="7">
        <v>0</v>
      </c>
      <c r="H428" s="8">
        <f t="shared" si="0"/>
        <v>89600</v>
      </c>
      <c r="I428" s="9">
        <v>0</v>
      </c>
      <c r="J428" s="10">
        <v>89600</v>
      </c>
      <c r="K428" s="11">
        <v>0</v>
      </c>
      <c r="L428" s="11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3">
        <v>89600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</row>
    <row r="429" spans="1:25" ht="15.75" customHeight="1" x14ac:dyDescent="0.2">
      <c r="A429" s="3">
        <v>1300904</v>
      </c>
      <c r="B429" s="3" t="s">
        <v>161</v>
      </c>
      <c r="C429" s="3" t="s">
        <v>146</v>
      </c>
      <c r="D429" s="3">
        <v>2010</v>
      </c>
      <c r="E429" s="3" t="s">
        <v>122</v>
      </c>
      <c r="F429" s="3" t="s">
        <v>123</v>
      </c>
      <c r="G429" s="7">
        <v>2924</v>
      </c>
      <c r="H429" s="8">
        <f t="shared" si="0"/>
        <v>0</v>
      </c>
      <c r="I429" s="9">
        <v>0</v>
      </c>
      <c r="J429" s="10">
        <v>0</v>
      </c>
      <c r="K429" s="11">
        <v>0</v>
      </c>
      <c r="L429" s="11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</row>
    <row r="430" spans="1:25" ht="15.75" customHeight="1" x14ac:dyDescent="0.2">
      <c r="A430" s="3">
        <v>1300904</v>
      </c>
      <c r="B430" s="3" t="s">
        <v>161</v>
      </c>
      <c r="C430" s="3" t="s">
        <v>146</v>
      </c>
      <c r="D430" s="3">
        <v>2010</v>
      </c>
      <c r="E430" s="3" t="s">
        <v>101</v>
      </c>
      <c r="F430" s="3" t="s">
        <v>93</v>
      </c>
      <c r="G430" s="7">
        <v>0</v>
      </c>
      <c r="H430" s="8">
        <f t="shared" si="0"/>
        <v>0</v>
      </c>
      <c r="I430" s="9">
        <v>0</v>
      </c>
      <c r="J430" s="10">
        <v>0</v>
      </c>
      <c r="K430" s="11">
        <v>0</v>
      </c>
      <c r="L430" s="11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</row>
    <row r="431" spans="1:25" ht="15.75" customHeight="1" x14ac:dyDescent="0.2">
      <c r="A431" s="3">
        <v>1300904</v>
      </c>
      <c r="B431" s="3" t="s">
        <v>161</v>
      </c>
      <c r="C431" s="3" t="s">
        <v>146</v>
      </c>
      <c r="D431" s="3">
        <v>2012</v>
      </c>
      <c r="E431" s="3" t="s">
        <v>81</v>
      </c>
      <c r="F431" s="3" t="s">
        <v>76</v>
      </c>
      <c r="G431" s="7">
        <v>7598</v>
      </c>
      <c r="H431" s="8">
        <f t="shared" si="0"/>
        <v>8425500</v>
      </c>
      <c r="I431" s="9">
        <v>4169300</v>
      </c>
      <c r="J431" s="10">
        <v>4256200</v>
      </c>
      <c r="K431" s="11">
        <v>473360</v>
      </c>
      <c r="L431" s="11">
        <v>3695940</v>
      </c>
      <c r="M431" s="12">
        <v>388360.01</v>
      </c>
      <c r="N431" s="12">
        <v>0</v>
      </c>
      <c r="O431" s="12">
        <v>85000</v>
      </c>
      <c r="P431" s="12">
        <v>0</v>
      </c>
      <c r="Q431" s="12">
        <v>1194870</v>
      </c>
      <c r="R431" s="12">
        <v>2251850</v>
      </c>
      <c r="S431" s="12">
        <v>249220</v>
      </c>
      <c r="T431" s="13">
        <v>2129600</v>
      </c>
      <c r="U431" s="13">
        <v>2035600</v>
      </c>
      <c r="V431" s="13">
        <v>0</v>
      </c>
      <c r="W431" s="13">
        <v>91000</v>
      </c>
      <c r="X431" s="13">
        <v>0</v>
      </c>
      <c r="Y431" s="13">
        <v>0</v>
      </c>
    </row>
    <row r="432" spans="1:25" ht="15.75" customHeight="1" x14ac:dyDescent="0.2">
      <c r="A432" s="3">
        <v>1300904</v>
      </c>
      <c r="B432" s="3" t="s">
        <v>161</v>
      </c>
      <c r="C432" s="3" t="s">
        <v>146</v>
      </c>
      <c r="D432" s="3">
        <v>2013</v>
      </c>
      <c r="E432" s="3" t="s">
        <v>81</v>
      </c>
      <c r="F432" s="3" t="s">
        <v>76</v>
      </c>
      <c r="G432" s="7">
        <v>4507</v>
      </c>
      <c r="H432" s="8">
        <f t="shared" si="0"/>
        <v>1665000.02</v>
      </c>
      <c r="I432" s="9">
        <v>780000.01</v>
      </c>
      <c r="J432" s="10">
        <v>885000.01</v>
      </c>
      <c r="K432" s="11">
        <v>85000</v>
      </c>
      <c r="L432" s="11">
        <v>695000.01</v>
      </c>
      <c r="M432" s="12">
        <v>85000.01</v>
      </c>
      <c r="N432" s="12">
        <v>0</v>
      </c>
      <c r="O432" s="12">
        <v>0</v>
      </c>
      <c r="P432" s="12">
        <v>150000</v>
      </c>
      <c r="Q432" s="12">
        <v>80000</v>
      </c>
      <c r="R432" s="12">
        <v>150000</v>
      </c>
      <c r="S432" s="12">
        <v>315000.01</v>
      </c>
      <c r="T432" s="13">
        <v>450000</v>
      </c>
      <c r="U432" s="13">
        <v>375000</v>
      </c>
      <c r="V432" s="13">
        <v>0</v>
      </c>
      <c r="W432" s="13">
        <v>60000</v>
      </c>
      <c r="X432" s="13">
        <v>0</v>
      </c>
      <c r="Y432" s="13">
        <v>0</v>
      </c>
    </row>
    <row r="433" spans="1:25" ht="15.75" customHeight="1" x14ac:dyDescent="0.2">
      <c r="A433" s="3">
        <v>1300904</v>
      </c>
      <c r="B433" s="3" t="s">
        <v>161</v>
      </c>
      <c r="C433" s="3" t="s">
        <v>146</v>
      </c>
      <c r="D433" s="3">
        <v>2014</v>
      </c>
      <c r="E433" s="3" t="s">
        <v>81</v>
      </c>
      <c r="F433" s="3" t="s">
        <v>76</v>
      </c>
      <c r="G433" s="7">
        <v>8265</v>
      </c>
      <c r="H433" s="8">
        <f t="shared" si="0"/>
        <v>18019000</v>
      </c>
      <c r="I433" s="9">
        <v>3979000</v>
      </c>
      <c r="J433" s="10">
        <v>14040000</v>
      </c>
      <c r="K433" s="11">
        <v>689000</v>
      </c>
      <c r="L433" s="11">
        <v>3290000</v>
      </c>
      <c r="M433" s="12">
        <v>234000</v>
      </c>
      <c r="N433" s="12">
        <v>0</v>
      </c>
      <c r="O433" s="12">
        <v>455000</v>
      </c>
      <c r="P433" s="12">
        <v>180000</v>
      </c>
      <c r="Q433" s="12">
        <v>190000</v>
      </c>
      <c r="R433" s="12">
        <v>1590000</v>
      </c>
      <c r="S433" s="12">
        <v>1330000</v>
      </c>
      <c r="T433" s="13">
        <v>11200000</v>
      </c>
      <c r="U433" s="13">
        <v>1780000</v>
      </c>
      <c r="V433" s="13">
        <v>500000</v>
      </c>
      <c r="W433" s="13">
        <v>560000</v>
      </c>
      <c r="X433" s="13">
        <v>0</v>
      </c>
      <c r="Y433" s="13">
        <v>0</v>
      </c>
    </row>
    <row r="434" spans="1:25" ht="15.75" customHeight="1" x14ac:dyDescent="0.2">
      <c r="A434" s="3">
        <v>1300904</v>
      </c>
      <c r="B434" s="3" t="s">
        <v>161</v>
      </c>
      <c r="C434" s="3" t="s">
        <v>146</v>
      </c>
      <c r="D434" s="3">
        <v>2015</v>
      </c>
      <c r="E434" s="3" t="s">
        <v>81</v>
      </c>
      <c r="F434" s="3" t="s">
        <v>76</v>
      </c>
      <c r="G434" s="7">
        <v>8482</v>
      </c>
      <c r="H434" s="8">
        <f t="shared" si="0"/>
        <v>2823000</v>
      </c>
      <c r="I434" s="9">
        <v>0</v>
      </c>
      <c r="J434" s="10">
        <v>2823000</v>
      </c>
      <c r="K434" s="11">
        <v>0</v>
      </c>
      <c r="L434" s="11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3">
        <v>2300000</v>
      </c>
      <c r="U434" s="13">
        <v>406000</v>
      </c>
      <c r="V434" s="13">
        <v>55000</v>
      </c>
      <c r="W434" s="13">
        <v>62000</v>
      </c>
      <c r="X434" s="13">
        <v>0</v>
      </c>
      <c r="Y434" s="13">
        <v>0</v>
      </c>
    </row>
    <row r="435" spans="1:25" ht="15.75" customHeight="1" x14ac:dyDescent="0.2">
      <c r="A435" s="3">
        <v>1300904</v>
      </c>
      <c r="B435" s="3" t="s">
        <v>161</v>
      </c>
      <c r="C435" s="3" t="s">
        <v>146</v>
      </c>
      <c r="D435" s="3">
        <v>2016</v>
      </c>
      <c r="E435" s="3" t="s">
        <v>122</v>
      </c>
      <c r="F435" s="3" t="s">
        <v>123</v>
      </c>
      <c r="G435" s="7">
        <v>9250</v>
      </c>
      <c r="H435" s="8">
        <f t="shared" si="0"/>
        <v>0</v>
      </c>
      <c r="I435" s="9">
        <v>0</v>
      </c>
      <c r="J435" s="10">
        <v>0</v>
      </c>
      <c r="K435" s="11">
        <v>0</v>
      </c>
      <c r="L435" s="11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</row>
    <row r="436" spans="1:25" ht="15.75" customHeight="1" x14ac:dyDescent="0.2">
      <c r="A436" s="3">
        <v>1300904</v>
      </c>
      <c r="B436" s="3" t="s">
        <v>161</v>
      </c>
      <c r="C436" s="3" t="s">
        <v>146</v>
      </c>
      <c r="D436" s="3">
        <v>2017</v>
      </c>
      <c r="E436" s="3" t="s">
        <v>81</v>
      </c>
      <c r="F436" s="3" t="s">
        <v>76</v>
      </c>
      <c r="G436" s="7">
        <v>5980</v>
      </c>
      <c r="H436" s="8">
        <f t="shared" si="0"/>
        <v>2018011.07</v>
      </c>
      <c r="I436" s="9">
        <v>683805.55</v>
      </c>
      <c r="J436" s="10">
        <v>1334205.52</v>
      </c>
      <c r="K436" s="11">
        <v>0</v>
      </c>
      <c r="L436" s="11">
        <v>683805.55</v>
      </c>
      <c r="M436" s="12">
        <v>0</v>
      </c>
      <c r="N436" s="12">
        <v>0</v>
      </c>
      <c r="O436" s="12">
        <v>0</v>
      </c>
      <c r="P436" s="12">
        <v>361280</v>
      </c>
      <c r="Q436" s="12">
        <v>0</v>
      </c>
      <c r="R436" s="12">
        <v>225445.55</v>
      </c>
      <c r="S436" s="12">
        <v>97080</v>
      </c>
      <c r="T436" s="13">
        <v>1075758.97</v>
      </c>
      <c r="U436" s="13">
        <v>60000</v>
      </c>
      <c r="V436" s="13">
        <v>0</v>
      </c>
      <c r="W436" s="13">
        <v>198446.55</v>
      </c>
      <c r="X436" s="13">
        <v>0</v>
      </c>
      <c r="Y436" s="13">
        <v>0</v>
      </c>
    </row>
    <row r="437" spans="1:25" ht="15.75" customHeight="1" x14ac:dyDescent="0.2">
      <c r="A437" s="3">
        <v>1300904</v>
      </c>
      <c r="B437" s="3" t="s">
        <v>161</v>
      </c>
      <c r="C437" s="3" t="s">
        <v>146</v>
      </c>
      <c r="D437" s="3">
        <v>2019</v>
      </c>
      <c r="E437" s="3" t="s">
        <v>81</v>
      </c>
      <c r="F437" s="3" t="s">
        <v>76</v>
      </c>
      <c r="G437" s="7">
        <v>5005</v>
      </c>
      <c r="H437" s="8">
        <f t="shared" si="0"/>
        <v>1547156.15</v>
      </c>
      <c r="I437" s="9">
        <v>477752</v>
      </c>
      <c r="J437" s="10">
        <v>1069404.1499999999</v>
      </c>
      <c r="K437" s="11">
        <v>0</v>
      </c>
      <c r="L437" s="11">
        <v>477752</v>
      </c>
      <c r="M437" s="12">
        <v>0</v>
      </c>
      <c r="N437" s="12">
        <v>0</v>
      </c>
      <c r="O437" s="12">
        <v>0</v>
      </c>
      <c r="P437" s="12">
        <v>120000</v>
      </c>
      <c r="Q437" s="12">
        <v>55000</v>
      </c>
      <c r="R437" s="12">
        <v>110000</v>
      </c>
      <c r="S437" s="12">
        <v>192752</v>
      </c>
      <c r="T437" s="13">
        <v>889404.15</v>
      </c>
      <c r="U437" s="13">
        <v>70000</v>
      </c>
      <c r="V437" s="13">
        <v>0</v>
      </c>
      <c r="W437" s="13">
        <v>110000</v>
      </c>
      <c r="X437" s="13">
        <v>0</v>
      </c>
      <c r="Y437" s="13">
        <v>0</v>
      </c>
    </row>
    <row r="438" spans="1:25" ht="15.75" customHeight="1" x14ac:dyDescent="0.2">
      <c r="A438" s="3">
        <v>1300904</v>
      </c>
      <c r="B438" s="3" t="s">
        <v>161</v>
      </c>
      <c r="C438" s="3" t="s">
        <v>146</v>
      </c>
      <c r="D438" s="3">
        <v>2020</v>
      </c>
      <c r="E438" s="3" t="s">
        <v>122</v>
      </c>
      <c r="F438" s="3" t="s">
        <v>123</v>
      </c>
      <c r="G438" s="7">
        <v>0</v>
      </c>
      <c r="H438" s="8">
        <f t="shared" si="0"/>
        <v>0</v>
      </c>
      <c r="I438" s="9">
        <v>0</v>
      </c>
      <c r="J438" s="10">
        <v>0</v>
      </c>
      <c r="K438" s="11">
        <v>0</v>
      </c>
      <c r="L438" s="11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</row>
    <row r="439" spans="1:25" ht="15.75" customHeight="1" x14ac:dyDescent="0.2">
      <c r="A439" s="3">
        <v>1300904</v>
      </c>
      <c r="B439" s="3" t="s">
        <v>161</v>
      </c>
      <c r="C439" s="3" t="s">
        <v>146</v>
      </c>
      <c r="D439" s="3">
        <v>2021</v>
      </c>
      <c r="E439" s="3" t="s">
        <v>81</v>
      </c>
      <c r="F439" s="3" t="s">
        <v>76</v>
      </c>
      <c r="G439" s="7">
        <v>7380</v>
      </c>
      <c r="H439" s="8">
        <f t="shared" si="0"/>
        <v>5155696.55</v>
      </c>
      <c r="I439" s="9">
        <v>3620696.55</v>
      </c>
      <c r="J439" s="10">
        <v>1535000</v>
      </c>
      <c r="K439" s="11">
        <v>3087160</v>
      </c>
      <c r="L439" s="11">
        <v>533536.55000000005</v>
      </c>
      <c r="M439" s="12">
        <v>3087160</v>
      </c>
      <c r="N439" s="12">
        <v>0</v>
      </c>
      <c r="O439" s="12">
        <v>0</v>
      </c>
      <c r="P439" s="12">
        <v>300000</v>
      </c>
      <c r="Q439" s="12">
        <v>80000</v>
      </c>
      <c r="R439" s="12">
        <v>33246.550000000003</v>
      </c>
      <c r="S439" s="12">
        <v>120290</v>
      </c>
      <c r="T439" s="13">
        <v>1107000</v>
      </c>
      <c r="U439" s="13">
        <v>200000</v>
      </c>
      <c r="V439" s="13">
        <v>0</v>
      </c>
      <c r="W439" s="13">
        <v>228000</v>
      </c>
      <c r="X439" s="13">
        <v>0</v>
      </c>
      <c r="Y439" s="13">
        <v>0</v>
      </c>
    </row>
    <row r="440" spans="1:25" ht="15.75" customHeight="1" x14ac:dyDescent="0.2">
      <c r="A440" s="3">
        <v>1300904</v>
      </c>
      <c r="B440" s="3" t="s">
        <v>161</v>
      </c>
      <c r="C440" s="3" t="s">
        <v>146</v>
      </c>
      <c r="D440" s="3">
        <v>2021</v>
      </c>
      <c r="E440" s="3" t="s">
        <v>101</v>
      </c>
      <c r="F440" s="3" t="s">
        <v>93</v>
      </c>
      <c r="G440" s="7">
        <v>648</v>
      </c>
      <c r="H440" s="8">
        <f t="shared" si="0"/>
        <v>1150000</v>
      </c>
      <c r="I440" s="9">
        <v>350000</v>
      </c>
      <c r="J440" s="10">
        <v>800000</v>
      </c>
      <c r="K440" s="11">
        <v>350000</v>
      </c>
      <c r="L440" s="11">
        <v>0</v>
      </c>
      <c r="M440" s="12">
        <v>350000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3">
        <v>0</v>
      </c>
      <c r="U440" s="13">
        <v>600000</v>
      </c>
      <c r="V440" s="13">
        <v>0</v>
      </c>
      <c r="W440" s="13">
        <v>200000</v>
      </c>
      <c r="X440" s="13">
        <v>0</v>
      </c>
      <c r="Y440" s="13">
        <v>0</v>
      </c>
    </row>
    <row r="441" spans="1:25" ht="15.75" customHeight="1" x14ac:dyDescent="0.2">
      <c r="A441" s="3">
        <v>1300904</v>
      </c>
      <c r="B441" s="3" t="s">
        <v>161</v>
      </c>
      <c r="C441" s="3" t="s">
        <v>146</v>
      </c>
      <c r="D441" s="3">
        <v>2022</v>
      </c>
      <c r="E441" s="3" t="s">
        <v>81</v>
      </c>
      <c r="F441" s="3" t="s">
        <v>76</v>
      </c>
      <c r="G441" s="7">
        <v>5600</v>
      </c>
      <c r="H441" s="8">
        <f t="shared" si="0"/>
        <v>2610860.85</v>
      </c>
      <c r="I441" s="9">
        <v>878336.55</v>
      </c>
      <c r="J441" s="10">
        <v>1732524.3</v>
      </c>
      <c r="K441" s="11">
        <v>280000</v>
      </c>
      <c r="L441" s="11">
        <v>598336.55000000005</v>
      </c>
      <c r="M441" s="12">
        <v>280000</v>
      </c>
      <c r="N441" s="12">
        <v>0</v>
      </c>
      <c r="O441" s="12">
        <v>0</v>
      </c>
      <c r="P441" s="12">
        <v>350000</v>
      </c>
      <c r="Q441" s="12">
        <v>80000</v>
      </c>
      <c r="R441" s="12">
        <v>43336.55</v>
      </c>
      <c r="S441" s="12">
        <v>125000</v>
      </c>
      <c r="T441" s="13">
        <v>1107000</v>
      </c>
      <c r="U441" s="13">
        <v>200000</v>
      </c>
      <c r="V441" s="13">
        <v>160000</v>
      </c>
      <c r="W441" s="13">
        <v>265524.3</v>
      </c>
      <c r="X441" s="13">
        <v>0</v>
      </c>
      <c r="Y441" s="13">
        <v>0</v>
      </c>
    </row>
    <row r="442" spans="1:25" ht="15.75" customHeight="1" x14ac:dyDescent="0.2">
      <c r="A442" s="3">
        <v>1301001</v>
      </c>
      <c r="B442" s="3" t="s">
        <v>162</v>
      </c>
      <c r="C442" s="3" t="s">
        <v>146</v>
      </c>
      <c r="D442" s="3">
        <v>2010</v>
      </c>
      <c r="E442" s="3" t="s">
        <v>122</v>
      </c>
      <c r="F442" s="3" t="s">
        <v>123</v>
      </c>
      <c r="G442" s="7">
        <v>0</v>
      </c>
      <c r="H442" s="8">
        <f t="shared" si="0"/>
        <v>64000</v>
      </c>
      <c r="I442" s="9">
        <v>64000</v>
      </c>
      <c r="J442" s="10">
        <v>0</v>
      </c>
      <c r="K442" s="11">
        <v>64000</v>
      </c>
      <c r="L442" s="11">
        <v>0</v>
      </c>
      <c r="M442" s="12">
        <v>64000.01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</row>
    <row r="443" spans="1:25" ht="15.75" customHeight="1" x14ac:dyDescent="0.2">
      <c r="A443" s="3">
        <v>1301001</v>
      </c>
      <c r="B443" s="3" t="s">
        <v>162</v>
      </c>
      <c r="C443" s="3" t="s">
        <v>146</v>
      </c>
      <c r="D443" s="3">
        <v>2011</v>
      </c>
      <c r="E443" s="3" t="s">
        <v>75</v>
      </c>
      <c r="F443" s="3" t="s">
        <v>76</v>
      </c>
      <c r="G443" s="7">
        <v>4033</v>
      </c>
      <c r="H443" s="8">
        <f t="shared" si="0"/>
        <v>346000</v>
      </c>
      <c r="I443" s="9">
        <v>236000</v>
      </c>
      <c r="J443" s="10">
        <v>110000</v>
      </c>
      <c r="K443" s="11">
        <v>95000</v>
      </c>
      <c r="L443" s="11">
        <v>141000</v>
      </c>
      <c r="M443" s="12">
        <v>95000</v>
      </c>
      <c r="N443" s="12">
        <v>0</v>
      </c>
      <c r="O443" s="12">
        <v>0</v>
      </c>
      <c r="P443" s="12">
        <v>81000</v>
      </c>
      <c r="Q443" s="12">
        <v>0</v>
      </c>
      <c r="R443" s="12">
        <v>60000</v>
      </c>
      <c r="S443" s="12">
        <v>0</v>
      </c>
      <c r="T443" s="13">
        <v>0</v>
      </c>
      <c r="U443" s="13">
        <v>110000</v>
      </c>
      <c r="V443" s="13">
        <v>0</v>
      </c>
      <c r="W443" s="13">
        <v>0</v>
      </c>
      <c r="X443" s="13">
        <v>0</v>
      </c>
      <c r="Y443" s="13">
        <v>0</v>
      </c>
    </row>
    <row r="444" spans="1:25" ht="15.75" customHeight="1" x14ac:dyDescent="0.2">
      <c r="A444" s="3">
        <v>1301001</v>
      </c>
      <c r="B444" s="3" t="s">
        <v>162</v>
      </c>
      <c r="C444" s="3" t="s">
        <v>146</v>
      </c>
      <c r="D444" s="3">
        <v>2011</v>
      </c>
      <c r="E444" s="3" t="s">
        <v>81</v>
      </c>
      <c r="F444" s="3" t="s">
        <v>76</v>
      </c>
      <c r="G444" s="7">
        <v>1462</v>
      </c>
      <c r="H444" s="8">
        <f t="shared" si="0"/>
        <v>0</v>
      </c>
      <c r="I444" s="9">
        <v>0</v>
      </c>
      <c r="J444" s="10">
        <v>0</v>
      </c>
      <c r="K444" s="11">
        <v>0</v>
      </c>
      <c r="L444" s="11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</row>
    <row r="445" spans="1:25" ht="15.75" customHeight="1" x14ac:dyDescent="0.2">
      <c r="A445" s="3">
        <v>1301001</v>
      </c>
      <c r="B445" s="3" t="s">
        <v>162</v>
      </c>
      <c r="C445" s="3" t="s">
        <v>146</v>
      </c>
      <c r="D445" s="3">
        <v>2012</v>
      </c>
      <c r="E445" s="3" t="s">
        <v>101</v>
      </c>
      <c r="F445" s="3" t="s">
        <v>93</v>
      </c>
      <c r="G445" s="7">
        <v>0</v>
      </c>
      <c r="H445" s="8">
        <f t="shared" si="0"/>
        <v>0</v>
      </c>
      <c r="I445" s="9">
        <v>0</v>
      </c>
      <c r="J445" s="10">
        <v>0</v>
      </c>
      <c r="K445" s="11">
        <v>0</v>
      </c>
      <c r="L445" s="11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</row>
    <row r="446" spans="1:25" ht="15.75" customHeight="1" x14ac:dyDescent="0.2">
      <c r="A446" s="3">
        <v>1301001</v>
      </c>
      <c r="B446" s="3" t="s">
        <v>162</v>
      </c>
      <c r="C446" s="3" t="s">
        <v>146</v>
      </c>
      <c r="D446" s="3">
        <v>2013</v>
      </c>
      <c r="E446" s="3" t="s">
        <v>81</v>
      </c>
      <c r="F446" s="3" t="s">
        <v>76</v>
      </c>
      <c r="G446" s="7">
        <v>467</v>
      </c>
      <c r="H446" s="8">
        <f t="shared" si="0"/>
        <v>4561999.9800000004</v>
      </c>
      <c r="I446" s="9">
        <v>2267999.9900000002</v>
      </c>
      <c r="J446" s="10">
        <v>2293999.9900000002</v>
      </c>
      <c r="K446" s="11">
        <v>219000</v>
      </c>
      <c r="L446" s="11">
        <v>2048999.98</v>
      </c>
      <c r="M446" s="12">
        <v>87000.01</v>
      </c>
      <c r="N446" s="12">
        <v>0</v>
      </c>
      <c r="O446" s="12">
        <v>132000</v>
      </c>
      <c r="P446" s="12">
        <v>364000</v>
      </c>
      <c r="Q446" s="12">
        <v>486999.99</v>
      </c>
      <c r="R446" s="12">
        <v>540000</v>
      </c>
      <c r="S446" s="12">
        <v>657999.99</v>
      </c>
      <c r="T446" s="13">
        <v>750000</v>
      </c>
      <c r="U446" s="13">
        <v>653999.99</v>
      </c>
      <c r="V446" s="13">
        <v>0</v>
      </c>
      <c r="W446" s="13">
        <v>540000</v>
      </c>
      <c r="X446" s="13">
        <v>0</v>
      </c>
      <c r="Y446" s="13">
        <v>350000</v>
      </c>
    </row>
    <row r="447" spans="1:25" ht="15.75" customHeight="1" x14ac:dyDescent="0.2">
      <c r="A447" s="3">
        <v>1301001</v>
      </c>
      <c r="B447" s="3" t="s">
        <v>162</v>
      </c>
      <c r="C447" s="3" t="s">
        <v>146</v>
      </c>
      <c r="D447" s="3">
        <v>2015</v>
      </c>
      <c r="E447" s="3" t="s">
        <v>81</v>
      </c>
      <c r="F447" s="3" t="s">
        <v>76</v>
      </c>
      <c r="G447" s="7">
        <v>512</v>
      </c>
      <c r="H447" s="8">
        <f t="shared" si="0"/>
        <v>1650000</v>
      </c>
      <c r="I447" s="9">
        <v>0</v>
      </c>
      <c r="J447" s="10">
        <v>1650000</v>
      </c>
      <c r="K447" s="11">
        <v>0</v>
      </c>
      <c r="L447" s="11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3">
        <v>560000</v>
      </c>
      <c r="U447" s="13">
        <v>810000</v>
      </c>
      <c r="V447" s="13">
        <v>0</v>
      </c>
      <c r="W447" s="13">
        <v>280000</v>
      </c>
      <c r="X447" s="13">
        <v>0</v>
      </c>
      <c r="Y447" s="13">
        <v>0</v>
      </c>
    </row>
    <row r="448" spans="1:25" ht="15.75" customHeight="1" x14ac:dyDescent="0.2">
      <c r="A448" s="3">
        <v>1301001</v>
      </c>
      <c r="B448" s="3" t="s">
        <v>162</v>
      </c>
      <c r="C448" s="3" t="s">
        <v>146</v>
      </c>
      <c r="D448" s="3">
        <v>2016</v>
      </c>
      <c r="E448" s="3" t="s">
        <v>122</v>
      </c>
      <c r="F448" s="3" t="s">
        <v>123</v>
      </c>
      <c r="G448" s="7">
        <v>5946</v>
      </c>
      <c r="H448" s="8">
        <f t="shared" si="0"/>
        <v>0</v>
      </c>
      <c r="I448" s="9">
        <v>0</v>
      </c>
      <c r="J448" s="10">
        <v>0</v>
      </c>
      <c r="K448" s="11">
        <v>0</v>
      </c>
      <c r="L448" s="11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</row>
    <row r="449" spans="1:25" ht="15.75" customHeight="1" x14ac:dyDescent="0.2">
      <c r="A449" s="3">
        <v>1301001</v>
      </c>
      <c r="B449" s="3" t="s">
        <v>162</v>
      </c>
      <c r="C449" s="3" t="s">
        <v>146</v>
      </c>
      <c r="D449" s="3">
        <v>2017</v>
      </c>
      <c r="E449" s="3" t="s">
        <v>81</v>
      </c>
      <c r="F449" s="3" t="s">
        <v>76</v>
      </c>
      <c r="G449" s="7">
        <v>12490</v>
      </c>
      <c r="H449" s="8">
        <f t="shared" si="0"/>
        <v>3101653.16</v>
      </c>
      <c r="I449" s="9">
        <v>1202978.1599999999</v>
      </c>
      <c r="J449" s="10">
        <v>1898675</v>
      </c>
      <c r="K449" s="11">
        <v>396310</v>
      </c>
      <c r="L449" s="11">
        <v>806668.16</v>
      </c>
      <c r="M449" s="12">
        <v>396310</v>
      </c>
      <c r="N449" s="12">
        <v>0</v>
      </c>
      <c r="O449" s="12">
        <v>0</v>
      </c>
      <c r="P449" s="12">
        <v>144388</v>
      </c>
      <c r="Q449" s="12">
        <v>24678</v>
      </c>
      <c r="R449" s="12">
        <v>439933</v>
      </c>
      <c r="S449" s="12">
        <v>197669.16</v>
      </c>
      <c r="T449" s="13">
        <v>579892</v>
      </c>
      <c r="U449" s="13">
        <v>1283040</v>
      </c>
      <c r="V449" s="13">
        <v>0</v>
      </c>
      <c r="W449" s="13">
        <v>35743</v>
      </c>
      <c r="X449" s="13">
        <v>0</v>
      </c>
      <c r="Y449" s="13">
        <v>0</v>
      </c>
    </row>
    <row r="450" spans="1:25" ht="15.75" customHeight="1" x14ac:dyDescent="0.2">
      <c r="A450" s="3">
        <v>1301001</v>
      </c>
      <c r="B450" s="3" t="s">
        <v>162</v>
      </c>
      <c r="C450" s="3" t="s">
        <v>146</v>
      </c>
      <c r="D450" s="3">
        <v>2019</v>
      </c>
      <c r="E450" s="3" t="s">
        <v>81</v>
      </c>
      <c r="F450" s="3" t="s">
        <v>76</v>
      </c>
      <c r="G450" s="7">
        <v>9555</v>
      </c>
      <c r="H450" s="8">
        <f t="shared" si="0"/>
        <v>812347.99</v>
      </c>
      <c r="I450" s="9">
        <v>542279.99</v>
      </c>
      <c r="J450" s="10">
        <v>270068</v>
      </c>
      <c r="K450" s="11">
        <v>397900</v>
      </c>
      <c r="L450" s="11">
        <v>144380</v>
      </c>
      <c r="M450" s="12">
        <v>397900</v>
      </c>
      <c r="N450" s="12">
        <v>0</v>
      </c>
      <c r="O450" s="12">
        <v>0</v>
      </c>
      <c r="P450" s="12">
        <v>144380</v>
      </c>
      <c r="Q450" s="12">
        <v>0</v>
      </c>
      <c r="R450" s="12">
        <v>0</v>
      </c>
      <c r="S450" s="12">
        <v>0</v>
      </c>
      <c r="T450" s="13">
        <v>0</v>
      </c>
      <c r="U450" s="13">
        <v>270068</v>
      </c>
      <c r="V450" s="13">
        <v>0</v>
      </c>
      <c r="W450" s="13">
        <v>0</v>
      </c>
      <c r="X450" s="13">
        <v>0</v>
      </c>
      <c r="Y450" s="13">
        <v>0</v>
      </c>
    </row>
    <row r="451" spans="1:25" ht="15.75" customHeight="1" x14ac:dyDescent="0.2">
      <c r="A451" s="3">
        <v>1301001</v>
      </c>
      <c r="B451" s="3" t="s">
        <v>162</v>
      </c>
      <c r="C451" s="3" t="s">
        <v>146</v>
      </c>
      <c r="D451" s="3">
        <v>2021</v>
      </c>
      <c r="E451" s="3" t="s">
        <v>80</v>
      </c>
      <c r="F451" s="3" t="s">
        <v>76</v>
      </c>
      <c r="G451" s="7">
        <v>2498</v>
      </c>
      <c r="H451" s="8">
        <f t="shared" si="0"/>
        <v>3141509</v>
      </c>
      <c r="I451" s="9">
        <v>3141509</v>
      </c>
      <c r="J451" s="10">
        <v>0</v>
      </c>
      <c r="K451" s="11">
        <v>1370000</v>
      </c>
      <c r="L451" s="11">
        <v>1771509</v>
      </c>
      <c r="M451" s="12">
        <v>1370000</v>
      </c>
      <c r="N451" s="12">
        <v>0</v>
      </c>
      <c r="O451" s="12">
        <v>0</v>
      </c>
      <c r="P451" s="12">
        <v>1581234</v>
      </c>
      <c r="Q451" s="12">
        <v>0</v>
      </c>
      <c r="R451" s="12">
        <v>0</v>
      </c>
      <c r="S451" s="12">
        <v>190275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</row>
    <row r="452" spans="1:25" ht="15.75" customHeight="1" x14ac:dyDescent="0.2">
      <c r="A452" s="3">
        <v>1301001</v>
      </c>
      <c r="B452" s="3" t="s">
        <v>162</v>
      </c>
      <c r="C452" s="3" t="s">
        <v>146</v>
      </c>
      <c r="D452" s="3">
        <v>2021</v>
      </c>
      <c r="E452" s="3" t="s">
        <v>81</v>
      </c>
      <c r="F452" s="3" t="s">
        <v>76</v>
      </c>
      <c r="G452" s="7">
        <v>2498</v>
      </c>
      <c r="H452" s="8">
        <f t="shared" si="0"/>
        <v>3508509</v>
      </c>
      <c r="I452" s="9">
        <v>3141509</v>
      </c>
      <c r="J452" s="10">
        <v>367000</v>
      </c>
      <c r="K452" s="11">
        <v>1370000</v>
      </c>
      <c r="L452" s="11">
        <v>1771509</v>
      </c>
      <c r="M452" s="12">
        <v>1370000</v>
      </c>
      <c r="N452" s="12">
        <v>0</v>
      </c>
      <c r="O452" s="12">
        <v>0</v>
      </c>
      <c r="P452" s="12">
        <v>1581234</v>
      </c>
      <c r="Q452" s="12">
        <v>0</v>
      </c>
      <c r="R452" s="12">
        <v>0</v>
      </c>
      <c r="S452" s="12">
        <v>190275</v>
      </c>
      <c r="T452" s="13">
        <v>110000</v>
      </c>
      <c r="U452" s="13">
        <v>110000</v>
      </c>
      <c r="V452" s="13">
        <v>69000</v>
      </c>
      <c r="W452" s="13">
        <v>78000</v>
      </c>
      <c r="X452" s="13">
        <v>0</v>
      </c>
      <c r="Y452" s="13">
        <v>0</v>
      </c>
    </row>
    <row r="453" spans="1:25" ht="15.75" customHeight="1" x14ac:dyDescent="0.2">
      <c r="A453" s="3">
        <v>1301100</v>
      </c>
      <c r="B453" s="3" t="s">
        <v>163</v>
      </c>
      <c r="C453" s="3" t="s">
        <v>146</v>
      </c>
      <c r="D453" s="3">
        <v>2009</v>
      </c>
      <c r="E453" s="3" t="s">
        <v>81</v>
      </c>
      <c r="F453" s="3" t="s">
        <v>76</v>
      </c>
      <c r="G453" s="7">
        <v>16240</v>
      </c>
      <c r="H453" s="8">
        <f t="shared" si="0"/>
        <v>1638057</v>
      </c>
      <c r="I453" s="9">
        <v>1638057</v>
      </c>
      <c r="J453" s="10">
        <v>0</v>
      </c>
      <c r="K453" s="11">
        <v>655000</v>
      </c>
      <c r="L453" s="11">
        <v>983057</v>
      </c>
      <c r="M453" s="12">
        <v>655000</v>
      </c>
      <c r="N453" s="12">
        <v>0</v>
      </c>
      <c r="O453" s="12">
        <v>0</v>
      </c>
      <c r="P453" s="12">
        <v>916957</v>
      </c>
      <c r="Q453" s="12">
        <v>0</v>
      </c>
      <c r="R453" s="12">
        <v>66100</v>
      </c>
      <c r="S453" s="12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</row>
    <row r="454" spans="1:25" ht="15.75" customHeight="1" x14ac:dyDescent="0.2">
      <c r="A454" s="3">
        <v>1301100</v>
      </c>
      <c r="B454" s="3" t="s">
        <v>163</v>
      </c>
      <c r="C454" s="3" t="s">
        <v>146</v>
      </c>
      <c r="D454" s="3">
        <v>2009</v>
      </c>
      <c r="E454" s="3" t="s">
        <v>81</v>
      </c>
      <c r="F454" s="3" t="s">
        <v>76</v>
      </c>
      <c r="G454" s="7">
        <v>19595</v>
      </c>
      <c r="H454" s="8">
        <f t="shared" si="0"/>
        <v>0</v>
      </c>
      <c r="I454" s="9">
        <v>0</v>
      </c>
      <c r="J454" s="10">
        <v>0</v>
      </c>
      <c r="K454" s="11">
        <v>0</v>
      </c>
      <c r="L454" s="11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</row>
    <row r="455" spans="1:25" ht="15.75" customHeight="1" x14ac:dyDescent="0.2">
      <c r="A455" s="3">
        <v>1301100</v>
      </c>
      <c r="B455" s="3" t="s">
        <v>163</v>
      </c>
      <c r="C455" s="3" t="s">
        <v>146</v>
      </c>
      <c r="D455" s="3">
        <v>2010</v>
      </c>
      <c r="E455" s="3" t="s">
        <v>122</v>
      </c>
      <c r="F455" s="3" t="s">
        <v>123</v>
      </c>
      <c r="G455" s="7">
        <v>21698</v>
      </c>
      <c r="H455" s="8">
        <f t="shared" si="0"/>
        <v>2142300</v>
      </c>
      <c r="I455" s="9">
        <v>2142300</v>
      </c>
      <c r="J455" s="10">
        <v>0</v>
      </c>
      <c r="K455" s="11">
        <v>278000</v>
      </c>
      <c r="L455" s="11">
        <v>1864300</v>
      </c>
      <c r="M455" s="12">
        <v>278000</v>
      </c>
      <c r="N455" s="12">
        <v>0</v>
      </c>
      <c r="O455" s="12">
        <v>0</v>
      </c>
      <c r="P455" s="12">
        <v>916500</v>
      </c>
      <c r="Q455" s="12">
        <v>0</v>
      </c>
      <c r="R455" s="12">
        <v>947800</v>
      </c>
      <c r="S455" s="12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</row>
    <row r="456" spans="1:25" ht="15.75" customHeight="1" x14ac:dyDescent="0.2">
      <c r="A456" s="3">
        <v>1301100</v>
      </c>
      <c r="B456" s="3" t="s">
        <v>163</v>
      </c>
      <c r="C456" s="3" t="s">
        <v>146</v>
      </c>
      <c r="D456" s="3">
        <v>2012</v>
      </c>
      <c r="E456" s="3" t="s">
        <v>81</v>
      </c>
      <c r="F456" s="3" t="s">
        <v>76</v>
      </c>
      <c r="G456" s="7">
        <v>12746</v>
      </c>
      <c r="H456" s="8">
        <f t="shared" si="0"/>
        <v>9637067</v>
      </c>
      <c r="I456" s="9">
        <v>347067</v>
      </c>
      <c r="J456" s="10">
        <v>9290000</v>
      </c>
      <c r="K456" s="11">
        <v>283650</v>
      </c>
      <c r="L456" s="11">
        <v>63417</v>
      </c>
      <c r="M456" s="12">
        <v>283650</v>
      </c>
      <c r="N456" s="12">
        <v>0</v>
      </c>
      <c r="O456" s="12">
        <v>0</v>
      </c>
      <c r="P456" s="12">
        <v>48450</v>
      </c>
      <c r="Q456" s="12">
        <v>0</v>
      </c>
      <c r="R456" s="12">
        <v>14967</v>
      </c>
      <c r="S456" s="12">
        <v>0</v>
      </c>
      <c r="T456" s="13">
        <v>0</v>
      </c>
      <c r="U456" s="13">
        <v>9290000</v>
      </c>
      <c r="V456" s="13">
        <v>0</v>
      </c>
      <c r="W456" s="13">
        <v>0</v>
      </c>
      <c r="X456" s="13">
        <v>0</v>
      </c>
      <c r="Y456" s="13">
        <v>0</v>
      </c>
    </row>
    <row r="457" spans="1:25" ht="15.75" customHeight="1" x14ac:dyDescent="0.2">
      <c r="A457" s="3">
        <v>1301100</v>
      </c>
      <c r="B457" s="3" t="s">
        <v>163</v>
      </c>
      <c r="C457" s="3" t="s">
        <v>146</v>
      </c>
      <c r="D457" s="3">
        <v>2013</v>
      </c>
      <c r="E457" s="3" t="s">
        <v>80</v>
      </c>
      <c r="F457" s="3" t="s">
        <v>76</v>
      </c>
      <c r="G457" s="7">
        <v>18046</v>
      </c>
      <c r="H457" s="8">
        <f t="shared" si="0"/>
        <v>10803090.99</v>
      </c>
      <c r="I457" s="9">
        <v>5288840.99</v>
      </c>
      <c r="J457" s="10">
        <v>5514250</v>
      </c>
      <c r="K457" s="11">
        <v>2999999.99</v>
      </c>
      <c r="L457" s="11">
        <v>2288841</v>
      </c>
      <c r="M457" s="12">
        <v>2999999.99</v>
      </c>
      <c r="N457" s="12">
        <v>0</v>
      </c>
      <c r="O457" s="12">
        <v>0</v>
      </c>
      <c r="P457" s="12">
        <v>833250</v>
      </c>
      <c r="Q457" s="12">
        <v>1002858</v>
      </c>
      <c r="R457" s="12">
        <v>355200</v>
      </c>
      <c r="S457" s="12">
        <v>97533.01</v>
      </c>
      <c r="T457" s="13">
        <v>0</v>
      </c>
      <c r="U457" s="13">
        <v>5156000</v>
      </c>
      <c r="V457" s="13">
        <v>0</v>
      </c>
      <c r="W457" s="13">
        <v>233250</v>
      </c>
      <c r="X457" s="13">
        <v>0</v>
      </c>
      <c r="Y457" s="13">
        <v>125000</v>
      </c>
    </row>
    <row r="458" spans="1:25" ht="15.75" customHeight="1" x14ac:dyDescent="0.2">
      <c r="A458" s="3">
        <v>1301100</v>
      </c>
      <c r="B458" s="3" t="s">
        <v>163</v>
      </c>
      <c r="C458" s="3" t="s">
        <v>146</v>
      </c>
      <c r="D458" s="3">
        <v>2014</v>
      </c>
      <c r="E458" s="3" t="s">
        <v>80</v>
      </c>
      <c r="F458" s="3" t="s">
        <v>76</v>
      </c>
      <c r="G458" s="7">
        <v>16945</v>
      </c>
      <c r="H458" s="8">
        <f t="shared" si="0"/>
        <v>10248156.65</v>
      </c>
      <c r="I458" s="9">
        <v>5153398.45</v>
      </c>
      <c r="J458" s="10">
        <v>5094758.2</v>
      </c>
      <c r="K458" s="11">
        <v>2979000</v>
      </c>
      <c r="L458" s="11">
        <v>2174398.4500000002</v>
      </c>
      <c r="M458" s="12">
        <v>2979000</v>
      </c>
      <c r="N458" s="12">
        <v>0</v>
      </c>
      <c r="O458" s="12">
        <v>0</v>
      </c>
      <c r="P458" s="12">
        <v>791587</v>
      </c>
      <c r="Q458" s="12">
        <v>952715.1</v>
      </c>
      <c r="R458" s="12">
        <v>337440</v>
      </c>
      <c r="S458" s="12">
        <v>92656.35</v>
      </c>
      <c r="T458" s="13">
        <v>0</v>
      </c>
      <c r="U458" s="13">
        <v>4890008.2</v>
      </c>
      <c r="V458" s="13">
        <v>0</v>
      </c>
      <c r="W458" s="13">
        <v>86000</v>
      </c>
      <c r="X458" s="13">
        <v>0</v>
      </c>
      <c r="Y458" s="13">
        <v>118750</v>
      </c>
    </row>
    <row r="459" spans="1:25" ht="15.75" customHeight="1" x14ac:dyDescent="0.2">
      <c r="A459" s="3">
        <v>1301100</v>
      </c>
      <c r="B459" s="3" t="s">
        <v>163</v>
      </c>
      <c r="C459" s="3" t="s">
        <v>146</v>
      </c>
      <c r="D459" s="3">
        <v>2015</v>
      </c>
      <c r="E459" s="3" t="s">
        <v>81</v>
      </c>
      <c r="F459" s="3" t="s">
        <v>76</v>
      </c>
      <c r="G459" s="7">
        <v>561</v>
      </c>
      <c r="H459" s="8">
        <f t="shared" si="0"/>
        <v>185022</v>
      </c>
      <c r="I459" s="9">
        <v>0</v>
      </c>
      <c r="J459" s="10">
        <v>185022</v>
      </c>
      <c r="K459" s="11">
        <v>0</v>
      </c>
      <c r="L459" s="11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3">
        <v>0</v>
      </c>
      <c r="U459" s="13">
        <v>143022</v>
      </c>
      <c r="V459" s="13">
        <v>0</v>
      </c>
      <c r="W459" s="13">
        <v>42000</v>
      </c>
      <c r="X459" s="13">
        <v>0</v>
      </c>
      <c r="Y459" s="13">
        <v>0</v>
      </c>
    </row>
    <row r="460" spans="1:25" ht="15.75" customHeight="1" x14ac:dyDescent="0.2">
      <c r="A460" s="3">
        <v>1301100</v>
      </c>
      <c r="B460" s="3" t="s">
        <v>163</v>
      </c>
      <c r="C460" s="3" t="s">
        <v>146</v>
      </c>
      <c r="D460" s="3">
        <v>2015</v>
      </c>
      <c r="E460" s="3" t="s">
        <v>90</v>
      </c>
      <c r="F460" s="3" t="s">
        <v>91</v>
      </c>
      <c r="G460" s="7">
        <v>0</v>
      </c>
      <c r="H460" s="8">
        <f t="shared" si="0"/>
        <v>0</v>
      </c>
      <c r="I460" s="9">
        <v>0</v>
      </c>
      <c r="J460" s="10">
        <v>0</v>
      </c>
      <c r="K460" s="11">
        <v>0</v>
      </c>
      <c r="L460" s="11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</row>
    <row r="461" spans="1:25" ht="15.75" customHeight="1" x14ac:dyDescent="0.2">
      <c r="A461" s="3">
        <v>1301100</v>
      </c>
      <c r="B461" s="3" t="s">
        <v>163</v>
      </c>
      <c r="C461" s="3" t="s">
        <v>146</v>
      </c>
      <c r="D461" s="3">
        <v>2017</v>
      </c>
      <c r="E461" s="3" t="s">
        <v>81</v>
      </c>
      <c r="F461" s="3" t="s">
        <v>76</v>
      </c>
      <c r="G461" s="7">
        <v>1034</v>
      </c>
      <c r="H461" s="8">
        <f t="shared" si="0"/>
        <v>384275</v>
      </c>
      <c r="I461" s="9">
        <v>384275</v>
      </c>
      <c r="J461" s="10">
        <v>0</v>
      </c>
      <c r="K461" s="11">
        <v>0</v>
      </c>
      <c r="L461" s="11">
        <v>384275</v>
      </c>
      <c r="M461" s="12">
        <v>0</v>
      </c>
      <c r="N461" s="12">
        <v>0</v>
      </c>
      <c r="O461" s="12">
        <v>0</v>
      </c>
      <c r="P461" s="12">
        <v>131635</v>
      </c>
      <c r="Q461" s="12">
        <v>0</v>
      </c>
      <c r="R461" s="12">
        <v>0</v>
      </c>
      <c r="S461" s="12">
        <v>252640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</row>
    <row r="462" spans="1:25" ht="15.75" customHeight="1" x14ac:dyDescent="0.2">
      <c r="A462" s="3">
        <v>1301100</v>
      </c>
      <c r="B462" s="3" t="s">
        <v>163</v>
      </c>
      <c r="C462" s="3" t="s">
        <v>146</v>
      </c>
      <c r="D462" s="3">
        <v>2017</v>
      </c>
      <c r="E462" s="3" t="s">
        <v>84</v>
      </c>
      <c r="F462" s="3" t="s">
        <v>85</v>
      </c>
      <c r="G462" s="7">
        <v>123</v>
      </c>
      <c r="H462" s="8">
        <f t="shared" si="0"/>
        <v>290200</v>
      </c>
      <c r="I462" s="9">
        <v>55200</v>
      </c>
      <c r="J462" s="10">
        <v>235000</v>
      </c>
      <c r="K462" s="11">
        <v>0</v>
      </c>
      <c r="L462" s="11">
        <v>55200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55200</v>
      </c>
      <c r="T462" s="13">
        <v>0</v>
      </c>
      <c r="U462" s="13">
        <v>235000</v>
      </c>
      <c r="V462" s="13">
        <v>0</v>
      </c>
      <c r="W462" s="13">
        <v>0</v>
      </c>
      <c r="X462" s="13">
        <v>0</v>
      </c>
      <c r="Y462" s="13">
        <v>0</v>
      </c>
    </row>
    <row r="463" spans="1:25" ht="15.75" customHeight="1" x14ac:dyDescent="0.2">
      <c r="A463" s="3">
        <v>1301100</v>
      </c>
      <c r="B463" s="3" t="s">
        <v>163</v>
      </c>
      <c r="C463" s="3" t="s">
        <v>146</v>
      </c>
      <c r="D463" s="3">
        <v>2018</v>
      </c>
      <c r="E463" s="3" t="s">
        <v>122</v>
      </c>
      <c r="F463" s="3" t="s">
        <v>123</v>
      </c>
      <c r="G463" s="7">
        <v>12202</v>
      </c>
      <c r="H463" s="8">
        <f t="shared" si="0"/>
        <v>639135.03</v>
      </c>
      <c r="I463" s="9">
        <v>589135</v>
      </c>
      <c r="J463" s="10">
        <v>50000.03</v>
      </c>
      <c r="K463" s="11">
        <v>0</v>
      </c>
      <c r="L463" s="11">
        <v>589135</v>
      </c>
      <c r="M463" s="12">
        <v>0</v>
      </c>
      <c r="N463" s="12">
        <v>0</v>
      </c>
      <c r="O463" s="12">
        <v>0</v>
      </c>
      <c r="P463" s="12">
        <v>131635</v>
      </c>
      <c r="Q463" s="12">
        <v>240000</v>
      </c>
      <c r="R463" s="12">
        <v>0</v>
      </c>
      <c r="S463" s="12">
        <v>217500</v>
      </c>
      <c r="T463" s="13">
        <v>0</v>
      </c>
      <c r="U463" s="13">
        <v>50000.03</v>
      </c>
      <c r="V463" s="13">
        <v>0</v>
      </c>
      <c r="W463" s="13">
        <v>0</v>
      </c>
      <c r="X463" s="13">
        <v>0</v>
      </c>
      <c r="Y463" s="13">
        <v>0</v>
      </c>
    </row>
    <row r="464" spans="1:25" ht="15.75" customHeight="1" x14ac:dyDescent="0.2">
      <c r="A464" s="3">
        <v>1301100</v>
      </c>
      <c r="B464" s="3" t="s">
        <v>163</v>
      </c>
      <c r="C464" s="3" t="s">
        <v>146</v>
      </c>
      <c r="D464" s="3">
        <v>2019</v>
      </c>
      <c r="E464" s="3" t="s">
        <v>81</v>
      </c>
      <c r="F464" s="3" t="s">
        <v>76</v>
      </c>
      <c r="G464" s="7">
        <v>7440</v>
      </c>
      <c r="H464" s="8">
        <f t="shared" si="0"/>
        <v>487857.69</v>
      </c>
      <c r="I464" s="9">
        <v>487857.69</v>
      </c>
      <c r="J464" s="10">
        <v>0</v>
      </c>
      <c r="K464" s="11">
        <v>313000</v>
      </c>
      <c r="L464" s="11">
        <v>174857.69</v>
      </c>
      <c r="M464" s="12">
        <v>313000</v>
      </c>
      <c r="N464" s="12">
        <v>0</v>
      </c>
      <c r="O464" s="12">
        <v>0</v>
      </c>
      <c r="P464" s="12">
        <v>174857.69</v>
      </c>
      <c r="Q464" s="12">
        <v>0</v>
      </c>
      <c r="R464" s="12">
        <v>0</v>
      </c>
      <c r="S464" s="12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</row>
    <row r="465" spans="1:25" ht="15.75" customHeight="1" x14ac:dyDescent="0.2">
      <c r="A465" s="3">
        <v>1301100</v>
      </c>
      <c r="B465" s="3" t="s">
        <v>163</v>
      </c>
      <c r="C465" s="3" t="s">
        <v>146</v>
      </c>
      <c r="D465" s="3">
        <v>2021</v>
      </c>
      <c r="E465" s="3" t="s">
        <v>81</v>
      </c>
      <c r="F465" s="3" t="s">
        <v>76</v>
      </c>
      <c r="G465" s="7">
        <v>10688</v>
      </c>
      <c r="H465" s="8">
        <f t="shared" si="0"/>
        <v>319666</v>
      </c>
      <c r="I465" s="9">
        <v>319666</v>
      </c>
      <c r="J465" s="10">
        <v>0</v>
      </c>
      <c r="K465" s="11">
        <v>313000</v>
      </c>
      <c r="L465" s="11">
        <v>6666</v>
      </c>
      <c r="M465" s="12">
        <v>313000</v>
      </c>
      <c r="N465" s="12">
        <v>0</v>
      </c>
      <c r="O465" s="12">
        <v>0</v>
      </c>
      <c r="P465" s="12">
        <v>6666</v>
      </c>
      <c r="Q465" s="12">
        <v>0</v>
      </c>
      <c r="R465" s="12">
        <v>0</v>
      </c>
      <c r="S465" s="12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</row>
    <row r="466" spans="1:25" ht="15.75" customHeight="1" x14ac:dyDescent="0.2">
      <c r="A466" s="3">
        <v>1301100</v>
      </c>
      <c r="B466" s="3" t="s">
        <v>163</v>
      </c>
      <c r="C466" s="3" t="s">
        <v>146</v>
      </c>
      <c r="D466" s="3">
        <v>2022</v>
      </c>
      <c r="E466" s="3" t="s">
        <v>81</v>
      </c>
      <c r="F466" s="3" t="s">
        <v>76</v>
      </c>
      <c r="G466" s="7">
        <v>11668</v>
      </c>
      <c r="H466" s="8">
        <f t="shared" si="0"/>
        <v>1936141.5299999998</v>
      </c>
      <c r="I466" s="9">
        <v>1571825.13</v>
      </c>
      <c r="J466" s="10">
        <v>364316.4</v>
      </c>
      <c r="K466" s="11">
        <v>884000</v>
      </c>
      <c r="L466" s="11">
        <v>687825.13</v>
      </c>
      <c r="M466" s="12">
        <v>884000</v>
      </c>
      <c r="N466" s="12">
        <v>0</v>
      </c>
      <c r="O466" s="12">
        <v>0</v>
      </c>
      <c r="P466" s="12">
        <v>687825.13</v>
      </c>
      <c r="Q466" s="12">
        <v>0</v>
      </c>
      <c r="R466" s="12">
        <v>0</v>
      </c>
      <c r="S466" s="12">
        <v>0</v>
      </c>
      <c r="T466" s="13">
        <v>0</v>
      </c>
      <c r="U466" s="13">
        <v>0</v>
      </c>
      <c r="V466" s="13">
        <v>0</v>
      </c>
      <c r="W466" s="13">
        <v>364316.4</v>
      </c>
      <c r="X466" s="13">
        <v>0</v>
      </c>
      <c r="Y466" s="13">
        <v>0</v>
      </c>
    </row>
    <row r="467" spans="1:25" ht="15.75" customHeight="1" x14ac:dyDescent="0.2">
      <c r="A467" s="3">
        <v>1301100</v>
      </c>
      <c r="B467" s="3" t="s">
        <v>163</v>
      </c>
      <c r="C467" s="3" t="s">
        <v>146</v>
      </c>
      <c r="D467" s="3">
        <v>2022</v>
      </c>
      <c r="E467" s="3" t="s">
        <v>92</v>
      </c>
      <c r="F467" s="3" t="s">
        <v>93</v>
      </c>
      <c r="G467" s="7">
        <v>0</v>
      </c>
      <c r="H467" s="8">
        <f t="shared" si="0"/>
        <v>0</v>
      </c>
      <c r="I467" s="9">
        <v>0</v>
      </c>
      <c r="J467" s="10">
        <v>0</v>
      </c>
      <c r="K467" s="11">
        <v>0</v>
      </c>
      <c r="L467" s="11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</row>
    <row r="468" spans="1:25" ht="15.75" customHeight="1" x14ac:dyDescent="0.2">
      <c r="A468" s="3">
        <v>1301100</v>
      </c>
      <c r="B468" s="3" t="s">
        <v>163</v>
      </c>
      <c r="C468" s="3" t="s">
        <v>146</v>
      </c>
      <c r="D468" s="3">
        <v>2022</v>
      </c>
      <c r="E468" s="3" t="s">
        <v>122</v>
      </c>
      <c r="F468" s="3" t="s">
        <v>123</v>
      </c>
      <c r="G468" s="7">
        <v>16752</v>
      </c>
      <c r="H468" s="8">
        <f t="shared" si="0"/>
        <v>2307544.5</v>
      </c>
      <c r="I468" s="9">
        <v>2307544.5</v>
      </c>
      <c r="J468" s="10">
        <v>0</v>
      </c>
      <c r="K468" s="11">
        <v>884000</v>
      </c>
      <c r="L468" s="11">
        <v>1423544.5</v>
      </c>
      <c r="M468" s="12">
        <v>884000</v>
      </c>
      <c r="N468" s="12">
        <v>0</v>
      </c>
      <c r="O468" s="12">
        <v>0</v>
      </c>
      <c r="P468" s="12">
        <v>131635</v>
      </c>
      <c r="Q468" s="12">
        <v>0</v>
      </c>
      <c r="R468" s="12">
        <v>1291909.5</v>
      </c>
      <c r="S468" s="12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</row>
    <row r="469" spans="1:25" ht="15.75" customHeight="1" x14ac:dyDescent="0.2">
      <c r="A469" s="3">
        <v>1301159</v>
      </c>
      <c r="B469" s="3" t="s">
        <v>164</v>
      </c>
      <c r="C469" s="3" t="s">
        <v>146</v>
      </c>
      <c r="D469" s="3">
        <v>2006</v>
      </c>
      <c r="E469" s="3" t="s">
        <v>81</v>
      </c>
      <c r="F469" s="3" t="s">
        <v>76</v>
      </c>
      <c r="G469" s="7">
        <v>0</v>
      </c>
      <c r="H469" s="8">
        <f t="shared" si="0"/>
        <v>1691940</v>
      </c>
      <c r="I469" s="9">
        <v>1691940</v>
      </c>
      <c r="J469" s="10">
        <v>0</v>
      </c>
      <c r="K469" s="11">
        <v>1600760</v>
      </c>
      <c r="L469" s="11">
        <v>91180</v>
      </c>
      <c r="M469" s="12">
        <v>1600760</v>
      </c>
      <c r="N469" s="12">
        <v>0</v>
      </c>
      <c r="O469" s="12">
        <v>0</v>
      </c>
      <c r="P469" s="12">
        <v>0</v>
      </c>
      <c r="Q469" s="12">
        <v>0</v>
      </c>
      <c r="R469" s="12">
        <v>91180</v>
      </c>
      <c r="S469" s="12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</row>
    <row r="470" spans="1:25" ht="15.75" customHeight="1" x14ac:dyDescent="0.2">
      <c r="A470" s="3">
        <v>1301159</v>
      </c>
      <c r="B470" s="3" t="s">
        <v>164</v>
      </c>
      <c r="C470" s="3" t="s">
        <v>146</v>
      </c>
      <c r="D470" s="3">
        <v>2008</v>
      </c>
      <c r="E470" s="3" t="s">
        <v>81</v>
      </c>
      <c r="F470" s="3" t="s">
        <v>76</v>
      </c>
      <c r="G470" s="7">
        <v>14686</v>
      </c>
      <c r="H470" s="8">
        <f t="shared" si="0"/>
        <v>4780000</v>
      </c>
      <c r="I470" s="9">
        <v>4780000</v>
      </c>
      <c r="J470" s="10">
        <v>0</v>
      </c>
      <c r="K470" s="11">
        <v>4745000</v>
      </c>
      <c r="L470" s="11">
        <v>35000</v>
      </c>
      <c r="M470" s="12">
        <v>4745000</v>
      </c>
      <c r="N470" s="12">
        <v>0</v>
      </c>
      <c r="O470" s="12">
        <v>0</v>
      </c>
      <c r="P470" s="12">
        <v>0</v>
      </c>
      <c r="Q470" s="12">
        <v>0</v>
      </c>
      <c r="R470" s="12">
        <v>35000</v>
      </c>
      <c r="S470" s="12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</row>
    <row r="471" spans="1:25" ht="15.75" customHeight="1" x14ac:dyDescent="0.2">
      <c r="A471" s="3">
        <v>1301159</v>
      </c>
      <c r="B471" s="3" t="s">
        <v>164</v>
      </c>
      <c r="C471" s="3" t="s">
        <v>146</v>
      </c>
      <c r="D471" s="3">
        <v>2009</v>
      </c>
      <c r="E471" s="3" t="s">
        <v>81</v>
      </c>
      <c r="F471" s="3" t="s">
        <v>76</v>
      </c>
      <c r="G471" s="7">
        <v>18675</v>
      </c>
      <c r="H471" s="8">
        <f t="shared" si="0"/>
        <v>29961495</v>
      </c>
      <c r="I471" s="9">
        <v>12035150</v>
      </c>
      <c r="J471" s="10">
        <v>17926345</v>
      </c>
      <c r="K471" s="11">
        <v>11615650</v>
      </c>
      <c r="L471" s="11">
        <v>419500</v>
      </c>
      <c r="M471" s="12">
        <v>7859650</v>
      </c>
      <c r="N471" s="12">
        <v>216000</v>
      </c>
      <c r="O471" s="12">
        <v>3540000</v>
      </c>
      <c r="P471" s="12">
        <v>411750</v>
      </c>
      <c r="Q471" s="12">
        <v>0</v>
      </c>
      <c r="R471" s="12">
        <v>0</v>
      </c>
      <c r="S471" s="12">
        <v>7750</v>
      </c>
      <c r="T471" s="13">
        <v>14831000</v>
      </c>
      <c r="U471" s="13">
        <v>2790000</v>
      </c>
      <c r="V471" s="13">
        <v>0</v>
      </c>
      <c r="W471" s="13">
        <v>265705</v>
      </c>
      <c r="X471" s="13">
        <v>0</v>
      </c>
      <c r="Y471" s="13">
        <v>39640</v>
      </c>
    </row>
    <row r="472" spans="1:25" ht="15.75" customHeight="1" x14ac:dyDescent="0.2">
      <c r="A472" s="3">
        <v>1301159</v>
      </c>
      <c r="B472" s="3" t="s">
        <v>164</v>
      </c>
      <c r="C472" s="3" t="s">
        <v>146</v>
      </c>
      <c r="D472" s="3">
        <v>2010</v>
      </c>
      <c r="E472" s="3" t="s">
        <v>122</v>
      </c>
      <c r="F472" s="3" t="s">
        <v>123</v>
      </c>
      <c r="G472" s="7">
        <v>0</v>
      </c>
      <c r="H472" s="8">
        <f t="shared" si="0"/>
        <v>5568000</v>
      </c>
      <c r="I472" s="9">
        <v>5568000</v>
      </c>
      <c r="J472" s="10">
        <v>0</v>
      </c>
      <c r="K472" s="11">
        <v>5568000</v>
      </c>
      <c r="L472" s="11">
        <v>0</v>
      </c>
      <c r="M472" s="12">
        <v>5568000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</row>
    <row r="473" spans="1:25" ht="15.75" customHeight="1" x14ac:dyDescent="0.2">
      <c r="A473" s="3">
        <v>1301159</v>
      </c>
      <c r="B473" s="3" t="s">
        <v>164</v>
      </c>
      <c r="C473" s="3" t="s">
        <v>146</v>
      </c>
      <c r="D473" s="3">
        <v>2010</v>
      </c>
      <c r="E473" s="3" t="s">
        <v>101</v>
      </c>
      <c r="F473" s="3" t="s">
        <v>93</v>
      </c>
      <c r="G473" s="7">
        <v>0</v>
      </c>
      <c r="H473" s="8">
        <f t="shared" si="0"/>
        <v>0</v>
      </c>
      <c r="I473" s="9">
        <v>0</v>
      </c>
      <c r="J473" s="10">
        <v>0</v>
      </c>
      <c r="K473" s="11">
        <v>0</v>
      </c>
      <c r="L473" s="11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</row>
    <row r="474" spans="1:25" ht="15.75" customHeight="1" x14ac:dyDescent="0.2">
      <c r="A474" s="3">
        <v>1301159</v>
      </c>
      <c r="B474" s="3" t="s">
        <v>164</v>
      </c>
      <c r="C474" s="3" t="s">
        <v>146</v>
      </c>
      <c r="D474" s="3">
        <v>2012</v>
      </c>
      <c r="E474" s="3" t="s">
        <v>101</v>
      </c>
      <c r="F474" s="3" t="s">
        <v>93</v>
      </c>
      <c r="G474" s="7">
        <v>0</v>
      </c>
      <c r="H474" s="8">
        <f t="shared" si="0"/>
        <v>0</v>
      </c>
      <c r="I474" s="9">
        <v>0</v>
      </c>
      <c r="J474" s="10">
        <v>0</v>
      </c>
      <c r="K474" s="11">
        <v>0</v>
      </c>
      <c r="L474" s="11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</row>
    <row r="475" spans="1:25" ht="15.75" customHeight="1" x14ac:dyDescent="0.2">
      <c r="A475" s="3">
        <v>1301159</v>
      </c>
      <c r="B475" s="3" t="s">
        <v>164</v>
      </c>
      <c r="C475" s="3" t="s">
        <v>146</v>
      </c>
      <c r="D475" s="3">
        <v>2012</v>
      </c>
      <c r="E475" s="3" t="s">
        <v>81</v>
      </c>
      <c r="F475" s="3" t="s">
        <v>76</v>
      </c>
      <c r="G475" s="7">
        <v>3000</v>
      </c>
      <c r="H475" s="8">
        <f t="shared" si="0"/>
        <v>0</v>
      </c>
      <c r="I475" s="9">
        <v>0</v>
      </c>
      <c r="J475" s="10">
        <v>0</v>
      </c>
      <c r="K475" s="11">
        <v>0</v>
      </c>
      <c r="L475" s="11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</row>
    <row r="476" spans="1:25" ht="15.75" customHeight="1" x14ac:dyDescent="0.2">
      <c r="A476" s="3">
        <v>1301159</v>
      </c>
      <c r="B476" s="3" t="s">
        <v>164</v>
      </c>
      <c r="C476" s="3" t="s">
        <v>146</v>
      </c>
      <c r="D476" s="3">
        <v>2012</v>
      </c>
      <c r="E476" s="3" t="s">
        <v>81</v>
      </c>
      <c r="F476" s="3" t="s">
        <v>76</v>
      </c>
      <c r="G476" s="7">
        <v>0</v>
      </c>
      <c r="H476" s="8">
        <f t="shared" si="0"/>
        <v>12025400</v>
      </c>
      <c r="I476" s="9">
        <v>12025400</v>
      </c>
      <c r="J476" s="10">
        <v>0</v>
      </c>
      <c r="K476" s="11">
        <v>11613649.99</v>
      </c>
      <c r="L476" s="11">
        <v>411750</v>
      </c>
      <c r="M476" s="12">
        <v>7857650</v>
      </c>
      <c r="N476" s="12">
        <v>216000</v>
      </c>
      <c r="O476" s="12">
        <v>3540000</v>
      </c>
      <c r="P476" s="12">
        <v>411750</v>
      </c>
      <c r="Q476" s="12">
        <v>0</v>
      </c>
      <c r="R476" s="12">
        <v>0</v>
      </c>
      <c r="S476" s="12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</row>
    <row r="477" spans="1:25" ht="15.75" customHeight="1" x14ac:dyDescent="0.2">
      <c r="A477" s="3">
        <v>1301159</v>
      </c>
      <c r="B477" s="3" t="s">
        <v>164</v>
      </c>
      <c r="C477" s="3" t="s">
        <v>146</v>
      </c>
      <c r="D477" s="3">
        <v>2012</v>
      </c>
      <c r="E477" s="3" t="s">
        <v>81</v>
      </c>
      <c r="F477" s="3" t="s">
        <v>76</v>
      </c>
      <c r="G477" s="7">
        <v>0</v>
      </c>
      <c r="H477" s="8">
        <f t="shared" si="0"/>
        <v>12025400</v>
      </c>
      <c r="I477" s="9">
        <v>12025400</v>
      </c>
      <c r="J477" s="10">
        <v>0</v>
      </c>
      <c r="K477" s="11">
        <v>11613649.99</v>
      </c>
      <c r="L477" s="11">
        <v>411750</v>
      </c>
      <c r="M477" s="12">
        <v>7857650</v>
      </c>
      <c r="N477" s="12">
        <v>216000</v>
      </c>
      <c r="O477" s="12">
        <v>3540000</v>
      </c>
      <c r="P477" s="12">
        <v>411750</v>
      </c>
      <c r="Q477" s="12">
        <v>0</v>
      </c>
      <c r="R477" s="12">
        <v>0</v>
      </c>
      <c r="S477" s="12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</row>
    <row r="478" spans="1:25" ht="15.75" customHeight="1" x14ac:dyDescent="0.2">
      <c r="A478" s="3">
        <v>1301159</v>
      </c>
      <c r="B478" s="3" t="s">
        <v>164</v>
      </c>
      <c r="C478" s="3" t="s">
        <v>146</v>
      </c>
      <c r="D478" s="3">
        <v>2012</v>
      </c>
      <c r="E478" s="3" t="s">
        <v>81</v>
      </c>
      <c r="F478" s="3" t="s">
        <v>76</v>
      </c>
      <c r="G478" s="7">
        <v>22000</v>
      </c>
      <c r="H478" s="8">
        <f t="shared" si="0"/>
        <v>9701638</v>
      </c>
      <c r="I478" s="9">
        <v>6756637.9900000002</v>
      </c>
      <c r="J478" s="10">
        <v>2945000.01</v>
      </c>
      <c r="K478" s="11">
        <v>5532400</v>
      </c>
      <c r="L478" s="11">
        <v>1224238</v>
      </c>
      <c r="M478" s="12">
        <v>816400</v>
      </c>
      <c r="N478" s="12">
        <v>216000</v>
      </c>
      <c r="O478" s="12">
        <v>4500000</v>
      </c>
      <c r="P478" s="12">
        <v>823500.01</v>
      </c>
      <c r="Q478" s="12">
        <v>0</v>
      </c>
      <c r="R478" s="12">
        <v>100738</v>
      </c>
      <c r="S478" s="12">
        <v>299999.99</v>
      </c>
      <c r="T478" s="13">
        <v>1200000</v>
      </c>
      <c r="U478" s="13">
        <v>260000</v>
      </c>
      <c r="V478" s="13">
        <v>850000</v>
      </c>
      <c r="W478" s="13">
        <v>525000</v>
      </c>
      <c r="X478" s="13">
        <v>0</v>
      </c>
      <c r="Y478" s="13">
        <v>110000</v>
      </c>
    </row>
    <row r="479" spans="1:25" ht="15.75" customHeight="1" x14ac:dyDescent="0.2">
      <c r="A479" s="3">
        <v>1301159</v>
      </c>
      <c r="B479" s="3" t="s">
        <v>164</v>
      </c>
      <c r="C479" s="3" t="s">
        <v>146</v>
      </c>
      <c r="D479" s="3">
        <v>2013</v>
      </c>
      <c r="E479" s="3" t="s">
        <v>81</v>
      </c>
      <c r="F479" s="3" t="s">
        <v>76</v>
      </c>
      <c r="G479" s="7">
        <v>18085</v>
      </c>
      <c r="H479" s="8">
        <f t="shared" si="0"/>
        <v>12514000.01</v>
      </c>
      <c r="I479" s="9">
        <v>7872000</v>
      </c>
      <c r="J479" s="10">
        <v>4642000.01</v>
      </c>
      <c r="K479" s="11">
        <v>3900000</v>
      </c>
      <c r="L479" s="11">
        <v>3972000.01</v>
      </c>
      <c r="M479" s="12">
        <v>3900000</v>
      </c>
      <c r="N479" s="12">
        <v>0</v>
      </c>
      <c r="O479" s="12">
        <v>0</v>
      </c>
      <c r="P479" s="12">
        <v>120000</v>
      </c>
      <c r="Q479" s="12">
        <v>50000</v>
      </c>
      <c r="R479" s="12">
        <v>3212000</v>
      </c>
      <c r="S479" s="12">
        <v>590000</v>
      </c>
      <c r="T479" s="13">
        <v>100000</v>
      </c>
      <c r="U479" s="13">
        <v>750000</v>
      </c>
      <c r="V479" s="13">
        <v>30000.01</v>
      </c>
      <c r="W479" s="13">
        <v>3212000</v>
      </c>
      <c r="X479" s="13">
        <v>0</v>
      </c>
      <c r="Y479" s="13">
        <v>550000.01</v>
      </c>
    </row>
    <row r="480" spans="1:25" ht="15.75" customHeight="1" x14ac:dyDescent="0.2">
      <c r="A480" s="3">
        <v>1301159</v>
      </c>
      <c r="B480" s="3" t="s">
        <v>164</v>
      </c>
      <c r="C480" s="3" t="s">
        <v>146</v>
      </c>
      <c r="D480" s="3">
        <v>2014</v>
      </c>
      <c r="E480" s="3" t="s">
        <v>81</v>
      </c>
      <c r="F480" s="3" t="s">
        <v>76</v>
      </c>
      <c r="G480" s="7">
        <v>12126</v>
      </c>
      <c r="H480" s="8">
        <f t="shared" si="0"/>
        <v>12453000</v>
      </c>
      <c r="I480" s="9">
        <v>8243000</v>
      </c>
      <c r="J480" s="10">
        <v>4210000</v>
      </c>
      <c r="K480" s="11">
        <v>4924000</v>
      </c>
      <c r="L480" s="11">
        <v>3319000</v>
      </c>
      <c r="M480" s="12">
        <v>4924000</v>
      </c>
      <c r="N480" s="12">
        <v>0</v>
      </c>
      <c r="O480" s="12">
        <v>0</v>
      </c>
      <c r="P480" s="12">
        <v>150000</v>
      </c>
      <c r="Q480" s="12">
        <v>350000</v>
      </c>
      <c r="R480" s="12">
        <v>2124000</v>
      </c>
      <c r="S480" s="12">
        <v>695000</v>
      </c>
      <c r="T480" s="13">
        <v>450000</v>
      </c>
      <c r="U480" s="13">
        <v>650000</v>
      </c>
      <c r="V480" s="13">
        <v>80000</v>
      </c>
      <c r="W480" s="13">
        <v>2580000</v>
      </c>
      <c r="X480" s="13">
        <v>0</v>
      </c>
      <c r="Y480" s="13">
        <v>450000</v>
      </c>
    </row>
    <row r="481" spans="1:25" ht="15.75" customHeight="1" x14ac:dyDescent="0.2">
      <c r="A481" s="3">
        <v>1301159</v>
      </c>
      <c r="B481" s="3" t="s">
        <v>164</v>
      </c>
      <c r="C481" s="3" t="s">
        <v>146</v>
      </c>
      <c r="D481" s="3">
        <v>2015</v>
      </c>
      <c r="E481" s="3" t="s">
        <v>81</v>
      </c>
      <c r="F481" s="3" t="s">
        <v>76</v>
      </c>
      <c r="G481" s="7">
        <v>26141</v>
      </c>
      <c r="H481" s="8">
        <f t="shared" si="0"/>
        <v>5300844</v>
      </c>
      <c r="I481" s="9">
        <v>0</v>
      </c>
      <c r="J481" s="10">
        <v>5300844</v>
      </c>
      <c r="K481" s="11">
        <v>0</v>
      </c>
      <c r="L481" s="11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3">
        <v>674000</v>
      </c>
      <c r="U481" s="13">
        <v>1234000</v>
      </c>
      <c r="V481" s="13">
        <v>96844</v>
      </c>
      <c r="W481" s="13">
        <v>2783000</v>
      </c>
      <c r="X481" s="13">
        <v>0</v>
      </c>
      <c r="Y481" s="13">
        <v>513000</v>
      </c>
    </row>
    <row r="482" spans="1:25" ht="15.75" customHeight="1" x14ac:dyDescent="0.2">
      <c r="A482" s="3">
        <v>1301159</v>
      </c>
      <c r="B482" s="3" t="s">
        <v>164</v>
      </c>
      <c r="C482" s="3" t="s">
        <v>146</v>
      </c>
      <c r="D482" s="3">
        <v>2015</v>
      </c>
      <c r="E482" s="3" t="s">
        <v>90</v>
      </c>
      <c r="F482" s="3" t="s">
        <v>91</v>
      </c>
      <c r="G482" s="7">
        <v>24019</v>
      </c>
      <c r="H482" s="8">
        <f t="shared" si="0"/>
        <v>1131200</v>
      </c>
      <c r="I482" s="9">
        <v>1011200</v>
      </c>
      <c r="J482" s="10">
        <v>120000</v>
      </c>
      <c r="K482" s="11">
        <v>815000</v>
      </c>
      <c r="L482" s="11">
        <v>196200</v>
      </c>
      <c r="M482" s="12">
        <v>815000</v>
      </c>
      <c r="N482" s="12">
        <v>0</v>
      </c>
      <c r="O482" s="12">
        <v>0</v>
      </c>
      <c r="P482" s="12">
        <v>154200</v>
      </c>
      <c r="Q482" s="12">
        <v>0</v>
      </c>
      <c r="R482" s="12">
        <v>0</v>
      </c>
      <c r="S482" s="12">
        <v>42000</v>
      </c>
      <c r="T482" s="13">
        <v>0</v>
      </c>
      <c r="U482" s="13">
        <v>120000</v>
      </c>
      <c r="V482" s="13">
        <v>0</v>
      </c>
      <c r="W482" s="13">
        <v>0</v>
      </c>
      <c r="X482" s="13">
        <v>0</v>
      </c>
      <c r="Y482" s="13">
        <v>0</v>
      </c>
    </row>
    <row r="483" spans="1:25" ht="15.75" customHeight="1" x14ac:dyDescent="0.2">
      <c r="A483" s="3">
        <v>1301159</v>
      </c>
      <c r="B483" s="3" t="s">
        <v>164</v>
      </c>
      <c r="C483" s="3" t="s">
        <v>146</v>
      </c>
      <c r="D483" s="3">
        <v>2015</v>
      </c>
      <c r="E483" s="3" t="s">
        <v>122</v>
      </c>
      <c r="F483" s="3" t="s">
        <v>123</v>
      </c>
      <c r="G483" s="7">
        <v>24988</v>
      </c>
      <c r="H483" s="8">
        <f t="shared" si="0"/>
        <v>3079000</v>
      </c>
      <c r="I483" s="9">
        <v>3079000</v>
      </c>
      <c r="J483" s="10">
        <v>0</v>
      </c>
      <c r="K483" s="11">
        <v>2201000</v>
      </c>
      <c r="L483" s="11">
        <v>878000</v>
      </c>
      <c r="M483" s="12">
        <v>2201000</v>
      </c>
      <c r="N483" s="12">
        <v>0</v>
      </c>
      <c r="O483" s="12">
        <v>0</v>
      </c>
      <c r="P483" s="12">
        <v>389000</v>
      </c>
      <c r="Q483" s="12">
        <v>489000</v>
      </c>
      <c r="R483" s="12">
        <v>0</v>
      </c>
      <c r="S483" s="12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</row>
    <row r="484" spans="1:25" ht="15.75" customHeight="1" x14ac:dyDescent="0.2">
      <c r="A484" s="3">
        <v>1301159</v>
      </c>
      <c r="B484" s="3" t="s">
        <v>164</v>
      </c>
      <c r="C484" s="3" t="s">
        <v>146</v>
      </c>
      <c r="D484" s="3">
        <v>2016</v>
      </c>
      <c r="E484" s="3" t="s">
        <v>92</v>
      </c>
      <c r="F484" s="3" t="s">
        <v>93</v>
      </c>
      <c r="G484" s="7">
        <v>235</v>
      </c>
      <c r="H484" s="8">
        <f t="shared" si="0"/>
        <v>0</v>
      </c>
      <c r="I484" s="9">
        <v>0</v>
      </c>
      <c r="J484" s="10">
        <v>0</v>
      </c>
      <c r="K484" s="11">
        <v>0</v>
      </c>
      <c r="L484" s="11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</row>
    <row r="485" spans="1:25" ht="15.75" customHeight="1" x14ac:dyDescent="0.2">
      <c r="A485" s="3">
        <v>1301159</v>
      </c>
      <c r="B485" s="3" t="s">
        <v>164</v>
      </c>
      <c r="C485" s="3" t="s">
        <v>146</v>
      </c>
      <c r="D485" s="3">
        <v>2016</v>
      </c>
      <c r="E485" s="3" t="s">
        <v>92</v>
      </c>
      <c r="F485" s="3" t="s">
        <v>93</v>
      </c>
      <c r="G485" s="7">
        <v>1238</v>
      </c>
      <c r="H485" s="8">
        <f t="shared" si="0"/>
        <v>0</v>
      </c>
      <c r="I485" s="9">
        <v>0</v>
      </c>
      <c r="J485" s="10">
        <v>0</v>
      </c>
      <c r="K485" s="11">
        <v>0</v>
      </c>
      <c r="L485" s="11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</row>
    <row r="486" spans="1:25" ht="15.75" customHeight="1" x14ac:dyDescent="0.2">
      <c r="A486" s="3">
        <v>1301159</v>
      </c>
      <c r="B486" s="3" t="s">
        <v>164</v>
      </c>
      <c r="C486" s="3" t="s">
        <v>146</v>
      </c>
      <c r="D486" s="3">
        <v>2016</v>
      </c>
      <c r="E486" s="3" t="s">
        <v>84</v>
      </c>
      <c r="F486" s="3" t="s">
        <v>85</v>
      </c>
      <c r="G486" s="7">
        <v>39</v>
      </c>
      <c r="H486" s="8">
        <f t="shared" si="0"/>
        <v>0</v>
      </c>
      <c r="I486" s="9">
        <v>0</v>
      </c>
      <c r="J486" s="10">
        <v>0</v>
      </c>
      <c r="K486" s="11">
        <v>0</v>
      </c>
      <c r="L486" s="11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</row>
    <row r="487" spans="1:25" ht="15.75" customHeight="1" x14ac:dyDescent="0.2">
      <c r="A487" s="3">
        <v>1301159</v>
      </c>
      <c r="B487" s="3" t="s">
        <v>164</v>
      </c>
      <c r="C487" s="3" t="s">
        <v>146</v>
      </c>
      <c r="D487" s="3">
        <v>2017</v>
      </c>
      <c r="E487" s="3" t="s">
        <v>81</v>
      </c>
      <c r="F487" s="3" t="s">
        <v>76</v>
      </c>
      <c r="G487" s="7">
        <v>11611</v>
      </c>
      <c r="H487" s="8">
        <f t="shared" si="0"/>
        <v>6307920.4400000004</v>
      </c>
      <c r="I487" s="9">
        <v>6307920.4400000004</v>
      </c>
      <c r="J487" s="10">
        <v>0</v>
      </c>
      <c r="K487" s="11">
        <v>5192000</v>
      </c>
      <c r="L487" s="11">
        <v>1115920.45</v>
      </c>
      <c r="M487" s="12">
        <v>5192000</v>
      </c>
      <c r="N487" s="12">
        <v>0</v>
      </c>
      <c r="O487" s="12">
        <v>0</v>
      </c>
      <c r="P487" s="12">
        <v>0</v>
      </c>
      <c r="Q487" s="12">
        <v>0</v>
      </c>
      <c r="R487" s="12">
        <v>124096.45</v>
      </c>
      <c r="S487" s="12">
        <v>991824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</row>
    <row r="488" spans="1:25" ht="15.75" customHeight="1" x14ac:dyDescent="0.2">
      <c r="A488" s="3">
        <v>1301159</v>
      </c>
      <c r="B488" s="3" t="s">
        <v>164</v>
      </c>
      <c r="C488" s="3" t="s">
        <v>146</v>
      </c>
      <c r="D488" s="3">
        <v>2018</v>
      </c>
      <c r="E488" s="3" t="s">
        <v>122</v>
      </c>
      <c r="F488" s="3" t="s">
        <v>123</v>
      </c>
      <c r="G488" s="7">
        <v>11996</v>
      </c>
      <c r="H488" s="8">
        <f t="shared" si="0"/>
        <v>60294.75</v>
      </c>
      <c r="I488" s="9">
        <v>60294.75</v>
      </c>
      <c r="J488" s="10">
        <v>0</v>
      </c>
      <c r="K488" s="11">
        <v>0</v>
      </c>
      <c r="L488" s="11">
        <v>60294.75</v>
      </c>
      <c r="M488" s="12">
        <v>0</v>
      </c>
      <c r="N488" s="12">
        <v>0</v>
      </c>
      <c r="O488" s="12">
        <v>0</v>
      </c>
      <c r="P488" s="12">
        <v>0</v>
      </c>
      <c r="Q488" s="12">
        <v>4788</v>
      </c>
      <c r="R488" s="12">
        <v>53922.75</v>
      </c>
      <c r="S488" s="12">
        <v>1584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</row>
    <row r="489" spans="1:25" ht="15.75" customHeight="1" x14ac:dyDescent="0.2">
      <c r="A489" s="3">
        <v>1301159</v>
      </c>
      <c r="B489" s="3" t="s">
        <v>164</v>
      </c>
      <c r="C489" s="3" t="s">
        <v>146</v>
      </c>
      <c r="D489" s="3">
        <v>2019</v>
      </c>
      <c r="E489" s="3" t="s">
        <v>81</v>
      </c>
      <c r="F489" s="3" t="s">
        <v>76</v>
      </c>
      <c r="G489" s="7">
        <v>10131</v>
      </c>
      <c r="H489" s="8">
        <f t="shared" si="0"/>
        <v>2241544.56</v>
      </c>
      <c r="I489" s="9">
        <v>2241544.56</v>
      </c>
      <c r="J489" s="10">
        <v>0</v>
      </c>
      <c r="K489" s="11">
        <v>2049511.15</v>
      </c>
      <c r="L489" s="11">
        <v>192033.41</v>
      </c>
      <c r="M489" s="12">
        <v>2049511.15</v>
      </c>
      <c r="N489" s="12">
        <v>0</v>
      </c>
      <c r="O489" s="12">
        <v>0</v>
      </c>
      <c r="P489" s="12">
        <v>192033.41</v>
      </c>
      <c r="Q489" s="12">
        <v>0</v>
      </c>
      <c r="R489" s="12">
        <v>0</v>
      </c>
      <c r="S489" s="12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</row>
    <row r="490" spans="1:25" ht="15.75" customHeight="1" x14ac:dyDescent="0.2">
      <c r="A490" s="3">
        <v>1301159</v>
      </c>
      <c r="B490" s="3" t="s">
        <v>164</v>
      </c>
      <c r="C490" s="3" t="s">
        <v>146</v>
      </c>
      <c r="D490" s="3">
        <v>2021</v>
      </c>
      <c r="E490" s="3" t="s">
        <v>78</v>
      </c>
      <c r="F490" s="3" t="s">
        <v>76</v>
      </c>
      <c r="G490" s="7">
        <v>0</v>
      </c>
      <c r="H490" s="8">
        <f t="shared" si="0"/>
        <v>0</v>
      </c>
      <c r="I490" s="9">
        <v>0</v>
      </c>
      <c r="J490" s="10">
        <v>0</v>
      </c>
      <c r="K490" s="11">
        <v>0</v>
      </c>
      <c r="L490" s="11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</row>
    <row r="491" spans="1:25" ht="15.75" customHeight="1" x14ac:dyDescent="0.2">
      <c r="A491" s="3">
        <v>1301159</v>
      </c>
      <c r="B491" s="3" t="s">
        <v>164</v>
      </c>
      <c r="C491" s="3" t="s">
        <v>146</v>
      </c>
      <c r="D491" s="3">
        <v>2021</v>
      </c>
      <c r="E491" s="3" t="s">
        <v>81</v>
      </c>
      <c r="F491" s="3" t="s">
        <v>76</v>
      </c>
      <c r="G491" s="7">
        <v>24087</v>
      </c>
      <c r="H491" s="8">
        <f t="shared" si="0"/>
        <v>4812249.3599999994</v>
      </c>
      <c r="I491" s="9">
        <v>2745249.36</v>
      </c>
      <c r="J491" s="10">
        <v>2067000</v>
      </c>
      <c r="K491" s="11">
        <v>2380941</v>
      </c>
      <c r="L491" s="11">
        <v>364308.36</v>
      </c>
      <c r="M491" s="12">
        <v>2380941</v>
      </c>
      <c r="N491" s="12">
        <v>0</v>
      </c>
      <c r="O491" s="12">
        <v>0</v>
      </c>
      <c r="P491" s="12">
        <v>364308.36</v>
      </c>
      <c r="Q491" s="12">
        <v>0</v>
      </c>
      <c r="R491" s="12">
        <v>0</v>
      </c>
      <c r="S491" s="12">
        <v>0</v>
      </c>
      <c r="T491" s="13">
        <v>2000000</v>
      </c>
      <c r="U491" s="13">
        <v>22000</v>
      </c>
      <c r="V491" s="13">
        <v>0</v>
      </c>
      <c r="W491" s="13">
        <v>25000</v>
      </c>
      <c r="X491" s="13">
        <v>0</v>
      </c>
      <c r="Y491" s="13">
        <v>20000</v>
      </c>
    </row>
    <row r="492" spans="1:25" ht="15.75" customHeight="1" x14ac:dyDescent="0.2">
      <c r="A492" s="3">
        <v>1301159</v>
      </c>
      <c r="B492" s="3" t="s">
        <v>164</v>
      </c>
      <c r="C492" s="3" t="s">
        <v>146</v>
      </c>
      <c r="D492" s="3">
        <v>2021</v>
      </c>
      <c r="E492" s="3" t="s">
        <v>81</v>
      </c>
      <c r="F492" s="3" t="s">
        <v>76</v>
      </c>
      <c r="G492" s="7">
        <v>26424</v>
      </c>
      <c r="H492" s="8">
        <f t="shared" si="0"/>
        <v>8851575.2699999996</v>
      </c>
      <c r="I492" s="9">
        <v>3816575.27</v>
      </c>
      <c r="J492" s="10">
        <v>5035000</v>
      </c>
      <c r="K492" s="11">
        <v>3001001.21</v>
      </c>
      <c r="L492" s="11">
        <v>815574.06</v>
      </c>
      <c r="M492" s="12">
        <v>3001001.21</v>
      </c>
      <c r="N492" s="12">
        <v>0</v>
      </c>
      <c r="O492" s="12">
        <v>0</v>
      </c>
      <c r="P492" s="12">
        <v>364308.36</v>
      </c>
      <c r="Q492" s="12">
        <v>0</v>
      </c>
      <c r="R492" s="12">
        <v>0</v>
      </c>
      <c r="S492" s="12">
        <v>451265.7</v>
      </c>
      <c r="T492" s="13">
        <v>2250000</v>
      </c>
      <c r="U492" s="13">
        <v>550000</v>
      </c>
      <c r="V492" s="13">
        <v>0</v>
      </c>
      <c r="W492" s="13">
        <v>2015000</v>
      </c>
      <c r="X492" s="13">
        <v>0</v>
      </c>
      <c r="Y492" s="13">
        <v>220000</v>
      </c>
    </row>
    <row r="493" spans="1:25" ht="15.75" customHeight="1" x14ac:dyDescent="0.2">
      <c r="A493" s="3">
        <v>1301159</v>
      </c>
      <c r="B493" s="3" t="s">
        <v>164</v>
      </c>
      <c r="C493" s="3" t="s">
        <v>146</v>
      </c>
      <c r="D493" s="3">
        <v>2021</v>
      </c>
      <c r="E493" s="3" t="s">
        <v>78</v>
      </c>
      <c r="F493" s="3" t="s">
        <v>76</v>
      </c>
      <c r="G493" s="7">
        <v>6</v>
      </c>
      <c r="H493" s="8">
        <f t="shared" si="0"/>
        <v>0</v>
      </c>
      <c r="I493" s="9">
        <v>0</v>
      </c>
      <c r="J493" s="10">
        <v>0</v>
      </c>
      <c r="K493" s="11">
        <v>0</v>
      </c>
      <c r="L493" s="11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</row>
    <row r="494" spans="1:25" ht="15.75" customHeight="1" x14ac:dyDescent="0.2">
      <c r="A494" s="3">
        <v>1301159</v>
      </c>
      <c r="B494" s="3" t="s">
        <v>164</v>
      </c>
      <c r="C494" s="3" t="s">
        <v>146</v>
      </c>
      <c r="D494" s="3">
        <v>2022</v>
      </c>
      <c r="E494" s="3" t="s">
        <v>81</v>
      </c>
      <c r="F494" s="3" t="s">
        <v>76</v>
      </c>
      <c r="G494" s="7">
        <v>24148</v>
      </c>
      <c r="H494" s="8">
        <f t="shared" si="0"/>
        <v>4520134.37</v>
      </c>
      <c r="I494" s="9">
        <v>3404134.37</v>
      </c>
      <c r="J494" s="10">
        <v>1116000</v>
      </c>
      <c r="K494" s="11">
        <v>3009726</v>
      </c>
      <c r="L494" s="11">
        <v>394408.37</v>
      </c>
      <c r="M494" s="12">
        <v>3009726</v>
      </c>
      <c r="N494" s="12">
        <v>0</v>
      </c>
      <c r="O494" s="12">
        <v>0</v>
      </c>
      <c r="P494" s="12">
        <v>364308.36</v>
      </c>
      <c r="Q494" s="12">
        <v>0</v>
      </c>
      <c r="R494" s="12">
        <v>30100.01</v>
      </c>
      <c r="S494" s="12">
        <v>0</v>
      </c>
      <c r="T494" s="13">
        <v>1000000</v>
      </c>
      <c r="U494" s="13">
        <v>22000</v>
      </c>
      <c r="V494" s="13">
        <v>0</v>
      </c>
      <c r="W494" s="13">
        <v>50000</v>
      </c>
      <c r="X494" s="13">
        <v>0</v>
      </c>
      <c r="Y494" s="13">
        <v>44000</v>
      </c>
    </row>
    <row r="495" spans="1:25" ht="15.75" customHeight="1" x14ac:dyDescent="0.2">
      <c r="A495" s="3">
        <v>1301159</v>
      </c>
      <c r="B495" s="3" t="s">
        <v>164</v>
      </c>
      <c r="C495" s="3" t="s">
        <v>146</v>
      </c>
      <c r="D495" s="3">
        <v>2022</v>
      </c>
      <c r="E495" s="3" t="s">
        <v>122</v>
      </c>
      <c r="F495" s="3" t="s">
        <v>123</v>
      </c>
      <c r="G495" s="7">
        <v>30773</v>
      </c>
      <c r="H495" s="8">
        <f t="shared" si="0"/>
        <v>8829726</v>
      </c>
      <c r="I495" s="9">
        <v>5309726</v>
      </c>
      <c r="J495" s="10">
        <v>3520000</v>
      </c>
      <c r="K495" s="11">
        <v>3009726</v>
      </c>
      <c r="L495" s="11">
        <v>2300000</v>
      </c>
      <c r="M495" s="12">
        <v>3009726</v>
      </c>
      <c r="N495" s="12">
        <v>0</v>
      </c>
      <c r="O495" s="12">
        <v>0</v>
      </c>
      <c r="P495" s="12">
        <v>2300000</v>
      </c>
      <c r="Q495" s="12">
        <v>0</v>
      </c>
      <c r="R495" s="12">
        <v>0</v>
      </c>
      <c r="S495" s="12">
        <v>0</v>
      </c>
      <c r="T495" s="13">
        <v>3000000</v>
      </c>
      <c r="U495" s="13">
        <v>440000</v>
      </c>
      <c r="V495" s="13">
        <v>0</v>
      </c>
      <c r="W495" s="13">
        <v>80000</v>
      </c>
      <c r="X495" s="13">
        <v>0</v>
      </c>
      <c r="Y495" s="13">
        <v>0</v>
      </c>
    </row>
    <row r="496" spans="1:25" ht="15.75" customHeight="1" x14ac:dyDescent="0.2">
      <c r="A496" s="3">
        <v>1301209</v>
      </c>
      <c r="B496" s="3" t="s">
        <v>165</v>
      </c>
      <c r="C496" s="3" t="s">
        <v>146</v>
      </c>
      <c r="D496" s="3">
        <v>2009</v>
      </c>
      <c r="E496" s="3" t="s">
        <v>81</v>
      </c>
      <c r="F496" s="3" t="s">
        <v>76</v>
      </c>
      <c r="G496" s="7">
        <v>0</v>
      </c>
      <c r="H496" s="8">
        <f t="shared" si="0"/>
        <v>0</v>
      </c>
      <c r="I496" s="9">
        <v>0</v>
      </c>
      <c r="J496" s="10">
        <v>0</v>
      </c>
      <c r="K496" s="11">
        <v>0</v>
      </c>
      <c r="L496" s="11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</row>
    <row r="497" spans="1:25" ht="15.75" customHeight="1" x14ac:dyDescent="0.2">
      <c r="A497" s="3">
        <v>1301209</v>
      </c>
      <c r="B497" s="3" t="s">
        <v>165</v>
      </c>
      <c r="C497" s="3" t="s">
        <v>146</v>
      </c>
      <c r="D497" s="3">
        <v>2011</v>
      </c>
      <c r="E497" s="3" t="s">
        <v>75</v>
      </c>
      <c r="F497" s="3" t="s">
        <v>76</v>
      </c>
      <c r="G497" s="7">
        <v>0</v>
      </c>
      <c r="H497" s="8">
        <f t="shared" si="0"/>
        <v>14365000.01</v>
      </c>
      <c r="I497" s="9">
        <v>7365000.0099999998</v>
      </c>
      <c r="J497" s="10">
        <v>7000000</v>
      </c>
      <c r="K497" s="11">
        <v>350000</v>
      </c>
      <c r="L497" s="11">
        <v>7015000.0099999998</v>
      </c>
      <c r="M497" s="12">
        <v>350000</v>
      </c>
      <c r="N497" s="12">
        <v>0</v>
      </c>
      <c r="O497" s="12">
        <v>0</v>
      </c>
      <c r="P497" s="12">
        <v>0</v>
      </c>
      <c r="Q497" s="12">
        <v>0</v>
      </c>
      <c r="R497" s="12">
        <v>15000</v>
      </c>
      <c r="S497" s="12">
        <v>7000000</v>
      </c>
      <c r="T497" s="13">
        <v>7000000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</row>
    <row r="498" spans="1:25" ht="15.75" customHeight="1" x14ac:dyDescent="0.2">
      <c r="A498" s="3">
        <v>1301209</v>
      </c>
      <c r="B498" s="3" t="s">
        <v>165</v>
      </c>
      <c r="C498" s="3" t="s">
        <v>146</v>
      </c>
      <c r="D498" s="3">
        <v>2012</v>
      </c>
      <c r="E498" s="3" t="s">
        <v>81</v>
      </c>
      <c r="F498" s="3" t="s">
        <v>76</v>
      </c>
      <c r="G498" s="7">
        <v>0</v>
      </c>
      <c r="H498" s="8">
        <f t="shared" si="0"/>
        <v>570670</v>
      </c>
      <c r="I498" s="9">
        <v>564670</v>
      </c>
      <c r="J498" s="10">
        <v>6000</v>
      </c>
      <c r="K498" s="11">
        <v>213000</v>
      </c>
      <c r="L498" s="11">
        <v>351670</v>
      </c>
      <c r="M498" s="12">
        <v>213000</v>
      </c>
      <c r="N498" s="12">
        <v>0</v>
      </c>
      <c r="O498" s="12">
        <v>0</v>
      </c>
      <c r="P498" s="12">
        <v>9330</v>
      </c>
      <c r="Q498" s="12">
        <v>0</v>
      </c>
      <c r="R498" s="12">
        <v>342340</v>
      </c>
      <c r="S498" s="12">
        <v>0</v>
      </c>
      <c r="T498" s="13">
        <v>0</v>
      </c>
      <c r="U498" s="13">
        <v>6000</v>
      </c>
      <c r="V498" s="13">
        <v>0</v>
      </c>
      <c r="W498" s="13">
        <v>0</v>
      </c>
      <c r="X498" s="13">
        <v>0</v>
      </c>
      <c r="Y498" s="13">
        <v>0</v>
      </c>
    </row>
    <row r="499" spans="1:25" ht="15.75" customHeight="1" x14ac:dyDescent="0.2">
      <c r="A499" s="3">
        <v>1301209</v>
      </c>
      <c r="B499" s="3" t="s">
        <v>165</v>
      </c>
      <c r="C499" s="3" t="s">
        <v>146</v>
      </c>
      <c r="D499" s="3">
        <v>2013</v>
      </c>
      <c r="E499" s="3" t="s">
        <v>81</v>
      </c>
      <c r="F499" s="3" t="s">
        <v>76</v>
      </c>
      <c r="G499" s="7">
        <v>28556</v>
      </c>
      <c r="H499" s="8">
        <f t="shared" si="0"/>
        <v>57034978.019999996</v>
      </c>
      <c r="I499" s="9">
        <v>44546939</v>
      </c>
      <c r="J499" s="10">
        <v>12488039.02</v>
      </c>
      <c r="K499" s="11">
        <v>21529999.989999998</v>
      </c>
      <c r="L499" s="11">
        <v>23016939</v>
      </c>
      <c r="M499" s="12">
        <v>13850000</v>
      </c>
      <c r="N499" s="12">
        <v>0</v>
      </c>
      <c r="O499" s="12">
        <v>7680000</v>
      </c>
      <c r="P499" s="12">
        <v>7860645</v>
      </c>
      <c r="Q499" s="12">
        <v>7868260</v>
      </c>
      <c r="R499" s="12">
        <v>342342</v>
      </c>
      <c r="S499" s="12">
        <v>6945692</v>
      </c>
      <c r="T499" s="13">
        <v>1266489.49</v>
      </c>
      <c r="U499" s="13">
        <v>8921542.5600000005</v>
      </c>
      <c r="V499" s="13">
        <v>0</v>
      </c>
      <c r="W499" s="13">
        <v>1180006.96</v>
      </c>
      <c r="X499" s="13">
        <v>0</v>
      </c>
      <c r="Y499" s="13">
        <v>1120000.01</v>
      </c>
    </row>
    <row r="500" spans="1:25" ht="15.75" customHeight="1" x14ac:dyDescent="0.2">
      <c r="A500" s="3">
        <v>1301209</v>
      </c>
      <c r="B500" s="3" t="s">
        <v>165</v>
      </c>
      <c r="C500" s="3" t="s">
        <v>146</v>
      </c>
      <c r="D500" s="3">
        <v>2015</v>
      </c>
      <c r="E500" s="3" t="s">
        <v>81</v>
      </c>
      <c r="F500" s="3" t="s">
        <v>76</v>
      </c>
      <c r="G500" s="7">
        <v>90</v>
      </c>
      <c r="H500" s="8">
        <f t="shared" si="0"/>
        <v>8673273.6199999992</v>
      </c>
      <c r="I500" s="9">
        <v>0</v>
      </c>
      <c r="J500" s="10">
        <v>8673273.6199999992</v>
      </c>
      <c r="K500" s="11">
        <v>0</v>
      </c>
      <c r="L500" s="11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3">
        <v>1699264.88</v>
      </c>
      <c r="U500" s="13">
        <v>4749750.5999999996</v>
      </c>
      <c r="V500" s="13">
        <v>840000</v>
      </c>
      <c r="W500" s="13">
        <v>1384258.14</v>
      </c>
      <c r="X500" s="13">
        <v>0</v>
      </c>
      <c r="Y500" s="13">
        <v>0</v>
      </c>
    </row>
    <row r="501" spans="1:25" ht="15.75" customHeight="1" x14ac:dyDescent="0.2">
      <c r="A501" s="3">
        <v>1301209</v>
      </c>
      <c r="B501" s="3" t="s">
        <v>165</v>
      </c>
      <c r="C501" s="3" t="s">
        <v>146</v>
      </c>
      <c r="D501" s="3">
        <v>2017</v>
      </c>
      <c r="E501" s="3" t="s">
        <v>81</v>
      </c>
      <c r="F501" s="3" t="s">
        <v>76</v>
      </c>
      <c r="G501" s="7">
        <v>14556</v>
      </c>
      <c r="H501" s="8">
        <f t="shared" si="0"/>
        <v>9225171.4800000004</v>
      </c>
      <c r="I501" s="9">
        <v>7660736.9500000002</v>
      </c>
      <c r="J501" s="10">
        <v>1564434.53</v>
      </c>
      <c r="K501" s="11">
        <v>6138500</v>
      </c>
      <c r="L501" s="11">
        <v>1522236.95</v>
      </c>
      <c r="M501" s="12">
        <v>6138500</v>
      </c>
      <c r="N501" s="12">
        <v>0</v>
      </c>
      <c r="O501" s="12">
        <v>0</v>
      </c>
      <c r="P501" s="12">
        <v>1496724.95</v>
      </c>
      <c r="Q501" s="12">
        <v>0</v>
      </c>
      <c r="R501" s="12">
        <v>25512</v>
      </c>
      <c r="S501" s="12">
        <v>0</v>
      </c>
      <c r="T501" s="13">
        <v>1180434.53</v>
      </c>
      <c r="U501" s="13">
        <v>0</v>
      </c>
      <c r="V501" s="13">
        <v>0</v>
      </c>
      <c r="W501" s="13">
        <v>384000</v>
      </c>
      <c r="X501" s="13">
        <v>0</v>
      </c>
      <c r="Y501" s="13">
        <v>0</v>
      </c>
    </row>
    <row r="502" spans="1:25" ht="15.75" customHeight="1" x14ac:dyDescent="0.2">
      <c r="A502" s="3">
        <v>1301209</v>
      </c>
      <c r="B502" s="3" t="s">
        <v>165</v>
      </c>
      <c r="C502" s="3" t="s">
        <v>146</v>
      </c>
      <c r="D502" s="3">
        <v>2019</v>
      </c>
      <c r="E502" s="3" t="s">
        <v>81</v>
      </c>
      <c r="F502" s="3" t="s">
        <v>76</v>
      </c>
      <c r="G502" s="7">
        <v>9584</v>
      </c>
      <c r="H502" s="8">
        <f t="shared" si="0"/>
        <v>520966.51</v>
      </c>
      <c r="I502" s="9">
        <v>520966.51</v>
      </c>
      <c r="J502" s="10">
        <v>0</v>
      </c>
      <c r="K502" s="11">
        <v>0</v>
      </c>
      <c r="L502" s="11">
        <v>520966.51</v>
      </c>
      <c r="M502" s="12">
        <v>0</v>
      </c>
      <c r="N502" s="12">
        <v>0</v>
      </c>
      <c r="O502" s="12">
        <v>0</v>
      </c>
      <c r="P502" s="12">
        <v>111464.5</v>
      </c>
      <c r="Q502" s="12">
        <v>0</v>
      </c>
      <c r="R502" s="12">
        <v>409502</v>
      </c>
      <c r="S502" s="12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</row>
    <row r="503" spans="1:25" ht="15.75" customHeight="1" x14ac:dyDescent="0.2">
      <c r="A503" s="3">
        <v>1301209</v>
      </c>
      <c r="B503" s="3" t="s">
        <v>165</v>
      </c>
      <c r="C503" s="3" t="s">
        <v>146</v>
      </c>
      <c r="D503" s="3">
        <v>2021</v>
      </c>
      <c r="E503" s="3" t="s">
        <v>81</v>
      </c>
      <c r="F503" s="3" t="s">
        <v>76</v>
      </c>
      <c r="G503" s="7">
        <v>8808</v>
      </c>
      <c r="H503" s="8">
        <f t="shared" si="0"/>
        <v>6628660</v>
      </c>
      <c r="I503" s="9">
        <v>6628660</v>
      </c>
      <c r="J503" s="10">
        <v>0</v>
      </c>
      <c r="K503" s="11">
        <v>6628660</v>
      </c>
      <c r="L503" s="11">
        <v>0</v>
      </c>
      <c r="M503" s="12">
        <v>6628660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</row>
    <row r="504" spans="1:25" ht="15.75" customHeight="1" x14ac:dyDescent="0.2">
      <c r="A504" s="3">
        <v>1301209</v>
      </c>
      <c r="B504" s="3" t="s">
        <v>165</v>
      </c>
      <c r="C504" s="3" t="s">
        <v>146</v>
      </c>
      <c r="D504" s="3">
        <v>2022</v>
      </c>
      <c r="E504" s="3" t="s">
        <v>81</v>
      </c>
      <c r="F504" s="3" t="s">
        <v>76</v>
      </c>
      <c r="G504" s="7">
        <v>9004</v>
      </c>
      <c r="H504" s="8">
        <f t="shared" si="0"/>
        <v>8724309.5500000007</v>
      </c>
      <c r="I504" s="9">
        <v>8571282</v>
      </c>
      <c r="J504" s="10">
        <v>153027.54999999999</v>
      </c>
      <c r="K504" s="11">
        <v>8531970</v>
      </c>
      <c r="L504" s="11">
        <v>39312</v>
      </c>
      <c r="M504" s="12">
        <v>8531970</v>
      </c>
      <c r="N504" s="12">
        <v>0</v>
      </c>
      <c r="O504" s="12">
        <v>0</v>
      </c>
      <c r="P504" s="12">
        <v>0</v>
      </c>
      <c r="Q504" s="12">
        <v>0</v>
      </c>
      <c r="R504" s="12">
        <v>39312</v>
      </c>
      <c r="S504" s="12">
        <v>0</v>
      </c>
      <c r="T504" s="13">
        <v>0</v>
      </c>
      <c r="U504" s="13">
        <v>0</v>
      </c>
      <c r="V504" s="13">
        <v>0</v>
      </c>
      <c r="W504" s="13">
        <v>153027.54999999999</v>
      </c>
      <c r="X504" s="13">
        <v>0</v>
      </c>
      <c r="Y504" s="13">
        <v>0</v>
      </c>
    </row>
    <row r="505" spans="1:25" ht="15.75" customHeight="1" x14ac:dyDescent="0.2">
      <c r="A505" s="3">
        <v>1301308</v>
      </c>
      <c r="B505" s="3" t="s">
        <v>166</v>
      </c>
      <c r="C505" s="3" t="s">
        <v>146</v>
      </c>
      <c r="D505" s="3">
        <v>2009</v>
      </c>
      <c r="E505" s="3" t="s">
        <v>81</v>
      </c>
      <c r="F505" s="3" t="s">
        <v>76</v>
      </c>
      <c r="G505" s="7">
        <v>0</v>
      </c>
      <c r="H505" s="8">
        <f t="shared" si="0"/>
        <v>0</v>
      </c>
      <c r="I505" s="9">
        <v>0</v>
      </c>
      <c r="J505" s="10">
        <v>0</v>
      </c>
      <c r="K505" s="11">
        <v>0</v>
      </c>
      <c r="L505" s="11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</row>
    <row r="506" spans="1:25" ht="15.75" customHeight="1" x14ac:dyDescent="0.2">
      <c r="A506" s="3">
        <v>1301308</v>
      </c>
      <c r="B506" s="3" t="s">
        <v>166</v>
      </c>
      <c r="C506" s="3" t="s">
        <v>146</v>
      </c>
      <c r="D506" s="3">
        <v>2009</v>
      </c>
      <c r="E506" s="3" t="s">
        <v>81</v>
      </c>
      <c r="F506" s="3" t="s">
        <v>76</v>
      </c>
      <c r="G506" s="7">
        <v>1733</v>
      </c>
      <c r="H506" s="8">
        <f t="shared" si="0"/>
        <v>5417570</v>
      </c>
      <c r="I506" s="9">
        <v>914270</v>
      </c>
      <c r="J506" s="10">
        <v>4503300</v>
      </c>
      <c r="K506" s="11">
        <v>465980</v>
      </c>
      <c r="L506" s="11">
        <v>448290</v>
      </c>
      <c r="M506" s="12">
        <v>465980</v>
      </c>
      <c r="N506" s="12">
        <v>0</v>
      </c>
      <c r="O506" s="12">
        <v>0</v>
      </c>
      <c r="P506" s="12">
        <v>0</v>
      </c>
      <c r="Q506" s="12">
        <v>0</v>
      </c>
      <c r="R506" s="12">
        <v>448290</v>
      </c>
      <c r="S506" s="12">
        <v>0</v>
      </c>
      <c r="T506" s="13">
        <v>831300</v>
      </c>
      <c r="U506" s="13">
        <v>3148800</v>
      </c>
      <c r="V506" s="13">
        <v>313200</v>
      </c>
      <c r="W506" s="13">
        <v>156000</v>
      </c>
      <c r="X506" s="13">
        <v>0</v>
      </c>
      <c r="Y506" s="13">
        <v>54000</v>
      </c>
    </row>
    <row r="507" spans="1:25" ht="15.75" customHeight="1" x14ac:dyDescent="0.2">
      <c r="A507" s="3">
        <v>1301308</v>
      </c>
      <c r="B507" s="3" t="s">
        <v>166</v>
      </c>
      <c r="C507" s="3" t="s">
        <v>146</v>
      </c>
      <c r="D507" s="3">
        <v>2010</v>
      </c>
      <c r="E507" s="3" t="s">
        <v>122</v>
      </c>
      <c r="F507" s="3" t="s">
        <v>123</v>
      </c>
      <c r="G507" s="7">
        <v>8324</v>
      </c>
      <c r="H507" s="8">
        <f t="shared" si="0"/>
        <v>0</v>
      </c>
      <c r="I507" s="9">
        <v>0</v>
      </c>
      <c r="J507" s="10">
        <v>0</v>
      </c>
      <c r="K507" s="11">
        <v>0</v>
      </c>
      <c r="L507" s="11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</row>
    <row r="508" spans="1:25" ht="15.75" customHeight="1" x14ac:dyDescent="0.2">
      <c r="A508" s="3">
        <v>1301308</v>
      </c>
      <c r="B508" s="3" t="s">
        <v>166</v>
      </c>
      <c r="C508" s="3" t="s">
        <v>146</v>
      </c>
      <c r="D508" s="3">
        <v>2012</v>
      </c>
      <c r="E508" s="3" t="s">
        <v>81</v>
      </c>
      <c r="F508" s="3" t="s">
        <v>76</v>
      </c>
      <c r="G508" s="7">
        <v>2085</v>
      </c>
      <c r="H508" s="8">
        <f t="shared" si="0"/>
        <v>2869770</v>
      </c>
      <c r="I508" s="9">
        <v>609043</v>
      </c>
      <c r="J508" s="10">
        <v>2260727</v>
      </c>
      <c r="K508" s="11">
        <v>120293</v>
      </c>
      <c r="L508" s="11">
        <v>488750</v>
      </c>
      <c r="M508" s="12">
        <v>120293</v>
      </c>
      <c r="N508" s="12">
        <v>0</v>
      </c>
      <c r="O508" s="12">
        <v>0</v>
      </c>
      <c r="P508" s="12">
        <v>0</v>
      </c>
      <c r="Q508" s="12">
        <v>0</v>
      </c>
      <c r="R508" s="12">
        <v>488750</v>
      </c>
      <c r="S508" s="12">
        <v>0</v>
      </c>
      <c r="T508" s="13">
        <v>1519319</v>
      </c>
      <c r="U508" s="13">
        <v>245408.01</v>
      </c>
      <c r="V508" s="13">
        <v>216000</v>
      </c>
      <c r="W508" s="13">
        <v>216000</v>
      </c>
      <c r="X508" s="13">
        <v>0</v>
      </c>
      <c r="Y508" s="13">
        <v>64000</v>
      </c>
    </row>
    <row r="509" spans="1:25" ht="15.75" customHeight="1" x14ac:dyDescent="0.2">
      <c r="A509" s="3">
        <v>1301308</v>
      </c>
      <c r="B509" s="3" t="s">
        <v>166</v>
      </c>
      <c r="C509" s="3" t="s">
        <v>146</v>
      </c>
      <c r="D509" s="3">
        <v>2013</v>
      </c>
      <c r="E509" s="3" t="s">
        <v>80</v>
      </c>
      <c r="F509" s="3" t="s">
        <v>76</v>
      </c>
      <c r="G509" s="7">
        <v>961</v>
      </c>
      <c r="H509" s="8">
        <f t="shared" si="0"/>
        <v>2969999.98</v>
      </c>
      <c r="I509" s="9">
        <v>1195999.99</v>
      </c>
      <c r="J509" s="10">
        <v>1773999.99</v>
      </c>
      <c r="K509" s="11">
        <v>479999.99</v>
      </c>
      <c r="L509" s="11">
        <v>715999.99</v>
      </c>
      <c r="M509" s="12">
        <v>479999.99</v>
      </c>
      <c r="N509" s="12">
        <v>0</v>
      </c>
      <c r="O509" s="12">
        <v>0</v>
      </c>
      <c r="P509" s="12">
        <v>150999.99</v>
      </c>
      <c r="Q509" s="12">
        <v>230000</v>
      </c>
      <c r="R509" s="12">
        <v>150000</v>
      </c>
      <c r="S509" s="12">
        <v>185000</v>
      </c>
      <c r="T509" s="13">
        <v>999999.99</v>
      </c>
      <c r="U509" s="13">
        <v>500000</v>
      </c>
      <c r="V509" s="13">
        <v>0</v>
      </c>
      <c r="W509" s="13">
        <v>140000</v>
      </c>
      <c r="X509" s="13">
        <v>0</v>
      </c>
      <c r="Y509" s="13">
        <v>133999.99</v>
      </c>
    </row>
    <row r="510" spans="1:25" ht="15.75" customHeight="1" x14ac:dyDescent="0.2">
      <c r="A510" s="3">
        <v>1301308</v>
      </c>
      <c r="B510" s="3" t="s">
        <v>166</v>
      </c>
      <c r="C510" s="3" t="s">
        <v>146</v>
      </c>
      <c r="D510" s="3">
        <v>2014</v>
      </c>
      <c r="E510" s="3" t="s">
        <v>80</v>
      </c>
      <c r="F510" s="3" t="s">
        <v>76</v>
      </c>
      <c r="G510" s="7">
        <v>0</v>
      </c>
      <c r="H510" s="8">
        <f t="shared" si="0"/>
        <v>3249999.99</v>
      </c>
      <c r="I510" s="9">
        <v>1319999.99</v>
      </c>
      <c r="J510" s="10">
        <v>1930000</v>
      </c>
      <c r="K510" s="11">
        <v>680000</v>
      </c>
      <c r="L510" s="11">
        <v>639999.99</v>
      </c>
      <c r="M510" s="12">
        <v>680000</v>
      </c>
      <c r="N510" s="12">
        <v>0</v>
      </c>
      <c r="O510" s="12">
        <v>0</v>
      </c>
      <c r="P510" s="12">
        <v>160000</v>
      </c>
      <c r="Q510" s="12">
        <v>240000</v>
      </c>
      <c r="R510" s="12">
        <v>0</v>
      </c>
      <c r="S510" s="12">
        <v>240000</v>
      </c>
      <c r="T510" s="13">
        <v>1000000</v>
      </c>
      <c r="U510" s="13">
        <v>600000</v>
      </c>
      <c r="V510" s="13">
        <v>0</v>
      </c>
      <c r="W510" s="13">
        <v>180000</v>
      </c>
      <c r="X510" s="13">
        <v>0</v>
      </c>
      <c r="Y510" s="13">
        <v>150000</v>
      </c>
    </row>
    <row r="511" spans="1:25" ht="15.75" customHeight="1" x14ac:dyDescent="0.2">
      <c r="A511" s="3">
        <v>1301308</v>
      </c>
      <c r="B511" s="3" t="s">
        <v>166</v>
      </c>
      <c r="C511" s="3" t="s">
        <v>146</v>
      </c>
      <c r="D511" s="3">
        <v>2014</v>
      </c>
      <c r="E511" s="3" t="s">
        <v>81</v>
      </c>
      <c r="F511" s="3" t="s">
        <v>76</v>
      </c>
      <c r="G511" s="7">
        <v>1090</v>
      </c>
      <c r="H511" s="8">
        <f t="shared" si="0"/>
        <v>2149999.9900000002</v>
      </c>
      <c r="I511" s="9">
        <v>1319999.99</v>
      </c>
      <c r="J511" s="10">
        <v>830000</v>
      </c>
      <c r="K511" s="11">
        <v>680000</v>
      </c>
      <c r="L511" s="11">
        <v>639999.99</v>
      </c>
      <c r="M511" s="12">
        <v>680000</v>
      </c>
      <c r="N511" s="12">
        <v>0</v>
      </c>
      <c r="O511" s="12">
        <v>0</v>
      </c>
      <c r="P511" s="12">
        <v>160000</v>
      </c>
      <c r="Q511" s="12">
        <v>240000</v>
      </c>
      <c r="R511" s="12">
        <v>0</v>
      </c>
      <c r="S511" s="12">
        <v>240000</v>
      </c>
      <c r="T511" s="13">
        <v>0</v>
      </c>
      <c r="U511" s="13">
        <v>600000</v>
      </c>
      <c r="V511" s="13">
        <v>0</v>
      </c>
      <c r="W511" s="13">
        <v>180000</v>
      </c>
      <c r="X511" s="13">
        <v>0</v>
      </c>
      <c r="Y511" s="13">
        <v>50000</v>
      </c>
    </row>
    <row r="512" spans="1:25" ht="15.75" customHeight="1" x14ac:dyDescent="0.2">
      <c r="A512" s="3">
        <v>1301308</v>
      </c>
      <c r="B512" s="3" t="s">
        <v>166</v>
      </c>
      <c r="C512" s="3" t="s">
        <v>146</v>
      </c>
      <c r="D512" s="3">
        <v>2015</v>
      </c>
      <c r="E512" s="3" t="s">
        <v>81</v>
      </c>
      <c r="F512" s="3" t="s">
        <v>76</v>
      </c>
      <c r="G512" s="7">
        <v>530</v>
      </c>
      <c r="H512" s="8">
        <f t="shared" si="0"/>
        <v>1518000</v>
      </c>
      <c r="I512" s="9">
        <v>0</v>
      </c>
      <c r="J512" s="10">
        <v>1518000</v>
      </c>
      <c r="K512" s="11">
        <v>0</v>
      </c>
      <c r="L512" s="11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3">
        <v>598000</v>
      </c>
      <c r="U512" s="13">
        <v>450000</v>
      </c>
      <c r="V512" s="13">
        <v>0</v>
      </c>
      <c r="W512" s="13">
        <v>390000</v>
      </c>
      <c r="X512" s="13">
        <v>0</v>
      </c>
      <c r="Y512" s="13">
        <v>80000</v>
      </c>
    </row>
    <row r="513" spans="1:25" ht="15.75" customHeight="1" x14ac:dyDescent="0.2">
      <c r="A513" s="3">
        <v>1301308</v>
      </c>
      <c r="B513" s="3" t="s">
        <v>166</v>
      </c>
      <c r="C513" s="3" t="s">
        <v>146</v>
      </c>
      <c r="D513" s="3">
        <v>2017</v>
      </c>
      <c r="E513" s="3" t="s">
        <v>81</v>
      </c>
      <c r="F513" s="3" t="s">
        <v>76</v>
      </c>
      <c r="G513" s="7">
        <v>0</v>
      </c>
      <c r="H513" s="8">
        <f t="shared" si="0"/>
        <v>0</v>
      </c>
      <c r="I513" s="9">
        <v>0</v>
      </c>
      <c r="J513" s="10">
        <v>0</v>
      </c>
      <c r="K513" s="11">
        <v>0</v>
      </c>
      <c r="L513" s="11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</row>
    <row r="514" spans="1:25" ht="15.75" customHeight="1" x14ac:dyDescent="0.2">
      <c r="A514" s="3">
        <v>1301308</v>
      </c>
      <c r="B514" s="3" t="s">
        <v>166</v>
      </c>
      <c r="C514" s="3" t="s">
        <v>146</v>
      </c>
      <c r="D514" s="3">
        <v>2017</v>
      </c>
      <c r="E514" s="3" t="s">
        <v>81</v>
      </c>
      <c r="F514" s="3" t="s">
        <v>76</v>
      </c>
      <c r="G514" s="7">
        <v>221</v>
      </c>
      <c r="H514" s="8">
        <f t="shared" si="0"/>
        <v>2482980.0099999998</v>
      </c>
      <c r="I514" s="9">
        <v>1052980</v>
      </c>
      <c r="J514" s="10">
        <v>1430000.01</v>
      </c>
      <c r="K514" s="11">
        <v>833980</v>
      </c>
      <c r="L514" s="11">
        <v>219000</v>
      </c>
      <c r="M514" s="12">
        <v>416990</v>
      </c>
      <c r="N514" s="12">
        <v>0</v>
      </c>
      <c r="O514" s="12">
        <v>416990</v>
      </c>
      <c r="P514" s="12">
        <v>9500</v>
      </c>
      <c r="Q514" s="12">
        <v>14500</v>
      </c>
      <c r="R514" s="12">
        <v>160000</v>
      </c>
      <c r="S514" s="12">
        <v>35000</v>
      </c>
      <c r="T514" s="13">
        <v>715000</v>
      </c>
      <c r="U514" s="13">
        <v>145000</v>
      </c>
      <c r="V514" s="13">
        <v>0</v>
      </c>
      <c r="W514" s="13">
        <v>420000</v>
      </c>
      <c r="X514" s="13">
        <v>0</v>
      </c>
      <c r="Y514" s="13">
        <v>150000</v>
      </c>
    </row>
    <row r="515" spans="1:25" ht="15.75" customHeight="1" x14ac:dyDescent="0.2">
      <c r="A515" s="3">
        <v>1301308</v>
      </c>
      <c r="B515" s="3" t="s">
        <v>166</v>
      </c>
      <c r="C515" s="3" t="s">
        <v>146</v>
      </c>
      <c r="D515" s="3">
        <v>2021</v>
      </c>
      <c r="E515" s="3" t="s">
        <v>81</v>
      </c>
      <c r="F515" s="3" t="s">
        <v>76</v>
      </c>
      <c r="G515" s="7">
        <v>1900</v>
      </c>
      <c r="H515" s="8">
        <f t="shared" si="0"/>
        <v>26262978</v>
      </c>
      <c r="I515" s="9">
        <v>24565720</v>
      </c>
      <c r="J515" s="10">
        <v>1697258</v>
      </c>
      <c r="K515" s="11">
        <v>23980000</v>
      </c>
      <c r="L515" s="11">
        <v>585720</v>
      </c>
      <c r="M515" s="12">
        <v>23980000</v>
      </c>
      <c r="N515" s="12">
        <v>0</v>
      </c>
      <c r="O515" s="12">
        <v>0</v>
      </c>
      <c r="P515" s="12">
        <v>103900</v>
      </c>
      <c r="Q515" s="12">
        <v>0</v>
      </c>
      <c r="R515" s="12">
        <v>273000</v>
      </c>
      <c r="S515" s="12">
        <v>208820</v>
      </c>
      <c r="T515" s="13">
        <v>986400</v>
      </c>
      <c r="U515" s="13">
        <v>420000</v>
      </c>
      <c r="V515" s="13">
        <v>0</v>
      </c>
      <c r="W515" s="13">
        <v>273000</v>
      </c>
      <c r="X515" s="13">
        <v>0</v>
      </c>
      <c r="Y515" s="13">
        <v>17858</v>
      </c>
    </row>
    <row r="516" spans="1:25" ht="15.75" customHeight="1" x14ac:dyDescent="0.2">
      <c r="A516" s="3">
        <v>1301407</v>
      </c>
      <c r="B516" s="3" t="s">
        <v>167</v>
      </c>
      <c r="C516" s="3" t="s">
        <v>146</v>
      </c>
      <c r="D516" s="3">
        <v>2009</v>
      </c>
      <c r="E516" s="3" t="s">
        <v>81</v>
      </c>
      <c r="F516" s="3" t="s">
        <v>76</v>
      </c>
      <c r="G516" s="7">
        <v>14284</v>
      </c>
      <c r="H516" s="8">
        <f t="shared" si="0"/>
        <v>0</v>
      </c>
      <c r="I516" s="9">
        <v>0</v>
      </c>
      <c r="J516" s="10">
        <v>0</v>
      </c>
      <c r="K516" s="11">
        <v>0</v>
      </c>
      <c r="L516" s="11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</row>
    <row r="517" spans="1:25" ht="15.75" customHeight="1" x14ac:dyDescent="0.2">
      <c r="A517" s="3">
        <v>1301407</v>
      </c>
      <c r="B517" s="3" t="s">
        <v>167</v>
      </c>
      <c r="C517" s="3" t="s">
        <v>146</v>
      </c>
      <c r="D517" s="3">
        <v>2012</v>
      </c>
      <c r="E517" s="3" t="s">
        <v>81</v>
      </c>
      <c r="F517" s="3" t="s">
        <v>76</v>
      </c>
      <c r="G517" s="7">
        <v>0</v>
      </c>
      <c r="H517" s="8">
        <f t="shared" si="0"/>
        <v>1049000.02</v>
      </c>
      <c r="I517" s="9">
        <v>899000.01</v>
      </c>
      <c r="J517" s="10">
        <v>150000.01</v>
      </c>
      <c r="K517" s="11">
        <v>647000</v>
      </c>
      <c r="L517" s="11">
        <v>252000</v>
      </c>
      <c r="M517" s="12">
        <v>647000</v>
      </c>
      <c r="N517" s="12">
        <v>0</v>
      </c>
      <c r="O517" s="12">
        <v>0</v>
      </c>
      <c r="P517" s="12">
        <v>27000</v>
      </c>
      <c r="Q517" s="12">
        <v>120000</v>
      </c>
      <c r="R517" s="12">
        <v>80000</v>
      </c>
      <c r="S517" s="12">
        <v>25000</v>
      </c>
      <c r="T517" s="13">
        <v>0</v>
      </c>
      <c r="U517" s="13">
        <v>50000</v>
      </c>
      <c r="V517" s="13">
        <v>25000</v>
      </c>
      <c r="W517" s="13">
        <v>0</v>
      </c>
      <c r="X517" s="13">
        <v>0</v>
      </c>
      <c r="Y517" s="13">
        <v>75000</v>
      </c>
    </row>
    <row r="518" spans="1:25" ht="15.75" customHeight="1" x14ac:dyDescent="0.2">
      <c r="A518" s="3">
        <v>1301407</v>
      </c>
      <c r="B518" s="3" t="s">
        <v>167</v>
      </c>
      <c r="C518" s="3" t="s">
        <v>146</v>
      </c>
      <c r="D518" s="3">
        <v>2013</v>
      </c>
      <c r="E518" s="3" t="s">
        <v>81</v>
      </c>
      <c r="F518" s="3" t="s">
        <v>76</v>
      </c>
      <c r="G518" s="7">
        <v>10150</v>
      </c>
      <c r="H518" s="8">
        <f t="shared" si="0"/>
        <v>0</v>
      </c>
      <c r="I518" s="9">
        <v>0</v>
      </c>
      <c r="J518" s="10">
        <v>0</v>
      </c>
      <c r="K518" s="11">
        <v>0</v>
      </c>
      <c r="L518" s="11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</row>
    <row r="519" spans="1:25" ht="15.75" customHeight="1" x14ac:dyDescent="0.2">
      <c r="A519" s="3">
        <v>1301407</v>
      </c>
      <c r="B519" s="3" t="s">
        <v>167</v>
      </c>
      <c r="C519" s="3" t="s">
        <v>146</v>
      </c>
      <c r="D519" s="3">
        <v>2015</v>
      </c>
      <c r="E519" s="3" t="s">
        <v>81</v>
      </c>
      <c r="F519" s="3" t="s">
        <v>76</v>
      </c>
      <c r="G519" s="7">
        <v>845</v>
      </c>
      <c r="H519" s="8">
        <f t="shared" si="0"/>
        <v>0</v>
      </c>
      <c r="I519" s="9">
        <v>0</v>
      </c>
      <c r="J519" s="10">
        <v>0</v>
      </c>
      <c r="K519" s="11">
        <v>0</v>
      </c>
      <c r="L519" s="11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</row>
    <row r="520" spans="1:25" ht="15.75" customHeight="1" x14ac:dyDescent="0.2">
      <c r="A520" s="3">
        <v>1301407</v>
      </c>
      <c r="B520" s="3" t="s">
        <v>167</v>
      </c>
      <c r="C520" s="3" t="s">
        <v>146</v>
      </c>
      <c r="D520" s="3">
        <v>2015</v>
      </c>
      <c r="E520" s="3" t="s">
        <v>81</v>
      </c>
      <c r="F520" s="3" t="s">
        <v>76</v>
      </c>
      <c r="G520" s="7">
        <v>11555</v>
      </c>
      <c r="H520" s="8">
        <f t="shared" si="0"/>
        <v>20297000</v>
      </c>
      <c r="I520" s="9">
        <v>0</v>
      </c>
      <c r="J520" s="10">
        <v>20297000</v>
      </c>
      <c r="K520" s="11">
        <v>0</v>
      </c>
      <c r="L520" s="11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3">
        <v>4200000</v>
      </c>
      <c r="U520" s="13">
        <v>12000000</v>
      </c>
      <c r="V520" s="13">
        <v>0</v>
      </c>
      <c r="W520" s="13">
        <v>4097000</v>
      </c>
      <c r="X520" s="13">
        <v>0</v>
      </c>
      <c r="Y520" s="13">
        <v>0</v>
      </c>
    </row>
    <row r="521" spans="1:25" ht="15.75" customHeight="1" x14ac:dyDescent="0.2">
      <c r="A521" s="3">
        <v>1301407</v>
      </c>
      <c r="B521" s="3" t="s">
        <v>167</v>
      </c>
      <c r="C521" s="3" t="s">
        <v>146</v>
      </c>
      <c r="D521" s="3">
        <v>2016</v>
      </c>
      <c r="E521" s="3" t="s">
        <v>122</v>
      </c>
      <c r="F521" s="3" t="s">
        <v>123</v>
      </c>
      <c r="G521" s="7">
        <v>6373</v>
      </c>
      <c r="H521" s="8">
        <f t="shared" si="0"/>
        <v>0</v>
      </c>
      <c r="I521" s="9">
        <v>0</v>
      </c>
      <c r="J521" s="10">
        <v>0</v>
      </c>
      <c r="K521" s="11">
        <v>0</v>
      </c>
      <c r="L521" s="11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</row>
    <row r="522" spans="1:25" ht="15.75" customHeight="1" x14ac:dyDescent="0.2">
      <c r="A522" s="3">
        <v>1301407</v>
      </c>
      <c r="B522" s="3" t="s">
        <v>167</v>
      </c>
      <c r="C522" s="3" t="s">
        <v>146</v>
      </c>
      <c r="D522" s="3">
        <v>2017</v>
      </c>
      <c r="E522" s="3" t="s">
        <v>81</v>
      </c>
      <c r="F522" s="3" t="s">
        <v>76</v>
      </c>
      <c r="G522" s="7">
        <v>11573</v>
      </c>
      <c r="H522" s="8">
        <f t="shared" si="0"/>
        <v>3205866.09</v>
      </c>
      <c r="I522" s="9">
        <v>1920156.09</v>
      </c>
      <c r="J522" s="10">
        <v>1285710</v>
      </c>
      <c r="K522" s="11">
        <v>1097000</v>
      </c>
      <c r="L522" s="11">
        <v>823156.1</v>
      </c>
      <c r="M522" s="12">
        <v>1097000</v>
      </c>
      <c r="N522" s="12">
        <v>0</v>
      </c>
      <c r="O522" s="12">
        <v>0</v>
      </c>
      <c r="P522" s="12">
        <v>208979</v>
      </c>
      <c r="Q522" s="12">
        <v>20000</v>
      </c>
      <c r="R522" s="12">
        <v>40907.1</v>
      </c>
      <c r="S522" s="12">
        <v>553270</v>
      </c>
      <c r="T522" s="13">
        <v>1000000</v>
      </c>
      <c r="U522" s="13">
        <v>77000</v>
      </c>
      <c r="V522" s="13">
        <v>0</v>
      </c>
      <c r="W522" s="13">
        <v>208710</v>
      </c>
      <c r="X522" s="13">
        <v>0</v>
      </c>
      <c r="Y522" s="13">
        <v>0</v>
      </c>
    </row>
    <row r="523" spans="1:25" ht="15.75" customHeight="1" x14ac:dyDescent="0.2">
      <c r="A523" s="3">
        <v>1301407</v>
      </c>
      <c r="B523" s="3" t="s">
        <v>167</v>
      </c>
      <c r="C523" s="3" t="s">
        <v>146</v>
      </c>
      <c r="D523" s="3">
        <v>2019</v>
      </c>
      <c r="E523" s="3" t="s">
        <v>81</v>
      </c>
      <c r="F523" s="3" t="s">
        <v>76</v>
      </c>
      <c r="G523" s="7">
        <v>12224</v>
      </c>
      <c r="H523" s="8">
        <f t="shared" si="0"/>
        <v>195057.7</v>
      </c>
      <c r="I523" s="9">
        <v>195057.7</v>
      </c>
      <c r="J523" s="10">
        <v>0</v>
      </c>
      <c r="K523" s="11">
        <v>0</v>
      </c>
      <c r="L523" s="11">
        <v>195057.7</v>
      </c>
      <c r="M523" s="12">
        <v>0</v>
      </c>
      <c r="N523" s="12">
        <v>0</v>
      </c>
      <c r="O523" s="12">
        <v>0</v>
      </c>
      <c r="P523" s="12">
        <v>195057.7</v>
      </c>
      <c r="Q523" s="12">
        <v>0</v>
      </c>
      <c r="R523" s="12">
        <v>0</v>
      </c>
      <c r="S523" s="12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</row>
    <row r="524" spans="1:25" ht="15.75" customHeight="1" x14ac:dyDescent="0.2">
      <c r="A524" s="3">
        <v>1301407</v>
      </c>
      <c r="B524" s="3" t="s">
        <v>167</v>
      </c>
      <c r="C524" s="3" t="s">
        <v>146</v>
      </c>
      <c r="D524" s="3">
        <v>2019</v>
      </c>
      <c r="E524" s="3" t="s">
        <v>80</v>
      </c>
      <c r="F524" s="3" t="s">
        <v>76</v>
      </c>
      <c r="G524" s="7">
        <v>0</v>
      </c>
      <c r="H524" s="8">
        <f t="shared" si="0"/>
        <v>0</v>
      </c>
      <c r="I524" s="9">
        <v>0</v>
      </c>
      <c r="J524" s="10">
        <v>0</v>
      </c>
      <c r="K524" s="11">
        <v>0</v>
      </c>
      <c r="L524" s="11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</row>
    <row r="525" spans="1:25" ht="15.75" customHeight="1" x14ac:dyDescent="0.2">
      <c r="A525" s="3">
        <v>1301407</v>
      </c>
      <c r="B525" s="3" t="s">
        <v>167</v>
      </c>
      <c r="C525" s="3" t="s">
        <v>146</v>
      </c>
      <c r="D525" s="3">
        <v>2021</v>
      </c>
      <c r="E525" s="3" t="s">
        <v>81</v>
      </c>
      <c r="F525" s="3" t="s">
        <v>76</v>
      </c>
      <c r="G525" s="7">
        <v>13333</v>
      </c>
      <c r="H525" s="8">
        <f t="shared" si="0"/>
        <v>12833486.6</v>
      </c>
      <c r="I525" s="9">
        <v>12833486.6</v>
      </c>
      <c r="J525" s="10">
        <v>0</v>
      </c>
      <c r="K525" s="11">
        <v>12833486.6</v>
      </c>
      <c r="L525" s="11">
        <v>0</v>
      </c>
      <c r="M525" s="12">
        <v>12833486.6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</row>
    <row r="526" spans="1:25" ht="15.75" customHeight="1" x14ac:dyDescent="0.2">
      <c r="A526" s="3">
        <v>1301407</v>
      </c>
      <c r="B526" s="3" t="s">
        <v>167</v>
      </c>
      <c r="C526" s="3" t="s">
        <v>146</v>
      </c>
      <c r="D526" s="3">
        <v>2022</v>
      </c>
      <c r="E526" s="3" t="s">
        <v>81</v>
      </c>
      <c r="F526" s="3" t="s">
        <v>76</v>
      </c>
      <c r="G526" s="7">
        <v>13143</v>
      </c>
      <c r="H526" s="8">
        <f t="shared" si="0"/>
        <v>42142400</v>
      </c>
      <c r="I526" s="9">
        <v>38555400</v>
      </c>
      <c r="J526" s="10">
        <v>3587000</v>
      </c>
      <c r="K526" s="11">
        <v>38555400</v>
      </c>
      <c r="L526" s="11">
        <v>0</v>
      </c>
      <c r="M526" s="12">
        <v>38555400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3">
        <v>0</v>
      </c>
      <c r="U526" s="13">
        <v>3345000</v>
      </c>
      <c r="V526" s="13">
        <v>0</v>
      </c>
      <c r="W526" s="13">
        <v>242000</v>
      </c>
      <c r="X526" s="13">
        <v>0</v>
      </c>
      <c r="Y526" s="13">
        <v>0</v>
      </c>
    </row>
    <row r="527" spans="1:25" ht="15.75" customHeight="1" x14ac:dyDescent="0.2">
      <c r="A527" s="3">
        <v>1301506</v>
      </c>
      <c r="B527" s="3" t="s">
        <v>168</v>
      </c>
      <c r="C527" s="3" t="s">
        <v>146</v>
      </c>
      <c r="D527" s="3">
        <v>2009</v>
      </c>
      <c r="E527" s="3" t="s">
        <v>81</v>
      </c>
      <c r="F527" s="3" t="s">
        <v>76</v>
      </c>
      <c r="G527" s="7">
        <v>0</v>
      </c>
      <c r="H527" s="8">
        <f t="shared" si="0"/>
        <v>0</v>
      </c>
      <c r="I527" s="9">
        <v>0</v>
      </c>
      <c r="J527" s="10">
        <v>0</v>
      </c>
      <c r="K527" s="11">
        <v>0</v>
      </c>
      <c r="L527" s="11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</row>
    <row r="528" spans="1:25" ht="15.75" customHeight="1" x14ac:dyDescent="0.2">
      <c r="A528" s="3">
        <v>1301506</v>
      </c>
      <c r="B528" s="3" t="s">
        <v>168</v>
      </c>
      <c r="C528" s="3" t="s">
        <v>146</v>
      </c>
      <c r="D528" s="3">
        <v>2009</v>
      </c>
      <c r="E528" s="3" t="s">
        <v>81</v>
      </c>
      <c r="F528" s="3" t="s">
        <v>76</v>
      </c>
      <c r="G528" s="7">
        <v>10517</v>
      </c>
      <c r="H528" s="8">
        <f t="shared" si="0"/>
        <v>1946122</v>
      </c>
      <c r="I528" s="9">
        <v>1431157</v>
      </c>
      <c r="J528" s="10">
        <v>514965</v>
      </c>
      <c r="K528" s="11">
        <v>35123</v>
      </c>
      <c r="L528" s="11">
        <v>1396034</v>
      </c>
      <c r="M528" s="12">
        <v>35123</v>
      </c>
      <c r="N528" s="12">
        <v>0</v>
      </c>
      <c r="O528" s="12">
        <v>0</v>
      </c>
      <c r="P528" s="12">
        <v>290600</v>
      </c>
      <c r="Q528" s="12">
        <v>0</v>
      </c>
      <c r="R528" s="12">
        <v>1105434</v>
      </c>
      <c r="S528" s="12">
        <v>0</v>
      </c>
      <c r="T528" s="13">
        <v>504555</v>
      </c>
      <c r="U528" s="13">
        <v>10410</v>
      </c>
      <c r="V528" s="13">
        <v>0</v>
      </c>
      <c r="W528" s="13">
        <v>0</v>
      </c>
      <c r="X528" s="13">
        <v>0</v>
      </c>
      <c r="Y528" s="13">
        <v>0</v>
      </c>
    </row>
    <row r="529" spans="1:25" ht="15.75" customHeight="1" x14ac:dyDescent="0.2">
      <c r="A529" s="3">
        <v>1301506</v>
      </c>
      <c r="B529" s="3" t="s">
        <v>168</v>
      </c>
      <c r="C529" s="3" t="s">
        <v>146</v>
      </c>
      <c r="D529" s="3">
        <v>2010</v>
      </c>
      <c r="E529" s="3" t="s">
        <v>122</v>
      </c>
      <c r="F529" s="3" t="s">
        <v>123</v>
      </c>
      <c r="G529" s="7">
        <v>0</v>
      </c>
      <c r="H529" s="8">
        <f t="shared" si="0"/>
        <v>4934245.3</v>
      </c>
      <c r="I529" s="9">
        <v>4934245.3</v>
      </c>
      <c r="J529" s="10">
        <v>0</v>
      </c>
      <c r="K529" s="11">
        <v>3539000.01</v>
      </c>
      <c r="L529" s="11">
        <v>1395245.29</v>
      </c>
      <c r="M529" s="12">
        <v>3441000</v>
      </c>
      <c r="N529" s="12">
        <v>0</v>
      </c>
      <c r="O529" s="12">
        <v>98000</v>
      </c>
      <c r="P529" s="12">
        <v>463000</v>
      </c>
      <c r="Q529" s="12">
        <v>216000</v>
      </c>
      <c r="R529" s="12">
        <v>511245</v>
      </c>
      <c r="S529" s="12">
        <v>205000.29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</row>
    <row r="530" spans="1:25" ht="15.75" customHeight="1" x14ac:dyDescent="0.2">
      <c r="A530" s="3">
        <v>1301506</v>
      </c>
      <c r="B530" s="3" t="s">
        <v>168</v>
      </c>
      <c r="C530" s="3" t="s">
        <v>146</v>
      </c>
      <c r="D530" s="3">
        <v>2012</v>
      </c>
      <c r="E530" s="3" t="s">
        <v>75</v>
      </c>
      <c r="F530" s="3" t="s">
        <v>76</v>
      </c>
      <c r="G530" s="7">
        <v>3725</v>
      </c>
      <c r="H530" s="8">
        <f t="shared" si="0"/>
        <v>27305621</v>
      </c>
      <c r="I530" s="9">
        <v>6476883</v>
      </c>
      <c r="J530" s="10">
        <v>20828738</v>
      </c>
      <c r="K530" s="11">
        <v>6347040</v>
      </c>
      <c r="L530" s="11">
        <v>129843</v>
      </c>
      <c r="M530" s="12">
        <v>6347040</v>
      </c>
      <c r="N530" s="12">
        <v>0</v>
      </c>
      <c r="O530" s="12">
        <v>0</v>
      </c>
      <c r="P530" s="12">
        <v>0</v>
      </c>
      <c r="Q530" s="12">
        <v>0</v>
      </c>
      <c r="R530" s="12">
        <v>129843</v>
      </c>
      <c r="S530" s="12">
        <v>0</v>
      </c>
      <c r="T530" s="13">
        <v>16884000</v>
      </c>
      <c r="U530" s="13">
        <v>3383000</v>
      </c>
      <c r="V530" s="13">
        <v>0</v>
      </c>
      <c r="W530" s="13">
        <v>561738</v>
      </c>
      <c r="X530" s="13">
        <v>0</v>
      </c>
      <c r="Y530" s="13">
        <v>0</v>
      </c>
    </row>
    <row r="531" spans="1:25" ht="15.75" customHeight="1" x14ac:dyDescent="0.2">
      <c r="A531" s="3">
        <v>1301506</v>
      </c>
      <c r="B531" s="3" t="s">
        <v>168</v>
      </c>
      <c r="C531" s="3" t="s">
        <v>146</v>
      </c>
      <c r="D531" s="3">
        <v>2013</v>
      </c>
      <c r="E531" s="3" t="s">
        <v>81</v>
      </c>
      <c r="F531" s="3" t="s">
        <v>76</v>
      </c>
      <c r="G531" s="7">
        <v>4826</v>
      </c>
      <c r="H531" s="8">
        <f t="shared" si="0"/>
        <v>4360037.0199999996</v>
      </c>
      <c r="I531" s="9">
        <v>2808077.01</v>
      </c>
      <c r="J531" s="10">
        <v>1551960.01</v>
      </c>
      <c r="K531" s="11">
        <v>750000</v>
      </c>
      <c r="L531" s="11">
        <v>2058077.01</v>
      </c>
      <c r="M531" s="12">
        <v>750000</v>
      </c>
      <c r="N531" s="12">
        <v>0</v>
      </c>
      <c r="O531" s="12">
        <v>0</v>
      </c>
      <c r="P531" s="12">
        <v>198120</v>
      </c>
      <c r="Q531" s="12">
        <v>0</v>
      </c>
      <c r="R531" s="12">
        <v>654845</v>
      </c>
      <c r="S531" s="12">
        <v>1205112</v>
      </c>
      <c r="T531" s="13">
        <v>0</v>
      </c>
      <c r="U531" s="13">
        <v>1468800</v>
      </c>
      <c r="V531" s="13">
        <v>0</v>
      </c>
      <c r="W531" s="13">
        <v>83160</v>
      </c>
      <c r="X531" s="13">
        <v>0</v>
      </c>
      <c r="Y531" s="13">
        <v>0</v>
      </c>
    </row>
    <row r="532" spans="1:25" ht="15.75" customHeight="1" x14ac:dyDescent="0.2">
      <c r="A532" s="3">
        <v>1301506</v>
      </c>
      <c r="B532" s="3" t="s">
        <v>168</v>
      </c>
      <c r="C532" s="3" t="s">
        <v>146</v>
      </c>
      <c r="D532" s="3">
        <v>2014</v>
      </c>
      <c r="E532" s="3" t="s">
        <v>81</v>
      </c>
      <c r="F532" s="3" t="s">
        <v>76</v>
      </c>
      <c r="G532" s="7">
        <v>1168</v>
      </c>
      <c r="H532" s="8">
        <f t="shared" si="0"/>
        <v>4769708</v>
      </c>
      <c r="I532" s="9">
        <v>2399708</v>
      </c>
      <c r="J532" s="10">
        <v>2370000</v>
      </c>
      <c r="K532" s="11">
        <v>856000</v>
      </c>
      <c r="L532" s="11">
        <v>1543708</v>
      </c>
      <c r="M532" s="12">
        <v>856000</v>
      </c>
      <c r="N532" s="12">
        <v>0</v>
      </c>
      <c r="O532" s="12">
        <v>0</v>
      </c>
      <c r="P532" s="12">
        <v>208130</v>
      </c>
      <c r="Q532" s="12">
        <v>0</v>
      </c>
      <c r="R532" s="12">
        <v>456578</v>
      </c>
      <c r="S532" s="12">
        <v>879000</v>
      </c>
      <c r="T532" s="13">
        <v>0</v>
      </c>
      <c r="U532" s="13">
        <v>2160000</v>
      </c>
      <c r="V532" s="13">
        <v>0</v>
      </c>
      <c r="W532" s="13">
        <v>210000</v>
      </c>
      <c r="X532" s="13">
        <v>0</v>
      </c>
      <c r="Y532" s="13">
        <v>0</v>
      </c>
    </row>
    <row r="533" spans="1:25" ht="15.75" customHeight="1" x14ac:dyDescent="0.2">
      <c r="A533" s="3">
        <v>1301506</v>
      </c>
      <c r="B533" s="3" t="s">
        <v>168</v>
      </c>
      <c r="C533" s="3" t="s">
        <v>146</v>
      </c>
      <c r="D533" s="3">
        <v>2015</v>
      </c>
      <c r="E533" s="3" t="s">
        <v>81</v>
      </c>
      <c r="F533" s="3" t="s">
        <v>76</v>
      </c>
      <c r="G533" s="7">
        <v>4163</v>
      </c>
      <c r="H533" s="8">
        <f t="shared" si="0"/>
        <v>2553000</v>
      </c>
      <c r="I533" s="9">
        <v>0</v>
      </c>
      <c r="J533" s="10">
        <v>2553000</v>
      </c>
      <c r="K533" s="11">
        <v>0</v>
      </c>
      <c r="L533" s="11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3">
        <v>0</v>
      </c>
      <c r="U533" s="13">
        <v>2337000</v>
      </c>
      <c r="V533" s="13">
        <v>0</v>
      </c>
      <c r="W533" s="13">
        <v>216000</v>
      </c>
      <c r="X533" s="13">
        <v>0</v>
      </c>
      <c r="Y533" s="13">
        <v>0</v>
      </c>
    </row>
    <row r="534" spans="1:25" ht="15.75" customHeight="1" x14ac:dyDescent="0.2">
      <c r="A534" s="3">
        <v>1301506</v>
      </c>
      <c r="B534" s="3" t="s">
        <v>168</v>
      </c>
      <c r="C534" s="3" t="s">
        <v>146</v>
      </c>
      <c r="D534" s="3">
        <v>2016</v>
      </c>
      <c r="E534" s="3" t="s">
        <v>75</v>
      </c>
      <c r="F534" s="3" t="s">
        <v>76</v>
      </c>
      <c r="G534" s="7">
        <v>178</v>
      </c>
      <c r="H534" s="8">
        <f t="shared" si="0"/>
        <v>0</v>
      </c>
      <c r="I534" s="9">
        <v>0</v>
      </c>
      <c r="J534" s="10">
        <v>0</v>
      </c>
      <c r="K534" s="11">
        <v>0</v>
      </c>
      <c r="L534" s="11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</row>
    <row r="535" spans="1:25" ht="15.75" customHeight="1" x14ac:dyDescent="0.2">
      <c r="A535" s="3">
        <v>1301506</v>
      </c>
      <c r="B535" s="3" t="s">
        <v>168</v>
      </c>
      <c r="C535" s="3" t="s">
        <v>146</v>
      </c>
      <c r="D535" s="3">
        <v>2016</v>
      </c>
      <c r="E535" s="3" t="s">
        <v>122</v>
      </c>
      <c r="F535" s="3" t="s">
        <v>123</v>
      </c>
      <c r="G535" s="7">
        <v>3570</v>
      </c>
      <c r="H535" s="8">
        <f t="shared" si="0"/>
        <v>0</v>
      </c>
      <c r="I535" s="9">
        <v>0</v>
      </c>
      <c r="J535" s="10">
        <v>0</v>
      </c>
      <c r="K535" s="11">
        <v>0</v>
      </c>
      <c r="L535" s="11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</row>
    <row r="536" spans="1:25" ht="15.75" customHeight="1" x14ac:dyDescent="0.2">
      <c r="A536" s="3">
        <v>1301506</v>
      </c>
      <c r="B536" s="3" t="s">
        <v>168</v>
      </c>
      <c r="C536" s="3" t="s">
        <v>146</v>
      </c>
      <c r="D536" s="3">
        <v>2017</v>
      </c>
      <c r="E536" s="3" t="s">
        <v>81</v>
      </c>
      <c r="F536" s="3" t="s">
        <v>76</v>
      </c>
      <c r="G536" s="7">
        <v>0</v>
      </c>
      <c r="H536" s="8">
        <f t="shared" si="0"/>
        <v>0</v>
      </c>
      <c r="I536" s="9">
        <v>0</v>
      </c>
      <c r="J536" s="10">
        <v>0</v>
      </c>
      <c r="K536" s="11">
        <v>0</v>
      </c>
      <c r="L536" s="11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</row>
    <row r="537" spans="1:25" ht="15.75" customHeight="1" x14ac:dyDescent="0.2">
      <c r="A537" s="3">
        <v>1301506</v>
      </c>
      <c r="B537" s="3" t="s">
        <v>168</v>
      </c>
      <c r="C537" s="3" t="s">
        <v>146</v>
      </c>
      <c r="D537" s="3">
        <v>2021</v>
      </c>
      <c r="E537" s="3" t="s">
        <v>80</v>
      </c>
      <c r="F537" s="3" t="s">
        <v>76</v>
      </c>
      <c r="G537" s="7">
        <v>2196</v>
      </c>
      <c r="H537" s="8">
        <f t="shared" si="0"/>
        <v>283011.33</v>
      </c>
      <c r="I537" s="9">
        <v>283011.33</v>
      </c>
      <c r="J537" s="10">
        <v>0</v>
      </c>
      <c r="K537" s="11">
        <v>100011.33</v>
      </c>
      <c r="L537" s="11">
        <v>183000</v>
      </c>
      <c r="M537" s="12">
        <v>100011.33</v>
      </c>
      <c r="N537" s="12">
        <v>0</v>
      </c>
      <c r="O537" s="12">
        <v>0</v>
      </c>
      <c r="P537" s="12">
        <v>183000</v>
      </c>
      <c r="Q537" s="12">
        <v>0</v>
      </c>
      <c r="R537" s="12">
        <v>0</v>
      </c>
      <c r="S537" s="12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</row>
    <row r="538" spans="1:25" ht="15.75" customHeight="1" x14ac:dyDescent="0.2">
      <c r="A538" s="3">
        <v>1301506</v>
      </c>
      <c r="B538" s="3" t="s">
        <v>168</v>
      </c>
      <c r="C538" s="3" t="s">
        <v>146</v>
      </c>
      <c r="D538" s="3">
        <v>2021</v>
      </c>
      <c r="E538" s="3" t="s">
        <v>81</v>
      </c>
      <c r="F538" s="3" t="s">
        <v>76</v>
      </c>
      <c r="G538" s="7">
        <v>5324</v>
      </c>
      <c r="H538" s="8">
        <f t="shared" si="0"/>
        <v>7888753</v>
      </c>
      <c r="I538" s="9">
        <v>7318753</v>
      </c>
      <c r="J538" s="10">
        <v>570000</v>
      </c>
      <c r="K538" s="11">
        <v>6372790</v>
      </c>
      <c r="L538" s="11">
        <v>945963</v>
      </c>
      <c r="M538" s="12">
        <v>6372790</v>
      </c>
      <c r="N538" s="12">
        <v>0</v>
      </c>
      <c r="O538" s="12">
        <v>0</v>
      </c>
      <c r="P538" s="12">
        <v>348553</v>
      </c>
      <c r="Q538" s="12">
        <v>79860</v>
      </c>
      <c r="R538" s="12">
        <v>100000</v>
      </c>
      <c r="S538" s="12">
        <v>417550</v>
      </c>
      <c r="T538" s="13">
        <v>150000</v>
      </c>
      <c r="U538" s="13">
        <v>300000</v>
      </c>
      <c r="V538" s="13">
        <v>30000</v>
      </c>
      <c r="W538" s="13">
        <v>90000</v>
      </c>
      <c r="X538" s="13">
        <v>0</v>
      </c>
      <c r="Y538" s="13">
        <v>0</v>
      </c>
    </row>
    <row r="539" spans="1:25" ht="15.75" customHeight="1" x14ac:dyDescent="0.2">
      <c r="A539" s="3">
        <v>1301506</v>
      </c>
      <c r="B539" s="3" t="s">
        <v>168</v>
      </c>
      <c r="C539" s="3" t="s">
        <v>146</v>
      </c>
      <c r="D539" s="3">
        <v>2021</v>
      </c>
      <c r="E539" s="3" t="s">
        <v>122</v>
      </c>
      <c r="F539" s="3" t="s">
        <v>123</v>
      </c>
      <c r="G539" s="7">
        <v>12080</v>
      </c>
      <c r="H539" s="8">
        <f t="shared" si="0"/>
        <v>7903729.4000000004</v>
      </c>
      <c r="I539" s="9">
        <v>7753729.4000000004</v>
      </c>
      <c r="J539" s="10">
        <v>150000</v>
      </c>
      <c r="K539" s="11">
        <v>7414854</v>
      </c>
      <c r="L539" s="11">
        <v>338875.4</v>
      </c>
      <c r="M539" s="12">
        <v>7414854</v>
      </c>
      <c r="N539" s="12">
        <v>0</v>
      </c>
      <c r="O539" s="12">
        <v>0</v>
      </c>
      <c r="P539" s="12">
        <v>39260</v>
      </c>
      <c r="Q539" s="12">
        <v>167325</v>
      </c>
      <c r="R539" s="12">
        <v>64888</v>
      </c>
      <c r="S539" s="12">
        <v>67402.399999999994</v>
      </c>
      <c r="T539" s="13">
        <v>0</v>
      </c>
      <c r="U539" s="13">
        <v>0</v>
      </c>
      <c r="V539" s="13">
        <v>150000</v>
      </c>
      <c r="W539" s="13">
        <v>0</v>
      </c>
      <c r="X539" s="13">
        <v>0</v>
      </c>
      <c r="Y539" s="13">
        <v>0</v>
      </c>
    </row>
    <row r="540" spans="1:25" ht="15.75" customHeight="1" x14ac:dyDescent="0.2">
      <c r="A540" s="3">
        <v>1301506</v>
      </c>
      <c r="B540" s="3" t="s">
        <v>168</v>
      </c>
      <c r="C540" s="3" t="s">
        <v>146</v>
      </c>
      <c r="D540" s="3">
        <v>2022</v>
      </c>
      <c r="E540" s="3" t="s">
        <v>81</v>
      </c>
      <c r="F540" s="3" t="s">
        <v>76</v>
      </c>
      <c r="G540" s="7">
        <v>5331</v>
      </c>
      <c r="H540" s="8">
        <f t="shared" si="0"/>
        <v>4803490</v>
      </c>
      <c r="I540" s="9">
        <v>4503490</v>
      </c>
      <c r="J540" s="10">
        <v>300000</v>
      </c>
      <c r="K540" s="11">
        <v>4419490</v>
      </c>
      <c r="L540" s="11">
        <v>84000</v>
      </c>
      <c r="M540" s="12">
        <v>4419490</v>
      </c>
      <c r="N540" s="12">
        <v>0</v>
      </c>
      <c r="O540" s="12">
        <v>0</v>
      </c>
      <c r="P540" s="12">
        <v>84000</v>
      </c>
      <c r="Q540" s="12">
        <v>0</v>
      </c>
      <c r="R540" s="12">
        <v>0</v>
      </c>
      <c r="S540" s="12">
        <v>0</v>
      </c>
      <c r="T540" s="13">
        <v>0</v>
      </c>
      <c r="U540" s="13">
        <v>0</v>
      </c>
      <c r="V540" s="13">
        <v>0</v>
      </c>
      <c r="W540" s="13">
        <v>300000</v>
      </c>
      <c r="X540" s="13">
        <v>0</v>
      </c>
      <c r="Y540" s="13">
        <v>0</v>
      </c>
    </row>
    <row r="541" spans="1:25" ht="15.75" customHeight="1" x14ac:dyDescent="0.2">
      <c r="A541" s="3">
        <v>1301605</v>
      </c>
      <c r="B541" s="3" t="s">
        <v>169</v>
      </c>
      <c r="C541" s="3" t="s">
        <v>146</v>
      </c>
      <c r="D541" s="3">
        <v>2009</v>
      </c>
      <c r="E541" s="3" t="s">
        <v>81</v>
      </c>
      <c r="F541" s="3" t="s">
        <v>76</v>
      </c>
      <c r="G541" s="7">
        <v>11814</v>
      </c>
      <c r="H541" s="8">
        <f t="shared" si="0"/>
        <v>1508245</v>
      </c>
      <c r="I541" s="9">
        <v>1394245</v>
      </c>
      <c r="J541" s="10">
        <v>114000</v>
      </c>
      <c r="K541" s="11">
        <v>883000</v>
      </c>
      <c r="L541" s="11">
        <v>511245</v>
      </c>
      <c r="M541" s="12">
        <v>883000</v>
      </c>
      <c r="N541" s="12">
        <v>0</v>
      </c>
      <c r="O541" s="12">
        <v>0</v>
      </c>
      <c r="P541" s="12">
        <v>0</v>
      </c>
      <c r="Q541" s="12">
        <v>0</v>
      </c>
      <c r="R541" s="12">
        <v>511245</v>
      </c>
      <c r="S541" s="12">
        <v>0</v>
      </c>
      <c r="T541" s="13">
        <v>0</v>
      </c>
      <c r="U541" s="13">
        <v>114000</v>
      </c>
      <c r="V541" s="13">
        <v>0</v>
      </c>
      <c r="W541" s="13">
        <v>0</v>
      </c>
      <c r="X541" s="13">
        <v>0</v>
      </c>
      <c r="Y541" s="13">
        <v>0</v>
      </c>
    </row>
    <row r="542" spans="1:25" ht="15.75" customHeight="1" x14ac:dyDescent="0.2">
      <c r="A542" s="3">
        <v>1301605</v>
      </c>
      <c r="B542" s="3" t="s">
        <v>169</v>
      </c>
      <c r="C542" s="3" t="s">
        <v>146</v>
      </c>
      <c r="D542" s="3">
        <v>2010</v>
      </c>
      <c r="E542" s="3" t="s">
        <v>122</v>
      </c>
      <c r="F542" s="3" t="s">
        <v>123</v>
      </c>
      <c r="G542" s="7">
        <v>0</v>
      </c>
      <c r="H542" s="8">
        <f t="shared" si="0"/>
        <v>5003149.99</v>
      </c>
      <c r="I542" s="9">
        <v>5003149.99</v>
      </c>
      <c r="J542" s="10">
        <v>0</v>
      </c>
      <c r="K542" s="11">
        <v>4612450</v>
      </c>
      <c r="L542" s="11">
        <v>390700</v>
      </c>
      <c r="M542" s="12">
        <v>4612450</v>
      </c>
      <c r="N542" s="12">
        <v>0</v>
      </c>
      <c r="O542" s="12">
        <v>0</v>
      </c>
      <c r="P542" s="12">
        <v>0</v>
      </c>
      <c r="Q542" s="12">
        <v>0</v>
      </c>
      <c r="R542" s="12">
        <v>390700</v>
      </c>
      <c r="S542" s="12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</row>
    <row r="543" spans="1:25" ht="15.75" customHeight="1" x14ac:dyDescent="0.2">
      <c r="A543" s="3">
        <v>1301605</v>
      </c>
      <c r="B543" s="3" t="s">
        <v>169</v>
      </c>
      <c r="C543" s="3" t="s">
        <v>146</v>
      </c>
      <c r="D543" s="3">
        <v>2012</v>
      </c>
      <c r="E543" s="3" t="s">
        <v>81</v>
      </c>
      <c r="F543" s="3" t="s">
        <v>76</v>
      </c>
      <c r="G543" s="7">
        <v>7868</v>
      </c>
      <c r="H543" s="8">
        <f t="shared" si="0"/>
        <v>6556039.9800000004</v>
      </c>
      <c r="I543" s="9">
        <v>5455039.9900000002</v>
      </c>
      <c r="J543" s="10">
        <v>1100999.99</v>
      </c>
      <c r="K543" s="11">
        <v>5218000</v>
      </c>
      <c r="L543" s="11">
        <v>237040</v>
      </c>
      <c r="M543" s="12">
        <v>5218000</v>
      </c>
      <c r="N543" s="12">
        <v>0</v>
      </c>
      <c r="O543" s="12">
        <v>0</v>
      </c>
      <c r="P543" s="12">
        <v>0</v>
      </c>
      <c r="Q543" s="12">
        <v>0</v>
      </c>
      <c r="R543" s="12">
        <v>202040</v>
      </c>
      <c r="S543" s="12">
        <v>35000</v>
      </c>
      <c r="T543" s="13">
        <v>0</v>
      </c>
      <c r="U543" s="13">
        <v>966000</v>
      </c>
      <c r="V543" s="13">
        <v>0</v>
      </c>
      <c r="W543" s="13">
        <v>134999.99</v>
      </c>
      <c r="X543" s="13">
        <v>0</v>
      </c>
      <c r="Y543" s="13">
        <v>0</v>
      </c>
    </row>
    <row r="544" spans="1:25" ht="15.75" customHeight="1" x14ac:dyDescent="0.2">
      <c r="A544" s="3">
        <v>1301605</v>
      </c>
      <c r="B544" s="3" t="s">
        <v>169</v>
      </c>
      <c r="C544" s="3" t="s">
        <v>146</v>
      </c>
      <c r="D544" s="3">
        <v>2013</v>
      </c>
      <c r="E544" s="3" t="s">
        <v>81</v>
      </c>
      <c r="F544" s="3" t="s">
        <v>76</v>
      </c>
      <c r="G544" s="7">
        <v>4799</v>
      </c>
      <c r="H544" s="8">
        <f t="shared" si="0"/>
        <v>2423899.9900000002</v>
      </c>
      <c r="I544" s="9">
        <v>2403300</v>
      </c>
      <c r="J544" s="10">
        <v>20599.990000000002</v>
      </c>
      <c r="K544" s="11">
        <v>607900.01</v>
      </c>
      <c r="L544" s="11">
        <v>1795399.99</v>
      </c>
      <c r="M544" s="12">
        <v>607900</v>
      </c>
      <c r="N544" s="12">
        <v>0</v>
      </c>
      <c r="O544" s="12">
        <v>0</v>
      </c>
      <c r="P544" s="12">
        <v>694400</v>
      </c>
      <c r="Q544" s="12">
        <v>0</v>
      </c>
      <c r="R544" s="12">
        <v>135000</v>
      </c>
      <c r="S544" s="12">
        <v>966000</v>
      </c>
      <c r="T544" s="13">
        <v>0</v>
      </c>
      <c r="U544" s="13">
        <v>2800</v>
      </c>
      <c r="V544" s="13">
        <v>0</v>
      </c>
      <c r="W544" s="13">
        <v>15000</v>
      </c>
      <c r="X544" s="13">
        <v>0</v>
      </c>
      <c r="Y544" s="13">
        <v>2800</v>
      </c>
    </row>
    <row r="545" spans="1:25" ht="15.75" customHeight="1" x14ac:dyDescent="0.2">
      <c r="A545" s="3">
        <v>1301605</v>
      </c>
      <c r="B545" s="3" t="s">
        <v>169</v>
      </c>
      <c r="C545" s="3" t="s">
        <v>146</v>
      </c>
      <c r="D545" s="3">
        <v>2014</v>
      </c>
      <c r="E545" s="3" t="s">
        <v>81</v>
      </c>
      <c r="F545" s="3" t="s">
        <v>76</v>
      </c>
      <c r="G545" s="7">
        <v>3300</v>
      </c>
      <c r="H545" s="8">
        <f t="shared" si="0"/>
        <v>2286250.0099999998</v>
      </c>
      <c r="I545" s="9">
        <v>1841250.01</v>
      </c>
      <c r="J545" s="10">
        <v>445000</v>
      </c>
      <c r="K545" s="11">
        <v>850</v>
      </c>
      <c r="L545" s="11">
        <v>1840400</v>
      </c>
      <c r="M545" s="12">
        <v>850</v>
      </c>
      <c r="N545" s="12">
        <v>0</v>
      </c>
      <c r="O545" s="12">
        <v>0</v>
      </c>
      <c r="P545" s="12">
        <v>694400</v>
      </c>
      <c r="Q545" s="12">
        <v>0</v>
      </c>
      <c r="R545" s="12">
        <v>135000</v>
      </c>
      <c r="S545" s="12">
        <v>1011000</v>
      </c>
      <c r="T545" s="13">
        <v>0</v>
      </c>
      <c r="U545" s="13">
        <v>175000</v>
      </c>
      <c r="V545" s="13">
        <v>0</v>
      </c>
      <c r="W545" s="13">
        <v>45000</v>
      </c>
      <c r="X545" s="13">
        <v>0</v>
      </c>
      <c r="Y545" s="13">
        <v>225000</v>
      </c>
    </row>
    <row r="546" spans="1:25" ht="15.75" customHeight="1" x14ac:dyDescent="0.2">
      <c r="A546" s="3">
        <v>1301605</v>
      </c>
      <c r="B546" s="3" t="s">
        <v>169</v>
      </c>
      <c r="C546" s="3" t="s">
        <v>146</v>
      </c>
      <c r="D546" s="3">
        <v>2015</v>
      </c>
      <c r="E546" s="3" t="s">
        <v>81</v>
      </c>
      <c r="F546" s="3" t="s">
        <v>76</v>
      </c>
      <c r="G546" s="7">
        <v>550</v>
      </c>
      <c r="H546" s="8">
        <f t="shared" si="0"/>
        <v>60000</v>
      </c>
      <c r="I546" s="9">
        <v>0</v>
      </c>
      <c r="J546" s="10">
        <v>60000</v>
      </c>
      <c r="K546" s="11">
        <v>0</v>
      </c>
      <c r="L546" s="11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3">
        <v>0</v>
      </c>
      <c r="U546" s="13">
        <v>60000</v>
      </c>
      <c r="V546" s="13">
        <v>0</v>
      </c>
      <c r="W546" s="13">
        <v>0</v>
      </c>
      <c r="X546" s="13">
        <v>0</v>
      </c>
      <c r="Y546" s="13">
        <v>0</v>
      </c>
    </row>
    <row r="547" spans="1:25" ht="15.75" customHeight="1" x14ac:dyDescent="0.2">
      <c r="A547" s="3">
        <v>1301605</v>
      </c>
      <c r="B547" s="3" t="s">
        <v>169</v>
      </c>
      <c r="C547" s="3" t="s">
        <v>146</v>
      </c>
      <c r="D547" s="3">
        <v>2017</v>
      </c>
      <c r="E547" s="3" t="s">
        <v>81</v>
      </c>
      <c r="F547" s="3" t="s">
        <v>76</v>
      </c>
      <c r="G547" s="7">
        <v>3241</v>
      </c>
      <c r="H547" s="8">
        <f t="shared" si="0"/>
        <v>792709.99</v>
      </c>
      <c r="I547" s="9">
        <v>377899.99</v>
      </c>
      <c r="J547" s="10">
        <v>414810</v>
      </c>
      <c r="K547" s="11">
        <v>250000</v>
      </c>
      <c r="L547" s="11">
        <v>127900</v>
      </c>
      <c r="M547" s="12">
        <v>250000</v>
      </c>
      <c r="N547" s="12">
        <v>0</v>
      </c>
      <c r="O547" s="12">
        <v>0</v>
      </c>
      <c r="P547" s="12">
        <v>36000</v>
      </c>
      <c r="Q547" s="12">
        <v>0</v>
      </c>
      <c r="R547" s="12">
        <v>0</v>
      </c>
      <c r="S547" s="12">
        <v>91900</v>
      </c>
      <c r="T547" s="13">
        <v>0</v>
      </c>
      <c r="U547" s="13">
        <v>380000</v>
      </c>
      <c r="V547" s="13">
        <v>4000</v>
      </c>
      <c r="W547" s="13">
        <v>28810</v>
      </c>
      <c r="X547" s="13">
        <v>0</v>
      </c>
      <c r="Y547" s="13">
        <v>2000</v>
      </c>
    </row>
    <row r="548" spans="1:25" ht="15.75" customHeight="1" x14ac:dyDescent="0.2">
      <c r="A548" s="3">
        <v>1301605</v>
      </c>
      <c r="B548" s="3" t="s">
        <v>169</v>
      </c>
      <c r="C548" s="3" t="s">
        <v>146</v>
      </c>
      <c r="D548" s="3">
        <v>2017</v>
      </c>
      <c r="E548" s="3" t="s">
        <v>122</v>
      </c>
      <c r="F548" s="3" t="s">
        <v>123</v>
      </c>
      <c r="G548" s="7">
        <v>0</v>
      </c>
      <c r="H548" s="8">
        <f t="shared" si="0"/>
        <v>0</v>
      </c>
      <c r="I548" s="9">
        <v>0</v>
      </c>
      <c r="J548" s="10">
        <v>0</v>
      </c>
      <c r="K548" s="11">
        <v>0</v>
      </c>
      <c r="L548" s="11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</row>
    <row r="549" spans="1:25" ht="15.75" customHeight="1" x14ac:dyDescent="0.2">
      <c r="A549" s="3">
        <v>1301605</v>
      </c>
      <c r="B549" s="3" t="s">
        <v>169</v>
      </c>
      <c r="C549" s="3" t="s">
        <v>146</v>
      </c>
      <c r="D549" s="3">
        <v>2018</v>
      </c>
      <c r="E549" s="3" t="s">
        <v>81</v>
      </c>
      <c r="F549" s="3" t="s">
        <v>76</v>
      </c>
      <c r="G549" s="7">
        <v>15</v>
      </c>
      <c r="H549" s="8">
        <f t="shared" si="0"/>
        <v>0</v>
      </c>
      <c r="I549" s="9">
        <v>0</v>
      </c>
      <c r="J549" s="10">
        <v>0</v>
      </c>
      <c r="K549" s="11">
        <v>0</v>
      </c>
      <c r="L549" s="11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</row>
    <row r="550" spans="1:25" ht="15.75" customHeight="1" x14ac:dyDescent="0.2">
      <c r="A550" s="3">
        <v>1301605</v>
      </c>
      <c r="B550" s="3" t="s">
        <v>169</v>
      </c>
      <c r="C550" s="3" t="s">
        <v>146</v>
      </c>
      <c r="D550" s="3">
        <v>2019</v>
      </c>
      <c r="E550" s="3" t="s">
        <v>81</v>
      </c>
      <c r="F550" s="3" t="s">
        <v>76</v>
      </c>
      <c r="G550" s="7">
        <v>500</v>
      </c>
      <c r="H550" s="8">
        <f t="shared" si="0"/>
        <v>0</v>
      </c>
      <c r="I550" s="9">
        <v>0</v>
      </c>
      <c r="J550" s="10">
        <v>0</v>
      </c>
      <c r="K550" s="11">
        <v>0</v>
      </c>
      <c r="L550" s="11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</row>
    <row r="551" spans="1:25" ht="15.75" customHeight="1" x14ac:dyDescent="0.2">
      <c r="A551" s="3">
        <v>1301605</v>
      </c>
      <c r="B551" s="3" t="s">
        <v>169</v>
      </c>
      <c r="C551" s="3" t="s">
        <v>146</v>
      </c>
      <c r="D551" s="3">
        <v>2021</v>
      </c>
      <c r="E551" s="3" t="s">
        <v>81</v>
      </c>
      <c r="F551" s="3" t="s">
        <v>76</v>
      </c>
      <c r="G551" s="7">
        <v>9644</v>
      </c>
      <c r="H551" s="8">
        <f t="shared" si="0"/>
        <v>12996107.119999999</v>
      </c>
      <c r="I551" s="9">
        <v>11836107.119999999</v>
      </c>
      <c r="J551" s="10">
        <v>1160000</v>
      </c>
      <c r="K551" s="11">
        <v>4960387.12</v>
      </c>
      <c r="L551" s="11">
        <v>6875720</v>
      </c>
      <c r="M551" s="12">
        <v>4960387.12</v>
      </c>
      <c r="N551" s="12">
        <v>0</v>
      </c>
      <c r="O551" s="12">
        <v>0</v>
      </c>
      <c r="P551" s="12">
        <v>0</v>
      </c>
      <c r="Q551" s="12">
        <v>6375720</v>
      </c>
      <c r="R551" s="12">
        <v>500000</v>
      </c>
      <c r="S551" s="12">
        <v>0</v>
      </c>
      <c r="T551" s="13">
        <v>0</v>
      </c>
      <c r="U551" s="13">
        <v>600000</v>
      </c>
      <c r="V551" s="13">
        <v>60000</v>
      </c>
      <c r="W551" s="13">
        <v>500000</v>
      </c>
      <c r="X551" s="13">
        <v>0</v>
      </c>
      <c r="Y551" s="13">
        <v>0</v>
      </c>
    </row>
    <row r="552" spans="1:25" ht="15.75" customHeight="1" x14ac:dyDescent="0.2">
      <c r="A552" s="3">
        <v>1301605</v>
      </c>
      <c r="B552" s="3" t="s">
        <v>169</v>
      </c>
      <c r="C552" s="3" t="s">
        <v>146</v>
      </c>
      <c r="D552" s="3">
        <v>2021</v>
      </c>
      <c r="E552" s="3" t="s">
        <v>81</v>
      </c>
      <c r="F552" s="3" t="s">
        <v>76</v>
      </c>
      <c r="G552" s="7">
        <v>9569</v>
      </c>
      <c r="H552" s="8">
        <f t="shared" si="0"/>
        <v>5570003.9699999997</v>
      </c>
      <c r="I552" s="9">
        <v>4470003.97</v>
      </c>
      <c r="J552" s="10">
        <v>1100000</v>
      </c>
      <c r="K552" s="11">
        <v>4403136.12</v>
      </c>
      <c r="L552" s="11">
        <v>66867.850000000006</v>
      </c>
      <c r="M552" s="12">
        <v>4403136.12</v>
      </c>
      <c r="N552" s="12">
        <v>0</v>
      </c>
      <c r="O552" s="12">
        <v>0</v>
      </c>
      <c r="P552" s="12">
        <v>66867.850000000006</v>
      </c>
      <c r="Q552" s="12">
        <v>0</v>
      </c>
      <c r="R552" s="12">
        <v>0</v>
      </c>
      <c r="S552" s="12">
        <v>0</v>
      </c>
      <c r="T552" s="13">
        <v>0</v>
      </c>
      <c r="U552" s="13">
        <v>600000</v>
      </c>
      <c r="V552" s="13">
        <v>0</v>
      </c>
      <c r="W552" s="13">
        <v>500000</v>
      </c>
      <c r="X552" s="13">
        <v>0</v>
      </c>
      <c r="Y552" s="13">
        <v>0</v>
      </c>
    </row>
    <row r="553" spans="1:25" ht="15.75" customHeight="1" x14ac:dyDescent="0.2">
      <c r="A553" s="3">
        <v>1301605</v>
      </c>
      <c r="B553" s="3" t="s">
        <v>169</v>
      </c>
      <c r="C553" s="3" t="s">
        <v>146</v>
      </c>
      <c r="D553" s="3">
        <v>2022</v>
      </c>
      <c r="E553" s="3" t="s">
        <v>81</v>
      </c>
      <c r="F553" s="3" t="s">
        <v>76</v>
      </c>
      <c r="G553" s="7">
        <v>11860</v>
      </c>
      <c r="H553" s="8">
        <f t="shared" si="0"/>
        <v>5228170.91</v>
      </c>
      <c r="I553" s="9">
        <v>3967820.91</v>
      </c>
      <c r="J553" s="10">
        <v>1260350</v>
      </c>
      <c r="K553" s="11">
        <v>3943624.75</v>
      </c>
      <c r="L553" s="11">
        <v>24196.16</v>
      </c>
      <c r="M553" s="12">
        <v>3943624.75</v>
      </c>
      <c r="N553" s="12">
        <v>0</v>
      </c>
      <c r="O553" s="12">
        <v>0</v>
      </c>
      <c r="P553" s="12">
        <v>21350</v>
      </c>
      <c r="Q553" s="12">
        <v>0</v>
      </c>
      <c r="R553" s="12">
        <v>2846.16</v>
      </c>
      <c r="S553" s="12">
        <v>0</v>
      </c>
      <c r="T553" s="13">
        <v>0</v>
      </c>
      <c r="U553" s="13">
        <v>113000</v>
      </c>
      <c r="V553" s="13">
        <v>180000</v>
      </c>
      <c r="W553" s="13">
        <v>913000</v>
      </c>
      <c r="X553" s="13">
        <v>33000</v>
      </c>
      <c r="Y553" s="13">
        <v>21350</v>
      </c>
    </row>
    <row r="554" spans="1:25" ht="15.75" customHeight="1" x14ac:dyDescent="0.2">
      <c r="A554" s="3">
        <v>1301654</v>
      </c>
      <c r="B554" s="3" t="s">
        <v>170</v>
      </c>
      <c r="C554" s="3" t="s">
        <v>146</v>
      </c>
      <c r="D554" s="3">
        <v>2008</v>
      </c>
      <c r="E554" s="3" t="s">
        <v>81</v>
      </c>
      <c r="F554" s="3" t="s">
        <v>76</v>
      </c>
      <c r="G554" s="7">
        <v>104</v>
      </c>
      <c r="H554" s="8">
        <f t="shared" si="0"/>
        <v>474480</v>
      </c>
      <c r="I554" s="9">
        <v>451980</v>
      </c>
      <c r="J554" s="10">
        <v>22500</v>
      </c>
      <c r="K554" s="11">
        <v>451980</v>
      </c>
      <c r="L554" s="11">
        <v>0</v>
      </c>
      <c r="M554" s="12">
        <v>451980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3">
        <v>0</v>
      </c>
      <c r="U554" s="13">
        <v>22500</v>
      </c>
      <c r="V554" s="13">
        <v>0</v>
      </c>
      <c r="W554" s="13">
        <v>0</v>
      </c>
      <c r="X554" s="13">
        <v>0</v>
      </c>
      <c r="Y554" s="13">
        <v>0</v>
      </c>
    </row>
    <row r="555" spans="1:25" ht="15.75" customHeight="1" x14ac:dyDescent="0.2">
      <c r="A555" s="3">
        <v>1301654</v>
      </c>
      <c r="B555" s="3" t="s">
        <v>170</v>
      </c>
      <c r="C555" s="3" t="s">
        <v>146</v>
      </c>
      <c r="D555" s="3">
        <v>2009</v>
      </c>
      <c r="E555" s="3" t="s">
        <v>81</v>
      </c>
      <c r="F555" s="3" t="s">
        <v>76</v>
      </c>
      <c r="G555" s="7">
        <v>2491</v>
      </c>
      <c r="H555" s="8">
        <f t="shared" si="0"/>
        <v>967000.01</v>
      </c>
      <c r="I555" s="9">
        <v>740000.01</v>
      </c>
      <c r="J555" s="10">
        <v>227000</v>
      </c>
      <c r="K555" s="11">
        <v>740000.01</v>
      </c>
      <c r="L555" s="11">
        <v>0</v>
      </c>
      <c r="M555" s="12">
        <v>702400</v>
      </c>
      <c r="N555" s="12">
        <v>37600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3">
        <v>0</v>
      </c>
      <c r="U555" s="13">
        <v>35000</v>
      </c>
      <c r="V555" s="13">
        <v>0</v>
      </c>
      <c r="W555" s="13">
        <v>192000</v>
      </c>
      <c r="X555" s="13">
        <v>0</v>
      </c>
      <c r="Y555" s="13">
        <v>0</v>
      </c>
    </row>
    <row r="556" spans="1:25" ht="15.75" customHeight="1" x14ac:dyDescent="0.2">
      <c r="A556" s="3">
        <v>1301654</v>
      </c>
      <c r="B556" s="3" t="s">
        <v>170</v>
      </c>
      <c r="C556" s="3" t="s">
        <v>146</v>
      </c>
      <c r="D556" s="3">
        <v>2010</v>
      </c>
      <c r="E556" s="3" t="s">
        <v>81</v>
      </c>
      <c r="F556" s="3" t="s">
        <v>76</v>
      </c>
      <c r="G556" s="7">
        <v>1805</v>
      </c>
      <c r="H556" s="8">
        <f t="shared" si="0"/>
        <v>578220.01</v>
      </c>
      <c r="I556" s="9">
        <v>401520</v>
      </c>
      <c r="J556" s="10">
        <v>176700.01</v>
      </c>
      <c r="K556" s="11">
        <v>401520</v>
      </c>
      <c r="L556" s="11">
        <v>0</v>
      </c>
      <c r="M556" s="12">
        <v>401520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3">
        <v>6700</v>
      </c>
      <c r="U556" s="13">
        <v>140000</v>
      </c>
      <c r="V556" s="13">
        <v>0</v>
      </c>
      <c r="W556" s="13">
        <v>30000</v>
      </c>
      <c r="X556" s="13">
        <v>0</v>
      </c>
      <c r="Y556" s="13">
        <v>0</v>
      </c>
    </row>
    <row r="557" spans="1:25" ht="15.75" customHeight="1" x14ac:dyDescent="0.2">
      <c r="A557" s="3">
        <v>1301654</v>
      </c>
      <c r="B557" s="3" t="s">
        <v>170</v>
      </c>
      <c r="C557" s="3" t="s">
        <v>146</v>
      </c>
      <c r="D557" s="3">
        <v>2010</v>
      </c>
      <c r="E557" s="3" t="s">
        <v>101</v>
      </c>
      <c r="F557" s="3" t="s">
        <v>93</v>
      </c>
      <c r="G557" s="7">
        <v>488</v>
      </c>
      <c r="H557" s="8">
        <f t="shared" si="0"/>
        <v>148000</v>
      </c>
      <c r="I557" s="9">
        <v>0</v>
      </c>
      <c r="J557" s="10">
        <v>148000</v>
      </c>
      <c r="K557" s="11">
        <v>0</v>
      </c>
      <c r="L557" s="11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3">
        <v>0</v>
      </c>
      <c r="U557" s="13">
        <v>133000</v>
      </c>
      <c r="V557" s="13">
        <v>0</v>
      </c>
      <c r="W557" s="13">
        <v>15000</v>
      </c>
      <c r="X557" s="13">
        <v>0</v>
      </c>
      <c r="Y557" s="13">
        <v>0</v>
      </c>
    </row>
    <row r="558" spans="1:25" ht="15.75" customHeight="1" x14ac:dyDescent="0.2">
      <c r="A558" s="3">
        <v>1301654</v>
      </c>
      <c r="B558" s="3" t="s">
        <v>170</v>
      </c>
      <c r="C558" s="3" t="s">
        <v>146</v>
      </c>
      <c r="D558" s="3">
        <v>2010</v>
      </c>
      <c r="E558" s="3" t="s">
        <v>122</v>
      </c>
      <c r="F558" s="3" t="s">
        <v>123</v>
      </c>
      <c r="G558" s="7">
        <v>0</v>
      </c>
      <c r="H558" s="8">
        <f t="shared" si="0"/>
        <v>969190.01</v>
      </c>
      <c r="I558" s="9">
        <v>969190.01</v>
      </c>
      <c r="J558" s="10">
        <v>0</v>
      </c>
      <c r="K558" s="11">
        <v>919190.01</v>
      </c>
      <c r="L558" s="11">
        <v>50000</v>
      </c>
      <c r="M558" s="12">
        <v>759190.01</v>
      </c>
      <c r="N558" s="12">
        <v>160000</v>
      </c>
      <c r="O558" s="12">
        <v>0</v>
      </c>
      <c r="P558" s="12">
        <v>0</v>
      </c>
      <c r="Q558" s="12">
        <v>50000</v>
      </c>
      <c r="R558" s="12">
        <v>0</v>
      </c>
      <c r="S558" s="12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</row>
    <row r="559" spans="1:25" ht="15.75" customHeight="1" x14ac:dyDescent="0.2">
      <c r="A559" s="3">
        <v>1301654</v>
      </c>
      <c r="B559" s="3" t="s">
        <v>170</v>
      </c>
      <c r="C559" s="3" t="s">
        <v>146</v>
      </c>
      <c r="D559" s="3">
        <v>2011</v>
      </c>
      <c r="E559" s="3" t="s">
        <v>122</v>
      </c>
      <c r="F559" s="3" t="s">
        <v>123</v>
      </c>
      <c r="G559" s="7">
        <v>0</v>
      </c>
      <c r="H559" s="8">
        <f t="shared" si="0"/>
        <v>727000</v>
      </c>
      <c r="I559" s="9">
        <v>727000</v>
      </c>
      <c r="J559" s="10">
        <v>0</v>
      </c>
      <c r="K559" s="11">
        <v>727000</v>
      </c>
      <c r="L559" s="11">
        <v>0</v>
      </c>
      <c r="M559" s="12">
        <v>727000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</row>
    <row r="560" spans="1:25" ht="15.75" customHeight="1" x14ac:dyDescent="0.2">
      <c r="A560" s="3">
        <v>1301654</v>
      </c>
      <c r="B560" s="3" t="s">
        <v>170</v>
      </c>
      <c r="C560" s="3" t="s">
        <v>146</v>
      </c>
      <c r="D560" s="3">
        <v>2012</v>
      </c>
      <c r="E560" s="3" t="s">
        <v>81</v>
      </c>
      <c r="F560" s="3" t="s">
        <v>76</v>
      </c>
      <c r="G560" s="7">
        <v>2856</v>
      </c>
      <c r="H560" s="8">
        <f t="shared" si="0"/>
        <v>4768600</v>
      </c>
      <c r="I560" s="9">
        <v>277000</v>
      </c>
      <c r="J560" s="10">
        <v>4491600</v>
      </c>
      <c r="K560" s="11">
        <v>272000</v>
      </c>
      <c r="L560" s="11">
        <v>5000</v>
      </c>
      <c r="M560" s="12">
        <v>272000.01</v>
      </c>
      <c r="N560" s="12">
        <v>0</v>
      </c>
      <c r="O560" s="12">
        <v>0</v>
      </c>
      <c r="P560" s="12">
        <v>0</v>
      </c>
      <c r="Q560" s="12">
        <v>5000</v>
      </c>
      <c r="R560" s="12">
        <v>0</v>
      </c>
      <c r="S560" s="12">
        <v>0</v>
      </c>
      <c r="T560" s="13">
        <v>3974000</v>
      </c>
      <c r="U560" s="13">
        <v>437600</v>
      </c>
      <c r="V560" s="13">
        <v>0</v>
      </c>
      <c r="W560" s="13">
        <v>80000</v>
      </c>
      <c r="X560" s="13">
        <v>0</v>
      </c>
      <c r="Y560" s="13">
        <v>0</v>
      </c>
    </row>
    <row r="561" spans="1:25" ht="15.75" customHeight="1" x14ac:dyDescent="0.2">
      <c r="A561" s="3">
        <v>1301654</v>
      </c>
      <c r="B561" s="3" t="s">
        <v>170</v>
      </c>
      <c r="C561" s="3" t="s">
        <v>146</v>
      </c>
      <c r="D561" s="3">
        <v>2012</v>
      </c>
      <c r="E561" s="3" t="s">
        <v>81</v>
      </c>
      <c r="F561" s="3" t="s">
        <v>76</v>
      </c>
      <c r="G561" s="7">
        <v>0</v>
      </c>
      <c r="H561" s="8">
        <f t="shared" si="0"/>
        <v>2670289</v>
      </c>
      <c r="I561" s="9">
        <v>1123288</v>
      </c>
      <c r="J561" s="10">
        <v>1547001</v>
      </c>
      <c r="K561" s="11">
        <v>866288</v>
      </c>
      <c r="L561" s="11">
        <v>257000</v>
      </c>
      <c r="M561" s="12">
        <v>866288</v>
      </c>
      <c r="N561" s="12">
        <v>0</v>
      </c>
      <c r="O561" s="12">
        <v>0</v>
      </c>
      <c r="P561" s="12">
        <v>27000</v>
      </c>
      <c r="Q561" s="12">
        <v>125000</v>
      </c>
      <c r="R561" s="12">
        <v>80000</v>
      </c>
      <c r="S561" s="12">
        <v>25000</v>
      </c>
      <c r="T561" s="13">
        <v>881162</v>
      </c>
      <c r="U561" s="13">
        <v>3383</v>
      </c>
      <c r="V561" s="13">
        <v>0</v>
      </c>
      <c r="W561" s="13">
        <v>662456</v>
      </c>
      <c r="X561" s="13">
        <v>0</v>
      </c>
      <c r="Y561" s="13">
        <v>0</v>
      </c>
    </row>
    <row r="562" spans="1:25" ht="15.75" customHeight="1" x14ac:dyDescent="0.2">
      <c r="A562" s="3">
        <v>1301654</v>
      </c>
      <c r="B562" s="3" t="s">
        <v>170</v>
      </c>
      <c r="C562" s="3" t="s">
        <v>146</v>
      </c>
      <c r="D562" s="3">
        <v>2012</v>
      </c>
      <c r="E562" s="3" t="s">
        <v>101</v>
      </c>
      <c r="F562" s="3" t="s">
        <v>93</v>
      </c>
      <c r="G562" s="7">
        <v>0</v>
      </c>
      <c r="H562" s="8">
        <f t="shared" si="0"/>
        <v>0</v>
      </c>
      <c r="I562" s="9">
        <v>0</v>
      </c>
      <c r="J562" s="10">
        <v>0</v>
      </c>
      <c r="K562" s="11">
        <v>0</v>
      </c>
      <c r="L562" s="11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</row>
    <row r="563" spans="1:25" ht="15.75" customHeight="1" x14ac:dyDescent="0.2">
      <c r="A563" s="3">
        <v>1301654</v>
      </c>
      <c r="B563" s="3" t="s">
        <v>170</v>
      </c>
      <c r="C563" s="3" t="s">
        <v>146</v>
      </c>
      <c r="D563" s="3">
        <v>2013</v>
      </c>
      <c r="E563" s="3" t="s">
        <v>81</v>
      </c>
      <c r="F563" s="3" t="s">
        <v>76</v>
      </c>
      <c r="G563" s="7">
        <v>0</v>
      </c>
      <c r="H563" s="8">
        <f t="shared" si="0"/>
        <v>522200</v>
      </c>
      <c r="I563" s="9">
        <v>522200</v>
      </c>
      <c r="J563" s="10">
        <v>0</v>
      </c>
      <c r="K563" s="11">
        <v>0</v>
      </c>
      <c r="L563" s="11">
        <v>522200</v>
      </c>
      <c r="M563" s="12">
        <v>0</v>
      </c>
      <c r="N563" s="12">
        <v>0</v>
      </c>
      <c r="O563" s="12">
        <v>0</v>
      </c>
      <c r="P563" s="12">
        <v>71200</v>
      </c>
      <c r="Q563" s="12">
        <v>50999.990000000005</v>
      </c>
      <c r="R563" s="12">
        <v>150000</v>
      </c>
      <c r="S563" s="12">
        <v>250000.02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</row>
    <row r="564" spans="1:25" ht="15.75" customHeight="1" x14ac:dyDescent="0.2">
      <c r="A564" s="3">
        <v>1301654</v>
      </c>
      <c r="B564" s="3" t="s">
        <v>170</v>
      </c>
      <c r="C564" s="3" t="s">
        <v>146</v>
      </c>
      <c r="D564" s="3">
        <v>2013</v>
      </c>
      <c r="E564" s="3" t="s">
        <v>81</v>
      </c>
      <c r="F564" s="3" t="s">
        <v>76</v>
      </c>
      <c r="G564" s="7">
        <v>3629</v>
      </c>
      <c r="H564" s="8">
        <f t="shared" si="0"/>
        <v>913200.01</v>
      </c>
      <c r="I564" s="9">
        <v>713200.01</v>
      </c>
      <c r="J564" s="10">
        <v>200000</v>
      </c>
      <c r="K564" s="11">
        <v>95000</v>
      </c>
      <c r="L564" s="11">
        <v>618200.01</v>
      </c>
      <c r="M564" s="12">
        <v>95000</v>
      </c>
      <c r="N564" s="12">
        <v>0</v>
      </c>
      <c r="O564" s="12">
        <v>0</v>
      </c>
      <c r="P564" s="12">
        <v>90200</v>
      </c>
      <c r="Q564" s="12">
        <v>36000</v>
      </c>
      <c r="R564" s="12">
        <v>199999.99</v>
      </c>
      <c r="S564" s="12">
        <v>292000.01</v>
      </c>
      <c r="T564" s="13">
        <v>0</v>
      </c>
      <c r="U564" s="13">
        <v>155000</v>
      </c>
      <c r="V564" s="13">
        <v>0</v>
      </c>
      <c r="W564" s="13">
        <v>45000</v>
      </c>
      <c r="X564" s="13">
        <v>0</v>
      </c>
      <c r="Y564" s="13">
        <v>0</v>
      </c>
    </row>
    <row r="565" spans="1:25" ht="15.75" customHeight="1" x14ac:dyDescent="0.2">
      <c r="A565" s="3">
        <v>1301654</v>
      </c>
      <c r="B565" s="3" t="s">
        <v>170</v>
      </c>
      <c r="C565" s="3" t="s">
        <v>146</v>
      </c>
      <c r="D565" s="3">
        <v>2014</v>
      </c>
      <c r="E565" s="3" t="s">
        <v>81</v>
      </c>
      <c r="F565" s="3" t="s">
        <v>76</v>
      </c>
      <c r="G565" s="7">
        <v>3300</v>
      </c>
      <c r="H565" s="8">
        <f t="shared" si="0"/>
        <v>979700</v>
      </c>
      <c r="I565" s="9">
        <v>750700</v>
      </c>
      <c r="J565" s="10">
        <v>229000</v>
      </c>
      <c r="K565" s="11">
        <v>105000</v>
      </c>
      <c r="L565" s="11">
        <v>645700</v>
      </c>
      <c r="M565" s="12">
        <v>105000</v>
      </c>
      <c r="N565" s="12">
        <v>0</v>
      </c>
      <c r="O565" s="12">
        <v>0</v>
      </c>
      <c r="P565" s="12">
        <v>100000</v>
      </c>
      <c r="Q565" s="12">
        <v>30000</v>
      </c>
      <c r="R565" s="12">
        <v>200000</v>
      </c>
      <c r="S565" s="12">
        <v>315700</v>
      </c>
      <c r="T565" s="13">
        <v>0</v>
      </c>
      <c r="U565" s="13">
        <v>175000</v>
      </c>
      <c r="V565" s="13">
        <v>0</v>
      </c>
      <c r="W565" s="13">
        <v>54000</v>
      </c>
      <c r="X565" s="13">
        <v>0</v>
      </c>
      <c r="Y565" s="13">
        <v>0</v>
      </c>
    </row>
    <row r="566" spans="1:25" ht="15.75" customHeight="1" x14ac:dyDescent="0.2">
      <c r="A566" s="3">
        <v>1301654</v>
      </c>
      <c r="B566" s="3" t="s">
        <v>170</v>
      </c>
      <c r="C566" s="3" t="s">
        <v>146</v>
      </c>
      <c r="D566" s="3">
        <v>2015</v>
      </c>
      <c r="E566" s="3" t="s">
        <v>81</v>
      </c>
      <c r="F566" s="3" t="s">
        <v>76</v>
      </c>
      <c r="G566" s="7">
        <v>3195</v>
      </c>
      <c r="H566" s="8">
        <f t="shared" si="0"/>
        <v>254000</v>
      </c>
      <c r="I566" s="9">
        <v>0</v>
      </c>
      <c r="J566" s="10">
        <v>254000</v>
      </c>
      <c r="K566" s="11">
        <v>0</v>
      </c>
      <c r="L566" s="11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3">
        <v>0</v>
      </c>
      <c r="U566" s="13">
        <v>200000</v>
      </c>
      <c r="V566" s="13">
        <v>0</v>
      </c>
      <c r="W566" s="13">
        <v>54000</v>
      </c>
      <c r="X566" s="13">
        <v>0</v>
      </c>
      <c r="Y566" s="13">
        <v>0</v>
      </c>
    </row>
    <row r="567" spans="1:25" ht="15.75" customHeight="1" x14ac:dyDescent="0.2">
      <c r="A567" s="3">
        <v>1301654</v>
      </c>
      <c r="B567" s="3" t="s">
        <v>170</v>
      </c>
      <c r="C567" s="3" t="s">
        <v>146</v>
      </c>
      <c r="D567" s="3">
        <v>2016</v>
      </c>
      <c r="E567" s="3" t="s">
        <v>122</v>
      </c>
      <c r="F567" s="3" t="s">
        <v>123</v>
      </c>
      <c r="G567" s="7">
        <v>6617</v>
      </c>
      <c r="H567" s="8">
        <f t="shared" si="0"/>
        <v>0</v>
      </c>
      <c r="I567" s="9">
        <v>0</v>
      </c>
      <c r="J567" s="10">
        <v>0</v>
      </c>
      <c r="K567" s="11">
        <v>0</v>
      </c>
      <c r="L567" s="11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</row>
    <row r="568" spans="1:25" ht="15.75" customHeight="1" x14ac:dyDescent="0.2">
      <c r="A568" s="3">
        <v>1301654</v>
      </c>
      <c r="B568" s="3" t="s">
        <v>170</v>
      </c>
      <c r="C568" s="3" t="s">
        <v>146</v>
      </c>
      <c r="D568" s="3">
        <v>2017</v>
      </c>
      <c r="E568" s="3" t="s">
        <v>81</v>
      </c>
      <c r="F568" s="3" t="s">
        <v>76</v>
      </c>
      <c r="G568" s="7">
        <v>5255</v>
      </c>
      <c r="H568" s="8">
        <f t="shared" si="0"/>
        <v>2033401.4</v>
      </c>
      <c r="I568" s="9">
        <v>1743401.4</v>
      </c>
      <c r="J568" s="10">
        <v>290000</v>
      </c>
      <c r="K568" s="11">
        <v>874023</v>
      </c>
      <c r="L568" s="11">
        <v>869378.4</v>
      </c>
      <c r="M568" s="12">
        <v>792023</v>
      </c>
      <c r="N568" s="12">
        <v>0</v>
      </c>
      <c r="O568" s="12">
        <v>82000</v>
      </c>
      <c r="P568" s="12">
        <v>210999</v>
      </c>
      <c r="Q568" s="12">
        <v>60000</v>
      </c>
      <c r="R568" s="12">
        <v>207144.2</v>
      </c>
      <c r="S568" s="12">
        <v>391235.2</v>
      </c>
      <c r="T568" s="13">
        <v>0</v>
      </c>
      <c r="U568" s="13">
        <v>180000</v>
      </c>
      <c r="V568" s="13">
        <v>0</v>
      </c>
      <c r="W568" s="13">
        <v>110000</v>
      </c>
      <c r="X568" s="13">
        <v>0</v>
      </c>
      <c r="Y568" s="13">
        <v>0</v>
      </c>
    </row>
    <row r="569" spans="1:25" ht="15.75" customHeight="1" x14ac:dyDescent="0.2">
      <c r="A569" s="3">
        <v>1301654</v>
      </c>
      <c r="B569" s="3" t="s">
        <v>170</v>
      </c>
      <c r="C569" s="3" t="s">
        <v>146</v>
      </c>
      <c r="D569" s="3">
        <v>2018</v>
      </c>
      <c r="E569" s="3" t="s">
        <v>122</v>
      </c>
      <c r="F569" s="3" t="s">
        <v>123</v>
      </c>
      <c r="G569" s="7">
        <v>3394</v>
      </c>
      <c r="H569" s="8">
        <f t="shared" si="0"/>
        <v>1462653.49</v>
      </c>
      <c r="I569" s="9">
        <v>1462653.49</v>
      </c>
      <c r="J569" s="10">
        <v>0</v>
      </c>
      <c r="K569" s="11">
        <v>569600</v>
      </c>
      <c r="L569" s="11">
        <v>893053.5</v>
      </c>
      <c r="M569" s="12">
        <v>569600</v>
      </c>
      <c r="N569" s="12">
        <v>0</v>
      </c>
      <c r="O569" s="12">
        <v>0</v>
      </c>
      <c r="P569" s="12">
        <v>316641.89</v>
      </c>
      <c r="Q569" s="12">
        <v>78200</v>
      </c>
      <c r="R569" s="12">
        <v>47250</v>
      </c>
      <c r="S569" s="12">
        <v>450961.6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</row>
    <row r="570" spans="1:25" ht="15.75" customHeight="1" x14ac:dyDescent="0.2">
      <c r="A570" s="3">
        <v>1301654</v>
      </c>
      <c r="B570" s="3" t="s">
        <v>170</v>
      </c>
      <c r="C570" s="3" t="s">
        <v>146</v>
      </c>
      <c r="D570" s="3">
        <v>2019</v>
      </c>
      <c r="E570" s="3" t="s">
        <v>81</v>
      </c>
      <c r="F570" s="3" t="s">
        <v>76</v>
      </c>
      <c r="G570" s="7">
        <v>5255</v>
      </c>
      <c r="H570" s="8">
        <f t="shared" si="0"/>
        <v>2953975.51</v>
      </c>
      <c r="I570" s="9">
        <v>2953975.51</v>
      </c>
      <c r="J570" s="10">
        <v>0</v>
      </c>
      <c r="K570" s="11">
        <v>2458400</v>
      </c>
      <c r="L570" s="11">
        <v>495575.5</v>
      </c>
      <c r="M570" s="12">
        <v>2458400</v>
      </c>
      <c r="N570" s="12">
        <v>0</v>
      </c>
      <c r="O570" s="12">
        <v>0</v>
      </c>
      <c r="P570" s="12">
        <v>341405.5</v>
      </c>
      <c r="Q570" s="12">
        <v>60000</v>
      </c>
      <c r="R570" s="12">
        <v>94170</v>
      </c>
      <c r="S570" s="12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</row>
    <row r="571" spans="1:25" ht="15.75" customHeight="1" x14ac:dyDescent="0.2">
      <c r="A571" s="3">
        <v>1301654</v>
      </c>
      <c r="B571" s="3" t="s">
        <v>170</v>
      </c>
      <c r="C571" s="3" t="s">
        <v>146</v>
      </c>
      <c r="D571" s="3">
        <v>2019</v>
      </c>
      <c r="E571" s="3" t="s">
        <v>84</v>
      </c>
      <c r="F571" s="3" t="s">
        <v>85</v>
      </c>
      <c r="G571" s="7">
        <v>75</v>
      </c>
      <c r="H571" s="8">
        <f t="shared" si="0"/>
        <v>0</v>
      </c>
      <c r="I571" s="9">
        <v>0</v>
      </c>
      <c r="J571" s="10">
        <v>0</v>
      </c>
      <c r="K571" s="11">
        <v>0</v>
      </c>
      <c r="L571" s="11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</row>
    <row r="572" spans="1:25" ht="15.75" customHeight="1" x14ac:dyDescent="0.2">
      <c r="A572" s="3">
        <v>1301654</v>
      </c>
      <c r="B572" s="3" t="s">
        <v>170</v>
      </c>
      <c r="C572" s="3" t="s">
        <v>146</v>
      </c>
      <c r="D572" s="3">
        <v>2021</v>
      </c>
      <c r="E572" s="3" t="s">
        <v>81</v>
      </c>
      <c r="F572" s="3" t="s">
        <v>76</v>
      </c>
      <c r="G572" s="7">
        <v>5250</v>
      </c>
      <c r="H572" s="8">
        <f t="shared" si="0"/>
        <v>2929642</v>
      </c>
      <c r="I572" s="9">
        <v>2929642</v>
      </c>
      <c r="J572" s="10">
        <v>0</v>
      </c>
      <c r="K572" s="11">
        <v>1640200</v>
      </c>
      <c r="L572" s="11">
        <v>1289442</v>
      </c>
      <c r="M572" s="12">
        <v>1640200</v>
      </c>
      <c r="N572" s="12">
        <v>0</v>
      </c>
      <c r="O572" s="12">
        <v>0</v>
      </c>
      <c r="P572" s="12">
        <v>701345</v>
      </c>
      <c r="Q572" s="12">
        <v>176000</v>
      </c>
      <c r="R572" s="12">
        <v>119426</v>
      </c>
      <c r="S572" s="12">
        <v>292671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</row>
    <row r="573" spans="1:25" ht="15.75" customHeight="1" x14ac:dyDescent="0.2">
      <c r="A573" s="3">
        <v>1301654</v>
      </c>
      <c r="B573" s="3" t="s">
        <v>170</v>
      </c>
      <c r="C573" s="3" t="s">
        <v>146</v>
      </c>
      <c r="D573" s="3">
        <v>2022</v>
      </c>
      <c r="E573" s="3" t="s">
        <v>81</v>
      </c>
      <c r="F573" s="3" t="s">
        <v>76</v>
      </c>
      <c r="G573" s="7">
        <v>5565</v>
      </c>
      <c r="H573" s="8">
        <f t="shared" si="0"/>
        <v>1933168.4</v>
      </c>
      <c r="I573" s="9">
        <v>1819063.4</v>
      </c>
      <c r="J573" s="10">
        <v>114105</v>
      </c>
      <c r="K573" s="11">
        <v>1637780</v>
      </c>
      <c r="L573" s="11">
        <v>181283.4</v>
      </c>
      <c r="M573" s="12">
        <v>1637780</v>
      </c>
      <c r="N573" s="12">
        <v>0</v>
      </c>
      <c r="O573" s="12">
        <v>0</v>
      </c>
      <c r="P573" s="12">
        <v>70650</v>
      </c>
      <c r="Q573" s="12">
        <v>0</v>
      </c>
      <c r="R573" s="12">
        <v>110633.4</v>
      </c>
      <c r="S573" s="12">
        <v>0</v>
      </c>
      <c r="T573" s="13">
        <v>0</v>
      </c>
      <c r="U573" s="13">
        <v>8645</v>
      </c>
      <c r="V573" s="13">
        <v>0</v>
      </c>
      <c r="W573" s="13">
        <v>105460</v>
      </c>
      <c r="X573" s="13">
        <v>0</v>
      </c>
      <c r="Y573" s="13">
        <v>0</v>
      </c>
    </row>
    <row r="574" spans="1:25" ht="15.75" customHeight="1" x14ac:dyDescent="0.2">
      <c r="A574" s="3">
        <v>1301704</v>
      </c>
      <c r="B574" s="3" t="s">
        <v>171</v>
      </c>
      <c r="C574" s="3" t="s">
        <v>146</v>
      </c>
      <c r="D574" s="3">
        <v>2006</v>
      </c>
      <c r="E574" s="3" t="s">
        <v>81</v>
      </c>
      <c r="F574" s="3" t="s">
        <v>76</v>
      </c>
      <c r="G574" s="7">
        <v>749</v>
      </c>
      <c r="H574" s="8">
        <f t="shared" si="0"/>
        <v>757694.01</v>
      </c>
      <c r="I574" s="9">
        <v>453694</v>
      </c>
      <c r="J574" s="10">
        <v>304000.01</v>
      </c>
      <c r="K574" s="11">
        <v>147000</v>
      </c>
      <c r="L574" s="11">
        <v>306694</v>
      </c>
      <c r="M574" s="12">
        <v>147000</v>
      </c>
      <c r="N574" s="12">
        <v>0</v>
      </c>
      <c r="O574" s="12">
        <v>0</v>
      </c>
      <c r="P574" s="12">
        <v>0</v>
      </c>
      <c r="Q574" s="12">
        <v>0</v>
      </c>
      <c r="R574" s="12">
        <v>306694</v>
      </c>
      <c r="S574" s="12">
        <v>0</v>
      </c>
      <c r="T574" s="13">
        <v>0</v>
      </c>
      <c r="U574" s="13">
        <v>290000</v>
      </c>
      <c r="V574" s="13">
        <v>0</v>
      </c>
      <c r="W574" s="13">
        <v>14000</v>
      </c>
      <c r="X574" s="13">
        <v>0</v>
      </c>
      <c r="Y574" s="13">
        <v>0</v>
      </c>
    </row>
    <row r="575" spans="1:25" ht="15.75" customHeight="1" x14ac:dyDescent="0.2">
      <c r="A575" s="3">
        <v>1301704</v>
      </c>
      <c r="B575" s="3" t="s">
        <v>171</v>
      </c>
      <c r="C575" s="3" t="s">
        <v>146</v>
      </c>
      <c r="D575" s="3">
        <v>2007</v>
      </c>
      <c r="E575" s="3" t="s">
        <v>101</v>
      </c>
      <c r="F575" s="3" t="s">
        <v>93</v>
      </c>
      <c r="G575" s="7">
        <v>0</v>
      </c>
      <c r="H575" s="8">
        <f t="shared" si="0"/>
        <v>0</v>
      </c>
      <c r="I575" s="9">
        <v>0</v>
      </c>
      <c r="J575" s="10">
        <v>0</v>
      </c>
      <c r="K575" s="11">
        <v>0</v>
      </c>
      <c r="L575" s="11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</row>
    <row r="576" spans="1:25" ht="15.75" customHeight="1" x14ac:dyDescent="0.2">
      <c r="A576" s="3">
        <v>1301704</v>
      </c>
      <c r="B576" s="3" t="s">
        <v>171</v>
      </c>
      <c r="C576" s="3" t="s">
        <v>146</v>
      </c>
      <c r="D576" s="3">
        <v>2009</v>
      </c>
      <c r="E576" s="3" t="s">
        <v>81</v>
      </c>
      <c r="F576" s="3" t="s">
        <v>76</v>
      </c>
      <c r="G576" s="7">
        <v>5604</v>
      </c>
      <c r="H576" s="8">
        <f t="shared" si="0"/>
        <v>650000.01</v>
      </c>
      <c r="I576" s="9">
        <v>300000.01</v>
      </c>
      <c r="J576" s="10">
        <v>350000</v>
      </c>
      <c r="K576" s="11">
        <v>220000.01</v>
      </c>
      <c r="L576" s="11">
        <v>80000</v>
      </c>
      <c r="M576" s="12">
        <v>220000</v>
      </c>
      <c r="N576" s="12">
        <v>0</v>
      </c>
      <c r="O576" s="12">
        <v>0</v>
      </c>
      <c r="P576" s="12">
        <v>0</v>
      </c>
      <c r="Q576" s="12">
        <v>80000</v>
      </c>
      <c r="R576" s="12">
        <v>0</v>
      </c>
      <c r="S576" s="12">
        <v>0</v>
      </c>
      <c r="T576" s="13">
        <v>0</v>
      </c>
      <c r="U576" s="13">
        <v>350000</v>
      </c>
      <c r="V576" s="13">
        <v>0</v>
      </c>
      <c r="W576" s="13">
        <v>0</v>
      </c>
      <c r="X576" s="13">
        <v>0</v>
      </c>
      <c r="Y576" s="13">
        <v>0</v>
      </c>
    </row>
    <row r="577" spans="1:25" ht="15.75" customHeight="1" x14ac:dyDescent="0.2">
      <c r="A577" s="3">
        <v>1301704</v>
      </c>
      <c r="B577" s="3" t="s">
        <v>171</v>
      </c>
      <c r="C577" s="3" t="s">
        <v>146</v>
      </c>
      <c r="D577" s="3">
        <v>2011</v>
      </c>
      <c r="E577" s="3" t="s">
        <v>84</v>
      </c>
      <c r="F577" s="3" t="s">
        <v>85</v>
      </c>
      <c r="G577" s="7">
        <v>7800</v>
      </c>
      <c r="H577" s="8">
        <f t="shared" si="0"/>
        <v>965600.01</v>
      </c>
      <c r="I577" s="9">
        <v>160400.01</v>
      </c>
      <c r="J577" s="10">
        <v>805200</v>
      </c>
      <c r="K577" s="11">
        <v>0</v>
      </c>
      <c r="L577" s="11">
        <v>160400.01</v>
      </c>
      <c r="M577" s="12">
        <v>0</v>
      </c>
      <c r="N577" s="12">
        <v>0</v>
      </c>
      <c r="O577" s="12">
        <v>0</v>
      </c>
      <c r="P577" s="12">
        <v>5000</v>
      </c>
      <c r="Q577" s="12">
        <v>0</v>
      </c>
      <c r="R577" s="12">
        <v>99900</v>
      </c>
      <c r="S577" s="12">
        <v>55500</v>
      </c>
      <c r="T577" s="13">
        <v>420000</v>
      </c>
      <c r="U577" s="13">
        <v>301200</v>
      </c>
      <c r="V577" s="13">
        <v>0</v>
      </c>
      <c r="W577" s="13">
        <v>76000</v>
      </c>
      <c r="X577" s="13">
        <v>0</v>
      </c>
      <c r="Y577" s="13">
        <v>7999.99</v>
      </c>
    </row>
    <row r="578" spans="1:25" ht="15.75" customHeight="1" x14ac:dyDescent="0.2">
      <c r="A578" s="3">
        <v>1301704</v>
      </c>
      <c r="B578" s="3" t="s">
        <v>171</v>
      </c>
      <c r="C578" s="3" t="s">
        <v>146</v>
      </c>
      <c r="D578" s="3">
        <v>2012</v>
      </c>
      <c r="E578" s="3" t="s">
        <v>101</v>
      </c>
      <c r="F578" s="3" t="s">
        <v>93</v>
      </c>
      <c r="G578" s="7">
        <v>0</v>
      </c>
      <c r="H578" s="8">
        <f t="shared" si="0"/>
        <v>0</v>
      </c>
      <c r="I578" s="9">
        <v>0</v>
      </c>
      <c r="J578" s="10">
        <v>0</v>
      </c>
      <c r="K578" s="11">
        <v>0</v>
      </c>
      <c r="L578" s="11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</row>
    <row r="579" spans="1:25" ht="15.75" customHeight="1" x14ac:dyDescent="0.2">
      <c r="A579" s="3">
        <v>1301704</v>
      </c>
      <c r="B579" s="3" t="s">
        <v>171</v>
      </c>
      <c r="C579" s="3" t="s">
        <v>146</v>
      </c>
      <c r="D579" s="3">
        <v>2014</v>
      </c>
      <c r="E579" s="3" t="s">
        <v>80</v>
      </c>
      <c r="F579" s="3" t="s">
        <v>76</v>
      </c>
      <c r="G579" s="7">
        <v>0</v>
      </c>
      <c r="H579" s="8">
        <f t="shared" si="0"/>
        <v>0</v>
      </c>
      <c r="I579" s="9">
        <v>0</v>
      </c>
      <c r="J579" s="10">
        <v>0</v>
      </c>
      <c r="K579" s="11">
        <v>0</v>
      </c>
      <c r="L579" s="11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</row>
    <row r="580" spans="1:25" ht="15.75" customHeight="1" x14ac:dyDescent="0.2">
      <c r="A580" s="3">
        <v>1301704</v>
      </c>
      <c r="B580" s="3" t="s">
        <v>171</v>
      </c>
      <c r="C580" s="3" t="s">
        <v>146</v>
      </c>
      <c r="D580" s="3">
        <v>2014</v>
      </c>
      <c r="E580" s="3" t="s">
        <v>81</v>
      </c>
      <c r="F580" s="3" t="s">
        <v>76</v>
      </c>
      <c r="G580" s="7">
        <v>11645</v>
      </c>
      <c r="H580" s="8">
        <f t="shared" si="0"/>
        <v>48982719</v>
      </c>
      <c r="I580" s="9">
        <v>18568000</v>
      </c>
      <c r="J580" s="10">
        <v>30414719</v>
      </c>
      <c r="K580" s="11">
        <v>1130000</v>
      </c>
      <c r="L580" s="11">
        <v>17438000</v>
      </c>
      <c r="M580" s="12">
        <v>1130000</v>
      </c>
      <c r="N580" s="12">
        <v>0</v>
      </c>
      <c r="O580" s="12">
        <v>0</v>
      </c>
      <c r="P580" s="12">
        <v>50000</v>
      </c>
      <c r="Q580" s="12">
        <v>688000</v>
      </c>
      <c r="R580" s="12">
        <v>16250000</v>
      </c>
      <c r="S580" s="12">
        <v>450000</v>
      </c>
      <c r="T580" s="13">
        <v>21019719</v>
      </c>
      <c r="U580" s="13">
        <v>6425000</v>
      </c>
      <c r="V580" s="13">
        <v>0</v>
      </c>
      <c r="W580" s="13">
        <v>2970000</v>
      </c>
      <c r="X580" s="13">
        <v>0</v>
      </c>
      <c r="Y580" s="13">
        <v>0</v>
      </c>
    </row>
    <row r="581" spans="1:25" ht="15.75" customHeight="1" x14ac:dyDescent="0.2">
      <c r="A581" s="3">
        <v>1301704</v>
      </c>
      <c r="B581" s="3" t="s">
        <v>171</v>
      </c>
      <c r="C581" s="3" t="s">
        <v>146</v>
      </c>
      <c r="D581" s="3">
        <v>2014</v>
      </c>
      <c r="E581" s="3" t="s">
        <v>101</v>
      </c>
      <c r="F581" s="3" t="s">
        <v>93</v>
      </c>
      <c r="G581" s="7">
        <v>0</v>
      </c>
      <c r="H581" s="8">
        <f t="shared" si="0"/>
        <v>11000000</v>
      </c>
      <c r="I581" s="9">
        <v>1000000</v>
      </c>
      <c r="J581" s="10">
        <v>10000000</v>
      </c>
      <c r="K581" s="11">
        <v>0</v>
      </c>
      <c r="L581" s="11">
        <v>1000000</v>
      </c>
      <c r="M581" s="12">
        <v>0</v>
      </c>
      <c r="N581" s="12">
        <v>0</v>
      </c>
      <c r="O581" s="12">
        <v>0</v>
      </c>
      <c r="P581" s="12">
        <v>0</v>
      </c>
      <c r="Q581" s="12">
        <v>500000</v>
      </c>
      <c r="R581" s="12">
        <v>0</v>
      </c>
      <c r="S581" s="12">
        <v>500000</v>
      </c>
      <c r="T581" s="13">
        <v>10000000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</row>
    <row r="582" spans="1:25" ht="15.75" customHeight="1" x14ac:dyDescent="0.2">
      <c r="A582" s="3">
        <v>1301704</v>
      </c>
      <c r="B582" s="3" t="s">
        <v>171</v>
      </c>
      <c r="C582" s="3" t="s">
        <v>146</v>
      </c>
      <c r="D582" s="3">
        <v>2015</v>
      </c>
      <c r="E582" s="3" t="s">
        <v>81</v>
      </c>
      <c r="F582" s="3" t="s">
        <v>76</v>
      </c>
      <c r="G582" s="7">
        <v>0</v>
      </c>
      <c r="H582" s="8">
        <f t="shared" si="0"/>
        <v>0</v>
      </c>
      <c r="I582" s="9">
        <v>0</v>
      </c>
      <c r="J582" s="10">
        <v>0</v>
      </c>
      <c r="K582" s="11">
        <v>0</v>
      </c>
      <c r="L582" s="11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</row>
    <row r="583" spans="1:25" ht="15.75" customHeight="1" x14ac:dyDescent="0.2">
      <c r="A583" s="3">
        <v>1301704</v>
      </c>
      <c r="B583" s="3" t="s">
        <v>171</v>
      </c>
      <c r="C583" s="3" t="s">
        <v>146</v>
      </c>
      <c r="D583" s="3">
        <v>2015</v>
      </c>
      <c r="E583" s="3" t="s">
        <v>101</v>
      </c>
      <c r="F583" s="3" t="s">
        <v>93</v>
      </c>
      <c r="G583" s="7">
        <v>150</v>
      </c>
      <c r="H583" s="8">
        <f t="shared" si="0"/>
        <v>0</v>
      </c>
      <c r="I583" s="9">
        <v>0</v>
      </c>
      <c r="J583" s="10">
        <v>0</v>
      </c>
      <c r="K583" s="11">
        <v>0</v>
      </c>
      <c r="L583" s="11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</row>
    <row r="584" spans="1:25" ht="15.75" customHeight="1" x14ac:dyDescent="0.2">
      <c r="A584" s="3">
        <v>1301704</v>
      </c>
      <c r="B584" s="3" t="s">
        <v>171</v>
      </c>
      <c r="C584" s="3" t="s">
        <v>146</v>
      </c>
      <c r="D584" s="3">
        <v>2016</v>
      </c>
      <c r="E584" s="3" t="s">
        <v>122</v>
      </c>
      <c r="F584" s="3" t="s">
        <v>123</v>
      </c>
      <c r="G584" s="7">
        <v>5815</v>
      </c>
      <c r="H584" s="8">
        <f t="shared" si="0"/>
        <v>0</v>
      </c>
      <c r="I584" s="9">
        <v>0</v>
      </c>
      <c r="J584" s="10">
        <v>0</v>
      </c>
      <c r="K584" s="11">
        <v>0</v>
      </c>
      <c r="L584" s="11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</row>
    <row r="585" spans="1:25" ht="15.75" customHeight="1" x14ac:dyDescent="0.2">
      <c r="A585" s="3">
        <v>1301704</v>
      </c>
      <c r="B585" s="3" t="s">
        <v>171</v>
      </c>
      <c r="C585" s="3" t="s">
        <v>146</v>
      </c>
      <c r="D585" s="3">
        <v>2019</v>
      </c>
      <c r="E585" s="3" t="s">
        <v>81</v>
      </c>
      <c r="F585" s="3" t="s">
        <v>76</v>
      </c>
      <c r="G585" s="7">
        <v>3965</v>
      </c>
      <c r="H585" s="8">
        <f t="shared" si="0"/>
        <v>3289546.58</v>
      </c>
      <c r="I585" s="9">
        <v>3289546.58</v>
      </c>
      <c r="J585" s="10">
        <v>0</v>
      </c>
      <c r="K585" s="11">
        <v>3272666.67</v>
      </c>
      <c r="L585" s="11">
        <v>16879.91</v>
      </c>
      <c r="M585" s="12">
        <v>3272666.67</v>
      </c>
      <c r="N585" s="12">
        <v>0</v>
      </c>
      <c r="O585" s="12">
        <v>0</v>
      </c>
      <c r="P585" s="12">
        <v>16879.91</v>
      </c>
      <c r="Q585" s="12">
        <v>0</v>
      </c>
      <c r="R585" s="12">
        <v>0</v>
      </c>
      <c r="S585" s="12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</row>
    <row r="586" spans="1:25" ht="15.75" customHeight="1" x14ac:dyDescent="0.2">
      <c r="A586" s="3">
        <v>1301704</v>
      </c>
      <c r="B586" s="3" t="s">
        <v>171</v>
      </c>
      <c r="C586" s="3" t="s">
        <v>146</v>
      </c>
      <c r="D586" s="3">
        <v>2021</v>
      </c>
      <c r="E586" s="3" t="s">
        <v>75</v>
      </c>
      <c r="F586" s="3" t="s">
        <v>76</v>
      </c>
      <c r="G586" s="7">
        <v>0</v>
      </c>
      <c r="H586" s="8">
        <f t="shared" si="0"/>
        <v>0</v>
      </c>
      <c r="I586" s="9">
        <v>0</v>
      </c>
      <c r="J586" s="10">
        <v>0</v>
      </c>
      <c r="K586" s="11">
        <v>0</v>
      </c>
      <c r="L586" s="11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</row>
    <row r="587" spans="1:25" ht="15.75" customHeight="1" x14ac:dyDescent="0.2">
      <c r="A587" s="3">
        <v>1301704</v>
      </c>
      <c r="B587" s="3" t="s">
        <v>171</v>
      </c>
      <c r="C587" s="3" t="s">
        <v>146</v>
      </c>
      <c r="D587" s="3">
        <v>2021</v>
      </c>
      <c r="E587" s="3" t="s">
        <v>101</v>
      </c>
      <c r="F587" s="3" t="s">
        <v>93</v>
      </c>
      <c r="G587" s="7">
        <v>0</v>
      </c>
      <c r="H587" s="8">
        <f t="shared" si="0"/>
        <v>0</v>
      </c>
      <c r="I587" s="9">
        <v>0</v>
      </c>
      <c r="J587" s="10">
        <v>0</v>
      </c>
      <c r="K587" s="11">
        <v>0</v>
      </c>
      <c r="L587" s="11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</row>
    <row r="588" spans="1:25" ht="15.75" customHeight="1" x14ac:dyDescent="0.2">
      <c r="A588" s="3">
        <v>1301803</v>
      </c>
      <c r="B588" s="3" t="s">
        <v>172</v>
      </c>
      <c r="C588" s="3" t="s">
        <v>146</v>
      </c>
      <c r="D588" s="3">
        <v>2009</v>
      </c>
      <c r="E588" s="3" t="s">
        <v>81</v>
      </c>
      <c r="F588" s="3" t="s">
        <v>76</v>
      </c>
      <c r="G588" s="7">
        <v>3706</v>
      </c>
      <c r="H588" s="8">
        <f t="shared" si="0"/>
        <v>0</v>
      </c>
      <c r="I588" s="9">
        <v>0</v>
      </c>
      <c r="J588" s="10">
        <v>0</v>
      </c>
      <c r="K588" s="11">
        <v>0</v>
      </c>
      <c r="L588" s="11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</row>
    <row r="589" spans="1:25" ht="15.75" customHeight="1" x14ac:dyDescent="0.2">
      <c r="A589" s="3">
        <v>1301803</v>
      </c>
      <c r="B589" s="3" t="s">
        <v>172</v>
      </c>
      <c r="C589" s="3" t="s">
        <v>146</v>
      </c>
      <c r="D589" s="3">
        <v>2011</v>
      </c>
      <c r="E589" s="3" t="s">
        <v>84</v>
      </c>
      <c r="F589" s="3" t="s">
        <v>85</v>
      </c>
      <c r="G589" s="7">
        <v>61</v>
      </c>
      <c r="H589" s="8">
        <f t="shared" si="0"/>
        <v>102999.99</v>
      </c>
      <c r="I589" s="9">
        <v>0</v>
      </c>
      <c r="J589" s="10">
        <v>102999.99</v>
      </c>
      <c r="K589" s="11">
        <v>0</v>
      </c>
      <c r="L589" s="11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3">
        <v>0</v>
      </c>
      <c r="U589" s="13">
        <v>99000</v>
      </c>
      <c r="V589" s="13">
        <v>0</v>
      </c>
      <c r="W589" s="13">
        <v>3000</v>
      </c>
      <c r="X589" s="13">
        <v>0</v>
      </c>
      <c r="Y589" s="13">
        <v>1000</v>
      </c>
    </row>
    <row r="590" spans="1:25" ht="15.75" customHeight="1" x14ac:dyDescent="0.2">
      <c r="A590" s="3">
        <v>1301803</v>
      </c>
      <c r="B590" s="3" t="s">
        <v>172</v>
      </c>
      <c r="C590" s="3" t="s">
        <v>146</v>
      </c>
      <c r="D590" s="3">
        <v>2012</v>
      </c>
      <c r="E590" s="3" t="s">
        <v>81</v>
      </c>
      <c r="F590" s="3" t="s">
        <v>76</v>
      </c>
      <c r="G590" s="7">
        <v>4975</v>
      </c>
      <c r="H590" s="8">
        <f t="shared" si="0"/>
        <v>4315649.99</v>
      </c>
      <c r="I590" s="9">
        <v>541649.99</v>
      </c>
      <c r="J590" s="10">
        <v>3774000</v>
      </c>
      <c r="K590" s="11">
        <v>305650</v>
      </c>
      <c r="L590" s="11">
        <v>236000</v>
      </c>
      <c r="M590" s="12">
        <v>305650</v>
      </c>
      <c r="N590" s="12">
        <v>0</v>
      </c>
      <c r="O590" s="12">
        <v>0</v>
      </c>
      <c r="P590" s="12">
        <v>0</v>
      </c>
      <c r="Q590" s="12">
        <v>0</v>
      </c>
      <c r="R590" s="12">
        <v>236000</v>
      </c>
      <c r="S590" s="12">
        <v>0</v>
      </c>
      <c r="T590" s="13">
        <v>2926000</v>
      </c>
      <c r="U590" s="13">
        <v>408000</v>
      </c>
      <c r="V590" s="13">
        <v>0</v>
      </c>
      <c r="W590" s="13">
        <v>60000</v>
      </c>
      <c r="X590" s="13">
        <v>0</v>
      </c>
      <c r="Y590" s="13">
        <v>380000</v>
      </c>
    </row>
    <row r="591" spans="1:25" ht="15.75" customHeight="1" x14ac:dyDescent="0.2">
      <c r="A591" s="3">
        <v>1301803</v>
      </c>
      <c r="B591" s="3" t="s">
        <v>172</v>
      </c>
      <c r="C591" s="3" t="s">
        <v>146</v>
      </c>
      <c r="D591" s="3">
        <v>2013</v>
      </c>
      <c r="E591" s="3" t="s">
        <v>81</v>
      </c>
      <c r="F591" s="3" t="s">
        <v>76</v>
      </c>
      <c r="G591" s="7">
        <v>2571</v>
      </c>
      <c r="H591" s="8">
        <f t="shared" si="0"/>
        <v>899999.99</v>
      </c>
      <c r="I591" s="9">
        <v>699999.99</v>
      </c>
      <c r="J591" s="10">
        <v>200000</v>
      </c>
      <c r="K591" s="11">
        <v>0</v>
      </c>
      <c r="L591" s="11">
        <v>699999.99</v>
      </c>
      <c r="M591" s="12">
        <v>0</v>
      </c>
      <c r="N591" s="12">
        <v>0</v>
      </c>
      <c r="O591" s="12">
        <v>0</v>
      </c>
      <c r="P591" s="12">
        <v>50000</v>
      </c>
      <c r="Q591" s="12">
        <v>100000</v>
      </c>
      <c r="R591" s="12">
        <v>199999.99</v>
      </c>
      <c r="S591" s="12">
        <v>349999.99</v>
      </c>
      <c r="T591" s="13">
        <v>0</v>
      </c>
      <c r="U591" s="13">
        <v>100000</v>
      </c>
      <c r="V591" s="13">
        <v>0</v>
      </c>
      <c r="W591" s="13">
        <v>100000</v>
      </c>
      <c r="X591" s="13">
        <v>0</v>
      </c>
      <c r="Y591" s="13">
        <v>0</v>
      </c>
    </row>
    <row r="592" spans="1:25" ht="15.75" customHeight="1" x14ac:dyDescent="0.2">
      <c r="A592" s="3">
        <v>1301803</v>
      </c>
      <c r="B592" s="3" t="s">
        <v>172</v>
      </c>
      <c r="C592" s="3" t="s">
        <v>146</v>
      </c>
      <c r="D592" s="3">
        <v>2014</v>
      </c>
      <c r="E592" s="3" t="s">
        <v>81</v>
      </c>
      <c r="F592" s="3" t="s">
        <v>76</v>
      </c>
      <c r="G592" s="7">
        <v>1500</v>
      </c>
      <c r="H592" s="8">
        <f t="shared" si="0"/>
        <v>900000</v>
      </c>
      <c r="I592" s="9">
        <v>700000</v>
      </c>
      <c r="J592" s="10">
        <v>200000</v>
      </c>
      <c r="K592" s="11">
        <v>0</v>
      </c>
      <c r="L592" s="11">
        <v>700000</v>
      </c>
      <c r="M592" s="12">
        <v>0</v>
      </c>
      <c r="N592" s="12">
        <v>0</v>
      </c>
      <c r="O592" s="12">
        <v>0</v>
      </c>
      <c r="P592" s="12">
        <v>50000</v>
      </c>
      <c r="Q592" s="12">
        <v>100000</v>
      </c>
      <c r="R592" s="12">
        <v>200000</v>
      </c>
      <c r="S592" s="12">
        <v>350000</v>
      </c>
      <c r="T592" s="13">
        <v>0</v>
      </c>
      <c r="U592" s="13">
        <v>100000</v>
      </c>
      <c r="V592" s="13">
        <v>0</v>
      </c>
      <c r="W592" s="13">
        <v>100000</v>
      </c>
      <c r="X592" s="13">
        <v>0</v>
      </c>
      <c r="Y592" s="13">
        <v>0</v>
      </c>
    </row>
    <row r="593" spans="1:25" ht="15.75" customHeight="1" x14ac:dyDescent="0.2">
      <c r="A593" s="3">
        <v>1301803</v>
      </c>
      <c r="B593" s="3" t="s">
        <v>172</v>
      </c>
      <c r="C593" s="3" t="s">
        <v>146</v>
      </c>
      <c r="D593" s="3">
        <v>2015</v>
      </c>
      <c r="E593" s="3" t="s">
        <v>81</v>
      </c>
      <c r="F593" s="3" t="s">
        <v>76</v>
      </c>
      <c r="G593" s="7">
        <v>1550</v>
      </c>
      <c r="H593" s="8">
        <f t="shared" si="0"/>
        <v>140000</v>
      </c>
      <c r="I593" s="9">
        <v>0</v>
      </c>
      <c r="J593" s="10">
        <v>140000</v>
      </c>
      <c r="K593" s="11">
        <v>0</v>
      </c>
      <c r="L593" s="11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3">
        <v>0</v>
      </c>
      <c r="U593" s="13">
        <v>70000</v>
      </c>
      <c r="V593" s="13">
        <v>0</v>
      </c>
      <c r="W593" s="13">
        <v>70000</v>
      </c>
      <c r="X593" s="13">
        <v>0</v>
      </c>
      <c r="Y593" s="13">
        <v>0</v>
      </c>
    </row>
    <row r="594" spans="1:25" ht="15.75" customHeight="1" x14ac:dyDescent="0.2">
      <c r="A594" s="3">
        <v>1301803</v>
      </c>
      <c r="B594" s="3" t="s">
        <v>172</v>
      </c>
      <c r="C594" s="3" t="s">
        <v>146</v>
      </c>
      <c r="D594" s="3">
        <v>2016</v>
      </c>
      <c r="E594" s="3" t="s">
        <v>122</v>
      </c>
      <c r="F594" s="3" t="s">
        <v>123</v>
      </c>
      <c r="G594" s="7">
        <v>1476</v>
      </c>
      <c r="H594" s="8">
        <f t="shared" si="0"/>
        <v>0</v>
      </c>
      <c r="I594" s="9">
        <v>0</v>
      </c>
      <c r="J594" s="10">
        <v>0</v>
      </c>
      <c r="K594" s="11">
        <v>0</v>
      </c>
      <c r="L594" s="11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</row>
    <row r="595" spans="1:25" ht="15.75" customHeight="1" x14ac:dyDescent="0.2">
      <c r="A595" s="3">
        <v>1301803</v>
      </c>
      <c r="B595" s="3" t="s">
        <v>172</v>
      </c>
      <c r="C595" s="3" t="s">
        <v>146</v>
      </c>
      <c r="D595" s="3">
        <v>2017</v>
      </c>
      <c r="E595" s="3" t="s">
        <v>81</v>
      </c>
      <c r="F595" s="3" t="s">
        <v>76</v>
      </c>
      <c r="G595" s="7">
        <v>8255</v>
      </c>
      <c r="H595" s="8">
        <f t="shared" si="0"/>
        <v>5624154.5499999998</v>
      </c>
      <c r="I595" s="9">
        <v>4205629.55</v>
      </c>
      <c r="J595" s="10">
        <v>1418525</v>
      </c>
      <c r="K595" s="11">
        <v>1686577.04</v>
      </c>
      <c r="L595" s="11">
        <v>2519052.5</v>
      </c>
      <c r="M595" s="12">
        <v>1686577.04</v>
      </c>
      <c r="N595" s="12">
        <v>0</v>
      </c>
      <c r="O595" s="12">
        <v>0</v>
      </c>
      <c r="P595" s="12">
        <v>1703982</v>
      </c>
      <c r="Q595" s="12">
        <v>26160</v>
      </c>
      <c r="R595" s="12">
        <v>231643.5</v>
      </c>
      <c r="S595" s="12">
        <v>557267</v>
      </c>
      <c r="T595" s="13">
        <v>0</v>
      </c>
      <c r="U595" s="13">
        <v>967500</v>
      </c>
      <c r="V595" s="13">
        <v>0</v>
      </c>
      <c r="W595" s="13">
        <v>122125</v>
      </c>
      <c r="X595" s="13">
        <v>0</v>
      </c>
      <c r="Y595" s="13">
        <v>328900</v>
      </c>
    </row>
    <row r="596" spans="1:25" ht="15.75" customHeight="1" x14ac:dyDescent="0.2">
      <c r="A596" s="3">
        <v>1301803</v>
      </c>
      <c r="B596" s="3" t="s">
        <v>172</v>
      </c>
      <c r="C596" s="3" t="s">
        <v>146</v>
      </c>
      <c r="D596" s="3">
        <v>2018</v>
      </c>
      <c r="E596" s="3" t="s">
        <v>122</v>
      </c>
      <c r="F596" s="3" t="s">
        <v>123</v>
      </c>
      <c r="G596" s="7">
        <v>6600</v>
      </c>
      <c r="H596" s="8">
        <f t="shared" si="0"/>
        <v>4604473.9899999993</v>
      </c>
      <c r="I596" s="9">
        <v>4491743.6399999997</v>
      </c>
      <c r="J596" s="10">
        <v>112730.35</v>
      </c>
      <c r="K596" s="11">
        <v>1916819</v>
      </c>
      <c r="L596" s="11">
        <v>2574924.63</v>
      </c>
      <c r="M596" s="12">
        <v>1916819</v>
      </c>
      <c r="N596" s="12">
        <v>0</v>
      </c>
      <c r="O596" s="12">
        <v>0</v>
      </c>
      <c r="P596" s="12">
        <v>1757971</v>
      </c>
      <c r="Q596" s="12">
        <v>16733</v>
      </c>
      <c r="R596" s="12">
        <v>8747.24</v>
      </c>
      <c r="S596" s="12">
        <v>791473.4</v>
      </c>
      <c r="T596" s="13">
        <v>0</v>
      </c>
      <c r="U596" s="13">
        <v>0</v>
      </c>
      <c r="V596" s="13">
        <v>0</v>
      </c>
      <c r="W596" s="13">
        <v>112730.35</v>
      </c>
      <c r="X596" s="13">
        <v>0</v>
      </c>
      <c r="Y596" s="13">
        <v>0</v>
      </c>
    </row>
    <row r="597" spans="1:25" ht="15.75" customHeight="1" x14ac:dyDescent="0.2">
      <c r="A597" s="3">
        <v>1301803</v>
      </c>
      <c r="B597" s="3" t="s">
        <v>172</v>
      </c>
      <c r="C597" s="3" t="s">
        <v>146</v>
      </c>
      <c r="D597" s="3">
        <v>2019</v>
      </c>
      <c r="E597" s="3" t="s">
        <v>81</v>
      </c>
      <c r="F597" s="3" t="s">
        <v>76</v>
      </c>
      <c r="G597" s="7">
        <v>14320</v>
      </c>
      <c r="H597" s="8">
        <f t="shared" si="0"/>
        <v>4360995</v>
      </c>
      <c r="I597" s="9">
        <v>4249255</v>
      </c>
      <c r="J597" s="10">
        <v>111740</v>
      </c>
      <c r="K597" s="11">
        <v>2477473</v>
      </c>
      <c r="L597" s="11">
        <v>1771782</v>
      </c>
      <c r="M597" s="12">
        <v>2477473</v>
      </c>
      <c r="N597" s="12">
        <v>0</v>
      </c>
      <c r="O597" s="12">
        <v>0</v>
      </c>
      <c r="P597" s="12">
        <v>1771782</v>
      </c>
      <c r="Q597" s="12">
        <v>0</v>
      </c>
      <c r="R597" s="12">
        <v>0</v>
      </c>
      <c r="S597" s="12">
        <v>0</v>
      </c>
      <c r="T597" s="13">
        <v>0</v>
      </c>
      <c r="U597" s="13">
        <v>0</v>
      </c>
      <c r="V597" s="13">
        <v>0</v>
      </c>
      <c r="W597" s="13">
        <v>111740</v>
      </c>
      <c r="X597" s="13">
        <v>0</v>
      </c>
      <c r="Y597" s="13">
        <v>0</v>
      </c>
    </row>
    <row r="598" spans="1:25" ht="15.75" customHeight="1" x14ac:dyDescent="0.2">
      <c r="A598" s="3">
        <v>1301803</v>
      </c>
      <c r="B598" s="3" t="s">
        <v>172</v>
      </c>
      <c r="C598" s="3" t="s">
        <v>146</v>
      </c>
      <c r="D598" s="3">
        <v>2021</v>
      </c>
      <c r="E598" s="3" t="s">
        <v>81</v>
      </c>
      <c r="F598" s="3" t="s">
        <v>76</v>
      </c>
      <c r="G598" s="7">
        <v>17275</v>
      </c>
      <c r="H598" s="8">
        <f t="shared" si="0"/>
        <v>281111.5</v>
      </c>
      <c r="I598" s="9">
        <v>281111.5</v>
      </c>
      <c r="J598" s="10">
        <v>0</v>
      </c>
      <c r="K598" s="11">
        <v>0</v>
      </c>
      <c r="L598" s="11">
        <v>281111.5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281111.5</v>
      </c>
      <c r="S598" s="12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</row>
    <row r="599" spans="1:25" ht="15.75" customHeight="1" x14ac:dyDescent="0.2">
      <c r="A599" s="3">
        <v>1301803</v>
      </c>
      <c r="B599" s="3" t="s">
        <v>172</v>
      </c>
      <c r="C599" s="3" t="s">
        <v>146</v>
      </c>
      <c r="D599" s="3">
        <v>2022</v>
      </c>
      <c r="E599" s="3" t="s">
        <v>81</v>
      </c>
      <c r="F599" s="3" t="s">
        <v>76</v>
      </c>
      <c r="G599" s="7">
        <v>17470</v>
      </c>
      <c r="H599" s="8">
        <f t="shared" si="0"/>
        <v>177363.5</v>
      </c>
      <c r="I599" s="9">
        <v>82363.5</v>
      </c>
      <c r="J599" s="10">
        <v>95000</v>
      </c>
      <c r="K599" s="11">
        <v>15000</v>
      </c>
      <c r="L599" s="11">
        <v>67363.5</v>
      </c>
      <c r="M599" s="12">
        <v>15000</v>
      </c>
      <c r="N599" s="12">
        <v>0</v>
      </c>
      <c r="O599" s="12">
        <v>0</v>
      </c>
      <c r="P599" s="12">
        <v>0</v>
      </c>
      <c r="Q599" s="12">
        <v>0</v>
      </c>
      <c r="R599" s="12">
        <v>67363.5</v>
      </c>
      <c r="S599" s="12">
        <v>0</v>
      </c>
      <c r="T599" s="13">
        <v>30000</v>
      </c>
      <c r="U599" s="13">
        <v>0</v>
      </c>
      <c r="V599" s="13">
        <v>10000</v>
      </c>
      <c r="W599" s="13">
        <v>30000</v>
      </c>
      <c r="X599" s="13">
        <v>0</v>
      </c>
      <c r="Y599" s="13">
        <v>25000</v>
      </c>
    </row>
    <row r="600" spans="1:25" ht="15.75" customHeight="1" x14ac:dyDescent="0.2">
      <c r="A600" s="3">
        <v>1301852</v>
      </c>
      <c r="B600" s="3" t="s">
        <v>173</v>
      </c>
      <c r="C600" s="3" t="s">
        <v>146</v>
      </c>
      <c r="D600" s="3">
        <v>2006</v>
      </c>
      <c r="E600" s="3" t="s">
        <v>81</v>
      </c>
      <c r="F600" s="3" t="s">
        <v>76</v>
      </c>
      <c r="G600" s="7">
        <v>14760</v>
      </c>
      <c r="H600" s="8">
        <f t="shared" si="0"/>
        <v>1406608</v>
      </c>
      <c r="I600" s="9">
        <v>1342608</v>
      </c>
      <c r="J600" s="10">
        <v>64000</v>
      </c>
      <c r="K600" s="11">
        <v>1194400</v>
      </c>
      <c r="L600" s="11">
        <v>148208</v>
      </c>
      <c r="M600" s="12">
        <v>1194400</v>
      </c>
      <c r="N600" s="12">
        <v>0</v>
      </c>
      <c r="O600" s="12">
        <v>0</v>
      </c>
      <c r="P600" s="12">
        <v>0</v>
      </c>
      <c r="Q600" s="12">
        <v>0</v>
      </c>
      <c r="R600" s="12">
        <v>148208</v>
      </c>
      <c r="S600" s="12">
        <v>0</v>
      </c>
      <c r="T600" s="13">
        <v>0</v>
      </c>
      <c r="U600" s="13">
        <v>64000</v>
      </c>
      <c r="V600" s="13">
        <v>0</v>
      </c>
      <c r="W600" s="13">
        <v>0</v>
      </c>
      <c r="X600" s="13">
        <v>0</v>
      </c>
      <c r="Y600" s="13">
        <v>0</v>
      </c>
    </row>
    <row r="601" spans="1:25" ht="15.75" customHeight="1" x14ac:dyDescent="0.2">
      <c r="A601" s="3">
        <v>1301852</v>
      </c>
      <c r="B601" s="3" t="s">
        <v>173</v>
      </c>
      <c r="C601" s="3" t="s">
        <v>146</v>
      </c>
      <c r="D601" s="3">
        <v>2007</v>
      </c>
      <c r="E601" s="3" t="s">
        <v>81</v>
      </c>
      <c r="F601" s="3" t="s">
        <v>76</v>
      </c>
      <c r="G601" s="7">
        <v>1512</v>
      </c>
      <c r="H601" s="8">
        <f t="shared" si="0"/>
        <v>5108400</v>
      </c>
      <c r="I601" s="9">
        <v>1702400</v>
      </c>
      <c r="J601" s="10">
        <v>3406000</v>
      </c>
      <c r="K601" s="11">
        <v>1534400</v>
      </c>
      <c r="L601" s="11">
        <v>168000</v>
      </c>
      <c r="M601" s="12">
        <v>1534400</v>
      </c>
      <c r="N601" s="12">
        <v>0</v>
      </c>
      <c r="O601" s="12">
        <v>0</v>
      </c>
      <c r="P601" s="12">
        <v>0</v>
      </c>
      <c r="Q601" s="12">
        <v>0</v>
      </c>
      <c r="R601" s="12">
        <v>168000</v>
      </c>
      <c r="S601" s="12">
        <v>0</v>
      </c>
      <c r="T601" s="13">
        <v>1200000</v>
      </c>
      <c r="U601" s="13">
        <v>2206000</v>
      </c>
      <c r="V601" s="13">
        <v>0</v>
      </c>
      <c r="W601" s="13">
        <v>0</v>
      </c>
      <c r="X601" s="13">
        <v>0</v>
      </c>
      <c r="Y601" s="13">
        <v>0</v>
      </c>
    </row>
    <row r="602" spans="1:25" ht="15.75" customHeight="1" x14ac:dyDescent="0.2">
      <c r="A602" s="3">
        <v>1301852</v>
      </c>
      <c r="B602" s="3" t="s">
        <v>173</v>
      </c>
      <c r="C602" s="3" t="s">
        <v>146</v>
      </c>
      <c r="D602" s="3">
        <v>2008</v>
      </c>
      <c r="E602" s="3" t="s">
        <v>81</v>
      </c>
      <c r="F602" s="3" t="s">
        <v>76</v>
      </c>
      <c r="G602" s="7">
        <v>15520</v>
      </c>
      <c r="H602" s="8">
        <f t="shared" si="0"/>
        <v>1170000</v>
      </c>
      <c r="I602" s="9">
        <v>1170000</v>
      </c>
      <c r="J602" s="10">
        <v>0</v>
      </c>
      <c r="K602" s="11">
        <v>1170000</v>
      </c>
      <c r="L602" s="11">
        <v>0</v>
      </c>
      <c r="M602" s="12">
        <v>1170000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</row>
    <row r="603" spans="1:25" ht="15.75" customHeight="1" x14ac:dyDescent="0.2">
      <c r="A603" s="3">
        <v>1301852</v>
      </c>
      <c r="B603" s="3" t="s">
        <v>173</v>
      </c>
      <c r="C603" s="3" t="s">
        <v>146</v>
      </c>
      <c r="D603" s="3">
        <v>2009</v>
      </c>
      <c r="E603" s="3" t="s">
        <v>81</v>
      </c>
      <c r="F603" s="3" t="s">
        <v>76</v>
      </c>
      <c r="G603" s="7">
        <v>0</v>
      </c>
      <c r="H603" s="8">
        <f t="shared" si="0"/>
        <v>0</v>
      </c>
      <c r="I603" s="9">
        <v>0</v>
      </c>
      <c r="J603" s="10">
        <v>0</v>
      </c>
      <c r="K603" s="11">
        <v>0</v>
      </c>
      <c r="L603" s="11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</row>
    <row r="604" spans="1:25" ht="15.75" customHeight="1" x14ac:dyDescent="0.2">
      <c r="A604" s="3">
        <v>1301852</v>
      </c>
      <c r="B604" s="3" t="s">
        <v>173</v>
      </c>
      <c r="C604" s="3" t="s">
        <v>146</v>
      </c>
      <c r="D604" s="3">
        <v>2009</v>
      </c>
      <c r="E604" s="3" t="s">
        <v>81</v>
      </c>
      <c r="F604" s="3" t="s">
        <v>76</v>
      </c>
      <c r="G604" s="7">
        <v>15520</v>
      </c>
      <c r="H604" s="8">
        <f t="shared" si="0"/>
        <v>1656000</v>
      </c>
      <c r="I604" s="9">
        <v>1656000</v>
      </c>
      <c r="J604" s="10">
        <v>0</v>
      </c>
      <c r="K604" s="11">
        <v>1170000</v>
      </c>
      <c r="L604" s="11">
        <v>486000</v>
      </c>
      <c r="M604" s="12">
        <v>1170000</v>
      </c>
      <c r="N604" s="12">
        <v>0</v>
      </c>
      <c r="O604" s="12">
        <v>0</v>
      </c>
      <c r="P604" s="12">
        <v>0</v>
      </c>
      <c r="Q604" s="12">
        <v>0</v>
      </c>
      <c r="R604" s="12">
        <v>486000</v>
      </c>
      <c r="S604" s="12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</row>
    <row r="605" spans="1:25" ht="15.75" customHeight="1" x14ac:dyDescent="0.2">
      <c r="A605" s="3">
        <v>1301852</v>
      </c>
      <c r="B605" s="3" t="s">
        <v>173</v>
      </c>
      <c r="C605" s="3" t="s">
        <v>146</v>
      </c>
      <c r="D605" s="3">
        <v>2010</v>
      </c>
      <c r="E605" s="3" t="s">
        <v>101</v>
      </c>
      <c r="F605" s="3" t="s">
        <v>93</v>
      </c>
      <c r="G605" s="7">
        <v>0</v>
      </c>
      <c r="H605" s="8">
        <f t="shared" si="0"/>
        <v>0</v>
      </c>
      <c r="I605" s="9">
        <v>0</v>
      </c>
      <c r="J605" s="10">
        <v>0</v>
      </c>
      <c r="K605" s="11">
        <v>0</v>
      </c>
      <c r="L605" s="11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</row>
    <row r="606" spans="1:25" ht="15.75" customHeight="1" x14ac:dyDescent="0.2">
      <c r="A606" s="3">
        <v>1301852</v>
      </c>
      <c r="B606" s="3" t="s">
        <v>173</v>
      </c>
      <c r="C606" s="3" t="s">
        <v>146</v>
      </c>
      <c r="D606" s="3">
        <v>2011</v>
      </c>
      <c r="E606" s="3" t="s">
        <v>84</v>
      </c>
      <c r="F606" s="3" t="s">
        <v>85</v>
      </c>
      <c r="G606" s="7">
        <v>0</v>
      </c>
      <c r="H606" s="8">
        <f t="shared" si="0"/>
        <v>15000</v>
      </c>
      <c r="I606" s="9">
        <v>0</v>
      </c>
      <c r="J606" s="10">
        <v>15000</v>
      </c>
      <c r="K606" s="11">
        <v>0</v>
      </c>
      <c r="L606" s="11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3">
        <v>0</v>
      </c>
      <c r="U606" s="13">
        <v>15000</v>
      </c>
      <c r="V606" s="13">
        <v>0</v>
      </c>
      <c r="W606" s="13">
        <v>0</v>
      </c>
      <c r="X606" s="13">
        <v>0</v>
      </c>
      <c r="Y606" s="13">
        <v>0</v>
      </c>
    </row>
    <row r="607" spans="1:25" ht="15.75" customHeight="1" x14ac:dyDescent="0.2">
      <c r="A607" s="3">
        <v>1301852</v>
      </c>
      <c r="B607" s="3" t="s">
        <v>173</v>
      </c>
      <c r="C607" s="3" t="s">
        <v>146</v>
      </c>
      <c r="D607" s="3">
        <v>2012</v>
      </c>
      <c r="E607" s="3" t="s">
        <v>81</v>
      </c>
      <c r="F607" s="3" t="s">
        <v>76</v>
      </c>
      <c r="G607" s="7">
        <v>19000</v>
      </c>
      <c r="H607" s="8">
        <f t="shared" si="0"/>
        <v>973412.99</v>
      </c>
      <c r="I607" s="9">
        <v>684999.99</v>
      </c>
      <c r="J607" s="10">
        <v>288413</v>
      </c>
      <c r="K607" s="11">
        <v>199999.99</v>
      </c>
      <c r="L607" s="11">
        <v>485000</v>
      </c>
      <c r="M607" s="12">
        <v>199999.99</v>
      </c>
      <c r="N607" s="12">
        <v>0</v>
      </c>
      <c r="O607" s="12">
        <v>0</v>
      </c>
      <c r="P607" s="12">
        <v>0</v>
      </c>
      <c r="Q607" s="12">
        <v>0</v>
      </c>
      <c r="R607" s="12">
        <v>485000</v>
      </c>
      <c r="S607" s="12">
        <v>0</v>
      </c>
      <c r="T607" s="13">
        <v>0</v>
      </c>
      <c r="U607" s="13">
        <v>288413</v>
      </c>
      <c r="V607" s="13">
        <v>0</v>
      </c>
      <c r="W607" s="13">
        <v>0</v>
      </c>
      <c r="X607" s="13">
        <v>0</v>
      </c>
      <c r="Y607" s="13">
        <v>0</v>
      </c>
    </row>
    <row r="608" spans="1:25" ht="15.75" customHeight="1" x14ac:dyDescent="0.2">
      <c r="A608" s="3">
        <v>1301852</v>
      </c>
      <c r="B608" s="3" t="s">
        <v>173</v>
      </c>
      <c r="C608" s="3" t="s">
        <v>146</v>
      </c>
      <c r="D608" s="3">
        <v>2013</v>
      </c>
      <c r="E608" s="3" t="s">
        <v>81</v>
      </c>
      <c r="F608" s="3" t="s">
        <v>76</v>
      </c>
      <c r="G608" s="7">
        <v>20000</v>
      </c>
      <c r="H608" s="8">
        <f t="shared" si="0"/>
        <v>18849999.990000002</v>
      </c>
      <c r="I608" s="9">
        <v>12419999.99</v>
      </c>
      <c r="J608" s="10">
        <v>6430000</v>
      </c>
      <c r="K608" s="11">
        <v>7700000</v>
      </c>
      <c r="L608" s="11">
        <v>4719999.99</v>
      </c>
      <c r="M608" s="12">
        <v>6800000</v>
      </c>
      <c r="N608" s="12">
        <v>500000</v>
      </c>
      <c r="O608" s="12">
        <v>400000</v>
      </c>
      <c r="P608" s="12">
        <v>600000</v>
      </c>
      <c r="Q608" s="12">
        <v>1700000</v>
      </c>
      <c r="R608" s="12">
        <v>700000</v>
      </c>
      <c r="S608" s="12">
        <v>1720000.01</v>
      </c>
      <c r="T608" s="13">
        <v>110000</v>
      </c>
      <c r="U608" s="13">
        <v>4870000</v>
      </c>
      <c r="V608" s="13">
        <v>150000</v>
      </c>
      <c r="W608" s="13">
        <v>900000</v>
      </c>
      <c r="X608" s="13">
        <v>0</v>
      </c>
      <c r="Y608" s="13">
        <v>400000</v>
      </c>
    </row>
    <row r="609" spans="1:25" ht="15.75" customHeight="1" x14ac:dyDescent="0.2">
      <c r="A609" s="3">
        <v>1301852</v>
      </c>
      <c r="B609" s="3" t="s">
        <v>173</v>
      </c>
      <c r="C609" s="3" t="s">
        <v>146</v>
      </c>
      <c r="D609" s="3">
        <v>2014</v>
      </c>
      <c r="E609" s="3" t="s">
        <v>81</v>
      </c>
      <c r="F609" s="3" t="s">
        <v>76</v>
      </c>
      <c r="G609" s="7">
        <v>0</v>
      </c>
      <c r="H609" s="8">
        <f t="shared" si="0"/>
        <v>0</v>
      </c>
      <c r="I609" s="9">
        <v>0</v>
      </c>
      <c r="J609" s="10">
        <v>0</v>
      </c>
      <c r="K609" s="11">
        <v>0</v>
      </c>
      <c r="L609" s="11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</row>
    <row r="610" spans="1:25" ht="15.75" customHeight="1" x14ac:dyDescent="0.2">
      <c r="A610" s="3">
        <v>1301852</v>
      </c>
      <c r="B610" s="3" t="s">
        <v>173</v>
      </c>
      <c r="C610" s="3" t="s">
        <v>146</v>
      </c>
      <c r="D610" s="3">
        <v>2015</v>
      </c>
      <c r="E610" s="3" t="s">
        <v>81</v>
      </c>
      <c r="F610" s="3" t="s">
        <v>76</v>
      </c>
      <c r="G610" s="7">
        <v>22044</v>
      </c>
      <c r="H610" s="8">
        <f t="shared" si="0"/>
        <v>7149059</v>
      </c>
      <c r="I610" s="9">
        <v>0</v>
      </c>
      <c r="J610" s="10">
        <v>7149059</v>
      </c>
      <c r="K610" s="11">
        <v>0</v>
      </c>
      <c r="L610" s="11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3">
        <v>0</v>
      </c>
      <c r="U610" s="13">
        <v>5340675</v>
      </c>
      <c r="V610" s="13">
        <v>0</v>
      </c>
      <c r="W610" s="13">
        <v>1698384</v>
      </c>
      <c r="X610" s="13">
        <v>0</v>
      </c>
      <c r="Y610" s="13">
        <v>110000</v>
      </c>
    </row>
    <row r="611" spans="1:25" ht="15.75" customHeight="1" x14ac:dyDescent="0.2">
      <c r="A611" s="3">
        <v>1301852</v>
      </c>
      <c r="B611" s="3" t="s">
        <v>173</v>
      </c>
      <c r="C611" s="3" t="s">
        <v>146</v>
      </c>
      <c r="D611" s="3">
        <v>2015</v>
      </c>
      <c r="E611" s="3" t="s">
        <v>90</v>
      </c>
      <c r="F611" s="3" t="s">
        <v>91</v>
      </c>
      <c r="G611" s="7">
        <v>0</v>
      </c>
      <c r="H611" s="8">
        <f t="shared" si="0"/>
        <v>0</v>
      </c>
      <c r="I611" s="9">
        <v>0</v>
      </c>
      <c r="J611" s="10">
        <v>0</v>
      </c>
      <c r="K611" s="11">
        <v>0</v>
      </c>
      <c r="L611" s="11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</row>
    <row r="612" spans="1:25" ht="15.75" customHeight="1" x14ac:dyDescent="0.2">
      <c r="A612" s="3">
        <v>1301852</v>
      </c>
      <c r="B612" s="3" t="s">
        <v>173</v>
      </c>
      <c r="C612" s="3" t="s">
        <v>146</v>
      </c>
      <c r="D612" s="3">
        <v>2016</v>
      </c>
      <c r="E612" s="3" t="s">
        <v>101</v>
      </c>
      <c r="F612" s="3" t="s">
        <v>93</v>
      </c>
      <c r="G612" s="7">
        <v>5</v>
      </c>
      <c r="H612" s="8">
        <f t="shared" si="0"/>
        <v>0</v>
      </c>
      <c r="I612" s="9">
        <v>0</v>
      </c>
      <c r="J612" s="10">
        <v>0</v>
      </c>
      <c r="K612" s="11">
        <v>0</v>
      </c>
      <c r="L612" s="11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</row>
    <row r="613" spans="1:25" ht="15.75" customHeight="1" x14ac:dyDescent="0.2">
      <c r="A613" s="3">
        <v>1301852</v>
      </c>
      <c r="B613" s="3" t="s">
        <v>173</v>
      </c>
      <c r="C613" s="3" t="s">
        <v>146</v>
      </c>
      <c r="D613" s="3">
        <v>2017</v>
      </c>
      <c r="E613" s="3" t="s">
        <v>81</v>
      </c>
      <c r="F613" s="3" t="s">
        <v>76</v>
      </c>
      <c r="G613" s="7">
        <v>27986</v>
      </c>
      <c r="H613" s="8">
        <f t="shared" si="0"/>
        <v>29128827.559999999</v>
      </c>
      <c r="I613" s="9">
        <v>29128827.559999999</v>
      </c>
      <c r="J613" s="10">
        <v>0</v>
      </c>
      <c r="K613" s="11">
        <v>29070343</v>
      </c>
      <c r="L613" s="11">
        <v>58484.56</v>
      </c>
      <c r="M613" s="12">
        <v>29070343</v>
      </c>
      <c r="N613" s="12">
        <v>0</v>
      </c>
      <c r="O613" s="12">
        <v>0</v>
      </c>
      <c r="P613" s="12">
        <v>0</v>
      </c>
      <c r="Q613" s="12">
        <v>11854</v>
      </c>
      <c r="R613" s="12">
        <v>34830.57</v>
      </c>
      <c r="S613" s="12">
        <v>11800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</row>
    <row r="614" spans="1:25" ht="15.75" customHeight="1" x14ac:dyDescent="0.2">
      <c r="A614" s="3">
        <v>1301852</v>
      </c>
      <c r="B614" s="3" t="s">
        <v>173</v>
      </c>
      <c r="C614" s="3" t="s">
        <v>146</v>
      </c>
      <c r="D614" s="3">
        <v>2017</v>
      </c>
      <c r="E614" s="3" t="s">
        <v>101</v>
      </c>
      <c r="F614" s="3" t="s">
        <v>93</v>
      </c>
      <c r="G614" s="7">
        <v>16</v>
      </c>
      <c r="H614" s="8">
        <f t="shared" si="0"/>
        <v>0</v>
      </c>
      <c r="I614" s="9">
        <v>0</v>
      </c>
      <c r="J614" s="10">
        <v>0</v>
      </c>
      <c r="K614" s="11">
        <v>0</v>
      </c>
      <c r="L614" s="11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</row>
    <row r="615" spans="1:25" ht="15.75" customHeight="1" x14ac:dyDescent="0.2">
      <c r="A615" s="3">
        <v>1301852</v>
      </c>
      <c r="B615" s="3" t="s">
        <v>173</v>
      </c>
      <c r="C615" s="3" t="s">
        <v>146</v>
      </c>
      <c r="D615" s="3">
        <v>2017</v>
      </c>
      <c r="E615" s="3" t="s">
        <v>101</v>
      </c>
      <c r="F615" s="3" t="s">
        <v>93</v>
      </c>
      <c r="G615" s="7">
        <v>3</v>
      </c>
      <c r="H615" s="8">
        <f t="shared" si="0"/>
        <v>0</v>
      </c>
      <c r="I615" s="9">
        <v>0</v>
      </c>
      <c r="J615" s="10">
        <v>0</v>
      </c>
      <c r="K615" s="11">
        <v>0</v>
      </c>
      <c r="L615" s="11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</row>
    <row r="616" spans="1:25" ht="15.75" customHeight="1" x14ac:dyDescent="0.2">
      <c r="A616" s="3">
        <v>1301852</v>
      </c>
      <c r="B616" s="3" t="s">
        <v>173</v>
      </c>
      <c r="C616" s="3" t="s">
        <v>146</v>
      </c>
      <c r="D616" s="3">
        <v>2018</v>
      </c>
      <c r="E616" s="3" t="s">
        <v>122</v>
      </c>
      <c r="F616" s="3" t="s">
        <v>123</v>
      </c>
      <c r="G616" s="7">
        <v>0</v>
      </c>
      <c r="H616" s="8">
        <f t="shared" si="0"/>
        <v>86037.36</v>
      </c>
      <c r="I616" s="9">
        <v>9600</v>
      </c>
      <c r="J616" s="10">
        <v>76437.36</v>
      </c>
      <c r="K616" s="11">
        <v>0</v>
      </c>
      <c r="L616" s="11">
        <v>9600</v>
      </c>
      <c r="M616" s="12">
        <v>0</v>
      </c>
      <c r="N616" s="12">
        <v>0</v>
      </c>
      <c r="O616" s="12">
        <v>0</v>
      </c>
      <c r="P616" s="12">
        <v>0</v>
      </c>
      <c r="Q616" s="12">
        <v>9600</v>
      </c>
      <c r="R616" s="12">
        <v>0</v>
      </c>
      <c r="S616" s="12">
        <v>0</v>
      </c>
      <c r="T616" s="13">
        <v>76437.36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</row>
    <row r="617" spans="1:25" ht="15.75" customHeight="1" x14ac:dyDescent="0.2">
      <c r="A617" s="3">
        <v>1301852</v>
      </c>
      <c r="B617" s="3" t="s">
        <v>173</v>
      </c>
      <c r="C617" s="3" t="s">
        <v>146</v>
      </c>
      <c r="D617" s="3">
        <v>2018</v>
      </c>
      <c r="E617" s="3" t="s">
        <v>101</v>
      </c>
      <c r="F617" s="3" t="s">
        <v>93</v>
      </c>
      <c r="G617" s="7">
        <v>29</v>
      </c>
      <c r="H617" s="8">
        <f t="shared" si="0"/>
        <v>0</v>
      </c>
      <c r="I617" s="9">
        <v>0</v>
      </c>
      <c r="J617" s="10">
        <v>0</v>
      </c>
      <c r="K617" s="11">
        <v>0</v>
      </c>
      <c r="L617" s="11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</row>
    <row r="618" spans="1:25" ht="15.75" customHeight="1" x14ac:dyDescent="0.2">
      <c r="A618" s="3">
        <v>1301852</v>
      </c>
      <c r="B618" s="3" t="s">
        <v>173</v>
      </c>
      <c r="C618" s="3" t="s">
        <v>146</v>
      </c>
      <c r="D618" s="3">
        <v>2019</v>
      </c>
      <c r="E618" s="3" t="s">
        <v>101</v>
      </c>
      <c r="F618" s="3" t="s">
        <v>93</v>
      </c>
      <c r="G618" s="7">
        <v>0</v>
      </c>
      <c r="H618" s="8">
        <f t="shared" si="0"/>
        <v>0</v>
      </c>
      <c r="I618" s="9">
        <v>0</v>
      </c>
      <c r="J618" s="10">
        <v>0</v>
      </c>
      <c r="K618" s="11">
        <v>0</v>
      </c>
      <c r="L618" s="11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</row>
    <row r="619" spans="1:25" ht="15.75" customHeight="1" x14ac:dyDescent="0.2">
      <c r="A619" s="3">
        <v>1301852</v>
      </c>
      <c r="B619" s="3" t="s">
        <v>173</v>
      </c>
      <c r="C619" s="3" t="s">
        <v>146</v>
      </c>
      <c r="D619" s="3">
        <v>2019</v>
      </c>
      <c r="E619" s="3" t="s">
        <v>81</v>
      </c>
      <c r="F619" s="3" t="s">
        <v>76</v>
      </c>
      <c r="G619" s="7">
        <v>13112</v>
      </c>
      <c r="H619" s="8">
        <f t="shared" si="0"/>
        <v>24639728</v>
      </c>
      <c r="I619" s="9">
        <v>24639728</v>
      </c>
      <c r="J619" s="10">
        <v>0</v>
      </c>
      <c r="K619" s="11">
        <v>24421293</v>
      </c>
      <c r="L619" s="11">
        <v>218435</v>
      </c>
      <c r="M619" s="12">
        <v>24401293</v>
      </c>
      <c r="N619" s="12">
        <v>0</v>
      </c>
      <c r="O619" s="12">
        <v>20000</v>
      </c>
      <c r="P619" s="12">
        <v>174462.43</v>
      </c>
      <c r="Q619" s="12">
        <v>16045</v>
      </c>
      <c r="R619" s="12">
        <v>27927.57</v>
      </c>
      <c r="S619" s="12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</row>
    <row r="620" spans="1:25" ht="15.75" customHeight="1" x14ac:dyDescent="0.2">
      <c r="A620" s="3">
        <v>1301852</v>
      </c>
      <c r="B620" s="3" t="s">
        <v>173</v>
      </c>
      <c r="C620" s="3" t="s">
        <v>146</v>
      </c>
      <c r="D620" s="3">
        <v>2021</v>
      </c>
      <c r="E620" s="3" t="s">
        <v>81</v>
      </c>
      <c r="F620" s="3" t="s">
        <v>76</v>
      </c>
      <c r="G620" s="7">
        <v>34961</v>
      </c>
      <c r="H620" s="8">
        <f t="shared" si="0"/>
        <v>47246233</v>
      </c>
      <c r="I620" s="9">
        <v>47207733</v>
      </c>
      <c r="J620" s="10">
        <v>38500</v>
      </c>
      <c r="K620" s="11">
        <v>41591376</v>
      </c>
      <c r="L620" s="11">
        <v>5616357</v>
      </c>
      <c r="M620" s="12">
        <v>38091376</v>
      </c>
      <c r="N620" s="12">
        <v>2500000</v>
      </c>
      <c r="O620" s="12">
        <v>1000000</v>
      </c>
      <c r="P620" s="12">
        <v>0</v>
      </c>
      <c r="Q620" s="12">
        <v>16357</v>
      </c>
      <c r="R620" s="12">
        <v>0</v>
      </c>
      <c r="S620" s="12">
        <v>5600000</v>
      </c>
      <c r="T620" s="13">
        <v>0</v>
      </c>
      <c r="U620" s="13">
        <v>0</v>
      </c>
      <c r="V620" s="13">
        <v>0</v>
      </c>
      <c r="W620" s="13">
        <v>38500</v>
      </c>
      <c r="X620" s="13">
        <v>0</v>
      </c>
      <c r="Y620" s="13">
        <v>0</v>
      </c>
    </row>
    <row r="621" spans="1:25" ht="15.75" customHeight="1" x14ac:dyDescent="0.2">
      <c r="A621" s="3">
        <v>1301852</v>
      </c>
      <c r="B621" s="3" t="s">
        <v>173</v>
      </c>
      <c r="C621" s="3" t="s">
        <v>146</v>
      </c>
      <c r="D621" s="3">
        <v>2022</v>
      </c>
      <c r="E621" s="3" t="s">
        <v>81</v>
      </c>
      <c r="F621" s="3" t="s">
        <v>76</v>
      </c>
      <c r="G621" s="7">
        <v>15721</v>
      </c>
      <c r="H621" s="8">
        <f t="shared" si="0"/>
        <v>47573793.299999997</v>
      </c>
      <c r="I621" s="9">
        <v>39045833.299999997</v>
      </c>
      <c r="J621" s="10">
        <v>8527960</v>
      </c>
      <c r="K621" s="11">
        <v>37299306</v>
      </c>
      <c r="L621" s="11">
        <v>1746527.3</v>
      </c>
      <c r="M621" s="12">
        <v>37184306</v>
      </c>
      <c r="N621" s="12">
        <v>20000</v>
      </c>
      <c r="O621" s="12">
        <v>95000</v>
      </c>
      <c r="P621" s="12">
        <v>0</v>
      </c>
      <c r="Q621" s="12">
        <v>33482</v>
      </c>
      <c r="R621" s="12">
        <v>1713045.3</v>
      </c>
      <c r="S621" s="12">
        <v>0</v>
      </c>
      <c r="T621" s="13">
        <v>2051460</v>
      </c>
      <c r="U621" s="13">
        <v>6422500</v>
      </c>
      <c r="V621" s="13">
        <v>0</v>
      </c>
      <c r="W621" s="13">
        <v>54000</v>
      </c>
      <c r="X621" s="13">
        <v>0</v>
      </c>
      <c r="Y621" s="13">
        <v>0</v>
      </c>
    </row>
    <row r="622" spans="1:25" ht="15.75" customHeight="1" x14ac:dyDescent="0.2">
      <c r="A622" s="3">
        <v>1301902</v>
      </c>
      <c r="B622" s="3" t="s">
        <v>174</v>
      </c>
      <c r="C622" s="3" t="s">
        <v>146</v>
      </c>
      <c r="D622" s="3">
        <v>2009</v>
      </c>
      <c r="E622" s="3" t="s">
        <v>81</v>
      </c>
      <c r="F622" s="3" t="s">
        <v>76</v>
      </c>
      <c r="G622" s="7">
        <v>0</v>
      </c>
      <c r="H622" s="8">
        <f t="shared" si="0"/>
        <v>0</v>
      </c>
      <c r="I622" s="9">
        <v>0</v>
      </c>
      <c r="J622" s="10">
        <v>0</v>
      </c>
      <c r="K622" s="11">
        <v>0</v>
      </c>
      <c r="L622" s="11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</row>
    <row r="623" spans="1:25" ht="15.75" customHeight="1" x14ac:dyDescent="0.2">
      <c r="A623" s="3">
        <v>1301902</v>
      </c>
      <c r="B623" s="3" t="s">
        <v>174</v>
      </c>
      <c r="C623" s="3" t="s">
        <v>146</v>
      </c>
      <c r="D623" s="3">
        <v>2009</v>
      </c>
      <c r="E623" s="3" t="s">
        <v>81</v>
      </c>
      <c r="F623" s="3" t="s">
        <v>76</v>
      </c>
      <c r="G623" s="7">
        <v>1500</v>
      </c>
      <c r="H623" s="8">
        <f t="shared" si="0"/>
        <v>0</v>
      </c>
      <c r="I623" s="9">
        <v>0</v>
      </c>
      <c r="J623" s="10">
        <v>0</v>
      </c>
      <c r="K623" s="11">
        <v>0</v>
      </c>
      <c r="L623" s="11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</row>
    <row r="624" spans="1:25" ht="15.75" customHeight="1" x14ac:dyDescent="0.2">
      <c r="A624" s="3">
        <v>1301902</v>
      </c>
      <c r="B624" s="3" t="s">
        <v>174</v>
      </c>
      <c r="C624" s="3" t="s">
        <v>146</v>
      </c>
      <c r="D624" s="3">
        <v>2010</v>
      </c>
      <c r="E624" s="3" t="s">
        <v>122</v>
      </c>
      <c r="F624" s="3" t="s">
        <v>123</v>
      </c>
      <c r="G624" s="7">
        <v>0</v>
      </c>
      <c r="H624" s="8">
        <f t="shared" si="0"/>
        <v>0</v>
      </c>
      <c r="I624" s="9">
        <v>0</v>
      </c>
      <c r="J624" s="10">
        <v>0</v>
      </c>
      <c r="K624" s="11">
        <v>0</v>
      </c>
      <c r="L624" s="11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</row>
    <row r="625" spans="1:25" ht="15.75" customHeight="1" x14ac:dyDescent="0.2">
      <c r="A625" s="3">
        <v>1301902</v>
      </c>
      <c r="B625" s="3" t="s">
        <v>174</v>
      </c>
      <c r="C625" s="3" t="s">
        <v>146</v>
      </c>
      <c r="D625" s="3">
        <v>2011</v>
      </c>
      <c r="E625" s="3" t="s">
        <v>75</v>
      </c>
      <c r="F625" s="3" t="s">
        <v>76</v>
      </c>
      <c r="G625" s="7">
        <v>7341</v>
      </c>
      <c r="H625" s="8">
        <f t="shared" si="0"/>
        <v>524999.99</v>
      </c>
      <c r="I625" s="9">
        <v>0</v>
      </c>
      <c r="J625" s="10">
        <v>524999.99</v>
      </c>
      <c r="K625" s="11">
        <v>0</v>
      </c>
      <c r="L625" s="11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3">
        <v>75000</v>
      </c>
      <c r="U625" s="13">
        <v>450000</v>
      </c>
      <c r="V625" s="13">
        <v>0</v>
      </c>
      <c r="W625" s="13">
        <v>0</v>
      </c>
      <c r="X625" s="13">
        <v>0</v>
      </c>
      <c r="Y625" s="13">
        <v>0</v>
      </c>
    </row>
    <row r="626" spans="1:25" ht="15.75" customHeight="1" x14ac:dyDescent="0.2">
      <c r="A626" s="3">
        <v>1301902</v>
      </c>
      <c r="B626" s="3" t="s">
        <v>174</v>
      </c>
      <c r="C626" s="3" t="s">
        <v>146</v>
      </c>
      <c r="D626" s="3">
        <v>2012</v>
      </c>
      <c r="E626" s="3" t="s">
        <v>101</v>
      </c>
      <c r="F626" s="3" t="s">
        <v>93</v>
      </c>
      <c r="G626" s="7">
        <v>0</v>
      </c>
      <c r="H626" s="8">
        <f t="shared" si="0"/>
        <v>0</v>
      </c>
      <c r="I626" s="9">
        <v>0</v>
      </c>
      <c r="J626" s="10">
        <v>0</v>
      </c>
      <c r="K626" s="11">
        <v>0</v>
      </c>
      <c r="L626" s="11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</row>
    <row r="627" spans="1:25" ht="15.75" customHeight="1" x14ac:dyDescent="0.2">
      <c r="A627" s="3">
        <v>1301902</v>
      </c>
      <c r="B627" s="3" t="s">
        <v>174</v>
      </c>
      <c r="C627" s="3" t="s">
        <v>146</v>
      </c>
      <c r="D627" s="3">
        <v>2012</v>
      </c>
      <c r="E627" s="3" t="s">
        <v>75</v>
      </c>
      <c r="F627" s="3" t="s">
        <v>76</v>
      </c>
      <c r="G627" s="7">
        <v>9700</v>
      </c>
      <c r="H627" s="8">
        <f t="shared" si="0"/>
        <v>8355000</v>
      </c>
      <c r="I627" s="9">
        <v>5655000</v>
      </c>
      <c r="J627" s="10">
        <v>2700000</v>
      </c>
      <c r="K627" s="11">
        <v>5655000</v>
      </c>
      <c r="L627" s="11">
        <v>0</v>
      </c>
      <c r="M627" s="12">
        <v>5655000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3">
        <v>800000</v>
      </c>
      <c r="U627" s="13">
        <v>1900000</v>
      </c>
      <c r="V627" s="13">
        <v>0</v>
      </c>
      <c r="W627" s="13">
        <v>0</v>
      </c>
      <c r="X627" s="13">
        <v>0</v>
      </c>
      <c r="Y627" s="13">
        <v>0</v>
      </c>
    </row>
    <row r="628" spans="1:25" ht="15.75" customHeight="1" x14ac:dyDescent="0.2">
      <c r="A628" s="3">
        <v>1301902</v>
      </c>
      <c r="B628" s="3" t="s">
        <v>174</v>
      </c>
      <c r="C628" s="3" t="s">
        <v>146</v>
      </c>
      <c r="D628" s="3">
        <v>2014</v>
      </c>
      <c r="E628" s="3" t="s">
        <v>81</v>
      </c>
      <c r="F628" s="3" t="s">
        <v>76</v>
      </c>
      <c r="G628" s="7">
        <v>2829</v>
      </c>
      <c r="H628" s="8">
        <f t="shared" si="0"/>
        <v>0</v>
      </c>
      <c r="I628" s="9">
        <v>0</v>
      </c>
      <c r="J628" s="10">
        <v>0</v>
      </c>
      <c r="K628" s="11">
        <v>0</v>
      </c>
      <c r="L628" s="11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</row>
    <row r="629" spans="1:25" ht="15.75" customHeight="1" x14ac:dyDescent="0.2">
      <c r="A629" s="3">
        <v>1301902</v>
      </c>
      <c r="B629" s="3" t="s">
        <v>174</v>
      </c>
      <c r="C629" s="3" t="s">
        <v>146</v>
      </c>
      <c r="D629" s="3">
        <v>2015</v>
      </c>
      <c r="E629" s="3" t="s">
        <v>81</v>
      </c>
      <c r="F629" s="3" t="s">
        <v>76</v>
      </c>
      <c r="G629" s="7">
        <v>2415</v>
      </c>
      <c r="H629" s="8">
        <f t="shared" si="0"/>
        <v>320000</v>
      </c>
      <c r="I629" s="9">
        <v>0</v>
      </c>
      <c r="J629" s="10">
        <v>320000</v>
      </c>
      <c r="K629" s="11">
        <v>0</v>
      </c>
      <c r="L629" s="11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3">
        <v>0</v>
      </c>
      <c r="U629" s="13">
        <v>0</v>
      </c>
      <c r="V629" s="13">
        <v>0</v>
      </c>
      <c r="W629" s="13">
        <v>320000</v>
      </c>
      <c r="X629" s="13">
        <v>0</v>
      </c>
      <c r="Y629" s="13">
        <v>0</v>
      </c>
    </row>
    <row r="630" spans="1:25" ht="15.75" customHeight="1" x14ac:dyDescent="0.2">
      <c r="A630" s="3">
        <v>1301902</v>
      </c>
      <c r="B630" s="3" t="s">
        <v>174</v>
      </c>
      <c r="C630" s="3" t="s">
        <v>146</v>
      </c>
      <c r="D630" s="3">
        <v>2017</v>
      </c>
      <c r="E630" s="3" t="s">
        <v>81</v>
      </c>
      <c r="F630" s="3" t="s">
        <v>76</v>
      </c>
      <c r="G630" s="7">
        <v>4746</v>
      </c>
      <c r="H630" s="8">
        <f t="shared" si="0"/>
        <v>15679727.59</v>
      </c>
      <c r="I630" s="9">
        <v>15049727.59</v>
      </c>
      <c r="J630" s="10">
        <v>630000</v>
      </c>
      <c r="K630" s="11">
        <v>14810300</v>
      </c>
      <c r="L630" s="11">
        <v>239427.59</v>
      </c>
      <c r="M630" s="12">
        <v>14810300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239427.59</v>
      </c>
      <c r="T630" s="13">
        <v>0</v>
      </c>
      <c r="U630" s="13">
        <v>0</v>
      </c>
      <c r="V630" s="13">
        <v>0</v>
      </c>
      <c r="W630" s="13">
        <v>630000</v>
      </c>
      <c r="X630" s="13">
        <v>0</v>
      </c>
      <c r="Y630" s="13">
        <v>0</v>
      </c>
    </row>
    <row r="631" spans="1:25" ht="15.75" customHeight="1" x14ac:dyDescent="0.2">
      <c r="A631" s="3">
        <v>1301902</v>
      </c>
      <c r="B631" s="3" t="s">
        <v>174</v>
      </c>
      <c r="C631" s="3" t="s">
        <v>146</v>
      </c>
      <c r="D631" s="3">
        <v>2019</v>
      </c>
      <c r="E631" s="3" t="s">
        <v>81</v>
      </c>
      <c r="F631" s="3" t="s">
        <v>76</v>
      </c>
      <c r="G631" s="7">
        <v>17428</v>
      </c>
      <c r="H631" s="8">
        <f t="shared" si="0"/>
        <v>4425269.4000000004</v>
      </c>
      <c r="I631" s="9">
        <v>4425269.4000000004</v>
      </c>
      <c r="J631" s="10">
        <v>0</v>
      </c>
      <c r="K631" s="11">
        <v>2100035.2000000002</v>
      </c>
      <c r="L631" s="11">
        <v>2325234.2000000002</v>
      </c>
      <c r="M631" s="12">
        <v>2100035.2000000002</v>
      </c>
      <c r="N631" s="12">
        <v>0</v>
      </c>
      <c r="O631" s="12">
        <v>0</v>
      </c>
      <c r="P631" s="12">
        <v>2325234.2000000002</v>
      </c>
      <c r="Q631" s="12">
        <v>0</v>
      </c>
      <c r="R631" s="12">
        <v>0</v>
      </c>
      <c r="S631" s="12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</row>
    <row r="632" spans="1:25" ht="15.75" customHeight="1" x14ac:dyDescent="0.2">
      <c r="A632" s="3">
        <v>1301902</v>
      </c>
      <c r="B632" s="3" t="s">
        <v>174</v>
      </c>
      <c r="C632" s="3" t="s">
        <v>146</v>
      </c>
      <c r="D632" s="3">
        <v>2021</v>
      </c>
      <c r="E632" s="3" t="s">
        <v>81</v>
      </c>
      <c r="F632" s="3" t="s">
        <v>76</v>
      </c>
      <c r="G632" s="7">
        <v>11304</v>
      </c>
      <c r="H632" s="8">
        <f t="shared" si="0"/>
        <v>6143400</v>
      </c>
      <c r="I632" s="9">
        <v>6143400</v>
      </c>
      <c r="J632" s="10">
        <v>0</v>
      </c>
      <c r="K632" s="11">
        <v>5043400</v>
      </c>
      <c r="L632" s="11">
        <v>1100000</v>
      </c>
      <c r="M632" s="12">
        <v>5043400</v>
      </c>
      <c r="N632" s="12">
        <v>0</v>
      </c>
      <c r="O632" s="12">
        <v>0</v>
      </c>
      <c r="P632" s="12">
        <v>1100000</v>
      </c>
      <c r="Q632" s="12">
        <v>0</v>
      </c>
      <c r="R632" s="12">
        <v>0</v>
      </c>
      <c r="S632" s="12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</row>
    <row r="633" spans="1:25" ht="15.75" customHeight="1" x14ac:dyDescent="0.2">
      <c r="A633" s="3">
        <v>1301902</v>
      </c>
      <c r="B633" s="3" t="s">
        <v>174</v>
      </c>
      <c r="C633" s="3" t="s">
        <v>146</v>
      </c>
      <c r="D633" s="3">
        <v>2022</v>
      </c>
      <c r="E633" s="3" t="s">
        <v>81</v>
      </c>
      <c r="F633" s="3" t="s">
        <v>76</v>
      </c>
      <c r="G633" s="7">
        <v>18498</v>
      </c>
      <c r="H633" s="8">
        <f t="shared" si="0"/>
        <v>28209482.52</v>
      </c>
      <c r="I633" s="9">
        <v>27558541.52</v>
      </c>
      <c r="J633" s="10">
        <v>650941</v>
      </c>
      <c r="K633" s="11">
        <v>24047850</v>
      </c>
      <c r="L633" s="11">
        <v>3510691.52</v>
      </c>
      <c r="M633" s="12">
        <v>24047850</v>
      </c>
      <c r="N633" s="12">
        <v>0</v>
      </c>
      <c r="O633" s="12">
        <v>0</v>
      </c>
      <c r="P633" s="12">
        <v>3371291.52</v>
      </c>
      <c r="Q633" s="12">
        <v>0</v>
      </c>
      <c r="R633" s="12">
        <v>0</v>
      </c>
      <c r="S633" s="12">
        <v>139400</v>
      </c>
      <c r="T633" s="13">
        <v>0</v>
      </c>
      <c r="U633" s="13">
        <v>0</v>
      </c>
      <c r="V633" s="13">
        <v>0</v>
      </c>
      <c r="W633" s="13">
        <v>650941</v>
      </c>
      <c r="X633" s="13">
        <v>0</v>
      </c>
      <c r="Y633" s="13">
        <v>0</v>
      </c>
    </row>
    <row r="634" spans="1:25" ht="15.75" customHeight="1" x14ac:dyDescent="0.2">
      <c r="A634" s="3">
        <v>1301951</v>
      </c>
      <c r="B634" s="3" t="s">
        <v>175</v>
      </c>
      <c r="C634" s="3" t="s">
        <v>146</v>
      </c>
      <c r="D634" s="3">
        <v>2009</v>
      </c>
      <c r="E634" s="3" t="s">
        <v>81</v>
      </c>
      <c r="F634" s="3" t="s">
        <v>76</v>
      </c>
      <c r="G634" s="7">
        <v>384</v>
      </c>
      <c r="H634" s="8">
        <f t="shared" si="0"/>
        <v>922500</v>
      </c>
      <c r="I634" s="9">
        <v>82500</v>
      </c>
      <c r="J634" s="10">
        <v>840000</v>
      </c>
      <c r="K634" s="11">
        <v>82500</v>
      </c>
      <c r="L634" s="11">
        <v>0</v>
      </c>
      <c r="M634" s="12">
        <v>82500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3">
        <v>0</v>
      </c>
      <c r="U634" s="13">
        <v>840000</v>
      </c>
      <c r="V634" s="13">
        <v>0</v>
      </c>
      <c r="W634" s="13">
        <v>0</v>
      </c>
      <c r="X634" s="13">
        <v>0</v>
      </c>
      <c r="Y634" s="13">
        <v>0</v>
      </c>
    </row>
    <row r="635" spans="1:25" ht="15.75" customHeight="1" x14ac:dyDescent="0.2">
      <c r="A635" s="3">
        <v>1301951</v>
      </c>
      <c r="B635" s="3" t="s">
        <v>175</v>
      </c>
      <c r="C635" s="3" t="s">
        <v>146</v>
      </c>
      <c r="D635" s="3">
        <v>2010</v>
      </c>
      <c r="E635" s="3" t="s">
        <v>122</v>
      </c>
      <c r="F635" s="3" t="s">
        <v>123</v>
      </c>
      <c r="G635" s="7">
        <v>0</v>
      </c>
      <c r="H635" s="8">
        <f t="shared" si="0"/>
        <v>0</v>
      </c>
      <c r="I635" s="9">
        <v>0</v>
      </c>
      <c r="J635" s="10">
        <v>0</v>
      </c>
      <c r="K635" s="11">
        <v>0</v>
      </c>
      <c r="L635" s="11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</row>
    <row r="636" spans="1:25" ht="15.75" customHeight="1" x14ac:dyDescent="0.2">
      <c r="A636" s="3">
        <v>1301951</v>
      </c>
      <c r="B636" s="3" t="s">
        <v>175</v>
      </c>
      <c r="C636" s="3" t="s">
        <v>146</v>
      </c>
      <c r="D636" s="3">
        <v>2011</v>
      </c>
      <c r="E636" s="3" t="s">
        <v>84</v>
      </c>
      <c r="F636" s="3" t="s">
        <v>85</v>
      </c>
      <c r="G636" s="7">
        <v>481</v>
      </c>
      <c r="H636" s="8">
        <f t="shared" si="0"/>
        <v>39000</v>
      </c>
      <c r="I636" s="9">
        <v>0</v>
      </c>
      <c r="J636" s="10">
        <v>39000</v>
      </c>
      <c r="K636" s="11">
        <v>0</v>
      </c>
      <c r="L636" s="11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3">
        <v>12000</v>
      </c>
      <c r="U636" s="13">
        <v>26000</v>
      </c>
      <c r="V636" s="13">
        <v>0</v>
      </c>
      <c r="W636" s="13">
        <v>1000</v>
      </c>
      <c r="X636" s="13">
        <v>0</v>
      </c>
      <c r="Y636" s="13">
        <v>0</v>
      </c>
    </row>
    <row r="637" spans="1:25" ht="15.75" customHeight="1" x14ac:dyDescent="0.2">
      <c r="A637" s="3">
        <v>1301951</v>
      </c>
      <c r="B637" s="3" t="s">
        <v>175</v>
      </c>
      <c r="C637" s="3" t="s">
        <v>146</v>
      </c>
      <c r="D637" s="3">
        <v>2012</v>
      </c>
      <c r="E637" s="3" t="s">
        <v>81</v>
      </c>
      <c r="F637" s="3" t="s">
        <v>76</v>
      </c>
      <c r="G637" s="7">
        <v>1075</v>
      </c>
      <c r="H637" s="8">
        <f t="shared" si="0"/>
        <v>2448150</v>
      </c>
      <c r="I637" s="9">
        <v>680150</v>
      </c>
      <c r="J637" s="10">
        <v>1768000</v>
      </c>
      <c r="K637" s="11">
        <v>394149.99</v>
      </c>
      <c r="L637" s="11">
        <v>286000</v>
      </c>
      <c r="M637" s="12">
        <v>394150</v>
      </c>
      <c r="N637" s="12">
        <v>0</v>
      </c>
      <c r="O637" s="12">
        <v>0</v>
      </c>
      <c r="P637" s="12">
        <v>0</v>
      </c>
      <c r="Q637" s="12">
        <v>0</v>
      </c>
      <c r="R637" s="12">
        <v>286000</v>
      </c>
      <c r="S637" s="12">
        <v>0</v>
      </c>
      <c r="T637" s="13">
        <v>479000</v>
      </c>
      <c r="U637" s="13">
        <v>586000</v>
      </c>
      <c r="V637" s="13">
        <v>253000</v>
      </c>
      <c r="W637" s="13">
        <v>450000</v>
      </c>
      <c r="X637" s="13">
        <v>0</v>
      </c>
      <c r="Y637" s="13">
        <v>0</v>
      </c>
    </row>
    <row r="638" spans="1:25" ht="15.75" customHeight="1" x14ac:dyDescent="0.2">
      <c r="A638" s="3">
        <v>1301951</v>
      </c>
      <c r="B638" s="3" t="s">
        <v>175</v>
      </c>
      <c r="C638" s="3" t="s">
        <v>146</v>
      </c>
      <c r="D638" s="3">
        <v>2013</v>
      </c>
      <c r="E638" s="3" t="s">
        <v>80</v>
      </c>
      <c r="F638" s="3" t="s">
        <v>76</v>
      </c>
      <c r="G638" s="7">
        <v>3826</v>
      </c>
      <c r="H638" s="8">
        <f t="shared" si="0"/>
        <v>685905</v>
      </c>
      <c r="I638" s="9">
        <v>662705</v>
      </c>
      <c r="J638" s="10">
        <v>23200</v>
      </c>
      <c r="K638" s="11">
        <v>31760</v>
      </c>
      <c r="L638" s="11">
        <v>630945</v>
      </c>
      <c r="M638" s="12">
        <v>20560</v>
      </c>
      <c r="N638" s="12">
        <v>0</v>
      </c>
      <c r="O638" s="12">
        <v>11200</v>
      </c>
      <c r="P638" s="12">
        <v>79600</v>
      </c>
      <c r="Q638" s="12">
        <v>87200</v>
      </c>
      <c r="R638" s="12">
        <v>25800</v>
      </c>
      <c r="S638" s="12">
        <v>438345</v>
      </c>
      <c r="T638" s="13">
        <v>8200</v>
      </c>
      <c r="U638" s="13">
        <v>11300.01</v>
      </c>
      <c r="V638" s="13">
        <v>500</v>
      </c>
      <c r="W638" s="13">
        <v>1200</v>
      </c>
      <c r="X638" s="13">
        <v>0</v>
      </c>
      <c r="Y638" s="13">
        <v>2000</v>
      </c>
    </row>
    <row r="639" spans="1:25" ht="15.75" customHeight="1" x14ac:dyDescent="0.2">
      <c r="A639" s="3">
        <v>1301951</v>
      </c>
      <c r="B639" s="3" t="s">
        <v>175</v>
      </c>
      <c r="C639" s="3" t="s">
        <v>146</v>
      </c>
      <c r="D639" s="3">
        <v>2013</v>
      </c>
      <c r="E639" s="3" t="s">
        <v>80</v>
      </c>
      <c r="F639" s="3" t="s">
        <v>76</v>
      </c>
      <c r="G639" s="7">
        <v>3826</v>
      </c>
      <c r="H639" s="8">
        <f t="shared" si="0"/>
        <v>685905</v>
      </c>
      <c r="I639" s="9">
        <v>662705</v>
      </c>
      <c r="J639" s="10">
        <v>23200</v>
      </c>
      <c r="K639" s="11">
        <v>31760</v>
      </c>
      <c r="L639" s="11">
        <v>630945</v>
      </c>
      <c r="M639" s="12">
        <v>20560</v>
      </c>
      <c r="N639" s="12">
        <v>0</v>
      </c>
      <c r="O639" s="12">
        <v>11200</v>
      </c>
      <c r="P639" s="12">
        <v>79600</v>
      </c>
      <c r="Q639" s="12">
        <v>87200</v>
      </c>
      <c r="R639" s="12">
        <v>25800</v>
      </c>
      <c r="S639" s="12">
        <v>438345</v>
      </c>
      <c r="T639" s="13">
        <v>8200</v>
      </c>
      <c r="U639" s="13">
        <v>11300.01</v>
      </c>
      <c r="V639" s="13">
        <v>500</v>
      </c>
      <c r="W639" s="13">
        <v>1200</v>
      </c>
      <c r="X639" s="13">
        <v>0</v>
      </c>
      <c r="Y639" s="13">
        <v>2000</v>
      </c>
    </row>
    <row r="640" spans="1:25" ht="15.75" customHeight="1" x14ac:dyDescent="0.2">
      <c r="A640" s="3">
        <v>1301951</v>
      </c>
      <c r="B640" s="3" t="s">
        <v>175</v>
      </c>
      <c r="C640" s="3" t="s">
        <v>146</v>
      </c>
      <c r="D640" s="3">
        <v>2014</v>
      </c>
      <c r="E640" s="3" t="s">
        <v>80</v>
      </c>
      <c r="F640" s="3" t="s">
        <v>76</v>
      </c>
      <c r="G640" s="7">
        <v>3865</v>
      </c>
      <c r="H640" s="8">
        <f t="shared" si="0"/>
        <v>1335633</v>
      </c>
      <c r="I640" s="9">
        <v>1281763</v>
      </c>
      <c r="J640" s="10">
        <v>53870</v>
      </c>
      <c r="K640" s="11">
        <v>583270</v>
      </c>
      <c r="L640" s="11">
        <v>698493</v>
      </c>
      <c r="M640" s="12">
        <v>565270</v>
      </c>
      <c r="N640" s="12">
        <v>3400</v>
      </c>
      <c r="O640" s="12">
        <v>14600</v>
      </c>
      <c r="P640" s="12">
        <v>86400</v>
      </c>
      <c r="Q640" s="12">
        <v>91898</v>
      </c>
      <c r="R640" s="12">
        <v>43000</v>
      </c>
      <c r="S640" s="12">
        <v>477195</v>
      </c>
      <c r="T640" s="13">
        <v>22300</v>
      </c>
      <c r="U640" s="13">
        <v>26370</v>
      </c>
      <c r="V640" s="13">
        <v>800</v>
      </c>
      <c r="W640" s="13">
        <v>2000</v>
      </c>
      <c r="X640" s="13">
        <v>0</v>
      </c>
      <c r="Y640" s="13">
        <v>2400</v>
      </c>
    </row>
    <row r="641" spans="1:25" ht="15.75" customHeight="1" x14ac:dyDescent="0.2">
      <c r="A641" s="3">
        <v>1301951</v>
      </c>
      <c r="B641" s="3" t="s">
        <v>175</v>
      </c>
      <c r="C641" s="3" t="s">
        <v>146</v>
      </c>
      <c r="D641" s="3">
        <v>2014</v>
      </c>
      <c r="E641" s="3" t="s">
        <v>92</v>
      </c>
      <c r="F641" s="3" t="s">
        <v>93</v>
      </c>
      <c r="G641" s="7">
        <v>0</v>
      </c>
      <c r="H641" s="8">
        <f t="shared" si="0"/>
        <v>3000</v>
      </c>
      <c r="I641" s="9">
        <v>0</v>
      </c>
      <c r="J641" s="10">
        <v>3000</v>
      </c>
      <c r="K641" s="11">
        <v>0</v>
      </c>
      <c r="L641" s="11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3">
        <v>3000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</row>
    <row r="642" spans="1:25" ht="15.75" customHeight="1" x14ac:dyDescent="0.2">
      <c r="A642" s="3">
        <v>1301951</v>
      </c>
      <c r="B642" s="3" t="s">
        <v>175</v>
      </c>
      <c r="C642" s="3" t="s">
        <v>146</v>
      </c>
      <c r="D642" s="3">
        <v>2014</v>
      </c>
      <c r="E642" s="3" t="s">
        <v>101</v>
      </c>
      <c r="F642" s="3" t="s">
        <v>93</v>
      </c>
      <c r="G642" s="7">
        <v>524</v>
      </c>
      <c r="H642" s="8">
        <f t="shared" si="0"/>
        <v>200000</v>
      </c>
      <c r="I642" s="9">
        <v>0</v>
      </c>
      <c r="J642" s="10">
        <v>200000</v>
      </c>
      <c r="K642" s="11">
        <v>0</v>
      </c>
      <c r="L642" s="11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3">
        <v>200000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</row>
    <row r="643" spans="1:25" ht="15.75" customHeight="1" x14ac:dyDescent="0.2">
      <c r="A643" s="3">
        <v>1301951</v>
      </c>
      <c r="B643" s="3" t="s">
        <v>175</v>
      </c>
      <c r="C643" s="3" t="s">
        <v>146</v>
      </c>
      <c r="D643" s="3">
        <v>2015</v>
      </c>
      <c r="E643" s="3" t="s">
        <v>80</v>
      </c>
      <c r="F643" s="3" t="s">
        <v>76</v>
      </c>
      <c r="G643" s="7">
        <v>3965</v>
      </c>
      <c r="H643" s="8">
        <f t="shared" si="0"/>
        <v>0</v>
      </c>
      <c r="I643" s="9">
        <v>0</v>
      </c>
      <c r="J643" s="10">
        <v>0</v>
      </c>
      <c r="K643" s="11">
        <v>0</v>
      </c>
      <c r="L643" s="11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</row>
    <row r="644" spans="1:25" ht="15.75" customHeight="1" x14ac:dyDescent="0.2">
      <c r="A644" s="3">
        <v>1301951</v>
      </c>
      <c r="B644" s="3" t="s">
        <v>175</v>
      </c>
      <c r="C644" s="3" t="s">
        <v>146</v>
      </c>
      <c r="D644" s="3">
        <v>2015</v>
      </c>
      <c r="E644" s="3" t="s">
        <v>81</v>
      </c>
      <c r="F644" s="3" t="s">
        <v>76</v>
      </c>
      <c r="G644" s="7">
        <v>3666</v>
      </c>
      <c r="H644" s="8">
        <f t="shared" si="0"/>
        <v>410100</v>
      </c>
      <c r="I644" s="9">
        <v>0</v>
      </c>
      <c r="J644" s="10">
        <v>410100</v>
      </c>
      <c r="K644" s="11">
        <v>0</v>
      </c>
      <c r="L644" s="11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3">
        <v>24300</v>
      </c>
      <c r="U644" s="13">
        <v>356800</v>
      </c>
      <c r="V644" s="13">
        <v>4200</v>
      </c>
      <c r="W644" s="13">
        <v>16800</v>
      </c>
      <c r="X644" s="13">
        <v>0</v>
      </c>
      <c r="Y644" s="13">
        <v>8000</v>
      </c>
    </row>
    <row r="645" spans="1:25" ht="15.75" customHeight="1" x14ac:dyDescent="0.2">
      <c r="A645" s="3">
        <v>1301951</v>
      </c>
      <c r="B645" s="3" t="s">
        <v>175</v>
      </c>
      <c r="C645" s="3" t="s">
        <v>146</v>
      </c>
      <c r="D645" s="3">
        <v>2016</v>
      </c>
      <c r="E645" s="3" t="s">
        <v>122</v>
      </c>
      <c r="F645" s="3" t="s">
        <v>123</v>
      </c>
      <c r="G645" s="7">
        <v>2860</v>
      </c>
      <c r="H645" s="8">
        <f t="shared" si="0"/>
        <v>0</v>
      </c>
      <c r="I645" s="9">
        <v>0</v>
      </c>
      <c r="J645" s="10">
        <v>0</v>
      </c>
      <c r="K645" s="11">
        <v>0</v>
      </c>
      <c r="L645" s="11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</row>
    <row r="646" spans="1:25" ht="15.75" customHeight="1" x14ac:dyDescent="0.2">
      <c r="A646" s="3">
        <v>1301951</v>
      </c>
      <c r="B646" s="3" t="s">
        <v>175</v>
      </c>
      <c r="C646" s="3" t="s">
        <v>146</v>
      </c>
      <c r="D646" s="3">
        <v>2017</v>
      </c>
      <c r="E646" s="3" t="s">
        <v>81</v>
      </c>
      <c r="F646" s="3" t="s">
        <v>76</v>
      </c>
      <c r="G646" s="7">
        <v>4770</v>
      </c>
      <c r="H646" s="8">
        <f t="shared" si="0"/>
        <v>1501058.4</v>
      </c>
      <c r="I646" s="9">
        <v>1033377.6</v>
      </c>
      <c r="J646" s="10">
        <v>467680.8</v>
      </c>
      <c r="K646" s="11">
        <v>623728</v>
      </c>
      <c r="L646" s="11">
        <v>409649.6</v>
      </c>
      <c r="M646" s="12">
        <v>623728</v>
      </c>
      <c r="N646" s="12">
        <v>0</v>
      </c>
      <c r="O646" s="12">
        <v>0</v>
      </c>
      <c r="P646" s="12">
        <v>86616</v>
      </c>
      <c r="Q646" s="12">
        <v>14600</v>
      </c>
      <c r="R646" s="12">
        <v>85592</v>
      </c>
      <c r="S646" s="12">
        <v>222841.60000000001</v>
      </c>
      <c r="T646" s="13">
        <v>21141.599999999999</v>
      </c>
      <c r="U646" s="13">
        <v>357527.2</v>
      </c>
      <c r="V646" s="13">
        <v>3420</v>
      </c>
      <c r="W646" s="13">
        <v>85592</v>
      </c>
      <c r="X646" s="13">
        <v>0</v>
      </c>
      <c r="Y646" s="13">
        <v>0</v>
      </c>
    </row>
    <row r="647" spans="1:25" ht="15.75" customHeight="1" x14ac:dyDescent="0.2">
      <c r="A647" s="3">
        <v>1301951</v>
      </c>
      <c r="B647" s="3" t="s">
        <v>175</v>
      </c>
      <c r="C647" s="3" t="s">
        <v>146</v>
      </c>
      <c r="D647" s="3">
        <v>2017</v>
      </c>
      <c r="E647" s="3" t="s">
        <v>122</v>
      </c>
      <c r="F647" s="3" t="s">
        <v>123</v>
      </c>
      <c r="G647" s="7">
        <v>0</v>
      </c>
      <c r="H647" s="8">
        <f t="shared" si="0"/>
        <v>0</v>
      </c>
      <c r="I647" s="9">
        <v>0</v>
      </c>
      <c r="J647" s="10">
        <v>0</v>
      </c>
      <c r="K647" s="11">
        <v>0</v>
      </c>
      <c r="L647" s="11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</row>
    <row r="648" spans="1:25" ht="15.75" customHeight="1" x14ac:dyDescent="0.2">
      <c r="A648" s="3">
        <v>1301951</v>
      </c>
      <c r="B648" s="3" t="s">
        <v>175</v>
      </c>
      <c r="C648" s="3" t="s">
        <v>146</v>
      </c>
      <c r="D648" s="3">
        <v>2018</v>
      </c>
      <c r="E648" s="3" t="s">
        <v>122</v>
      </c>
      <c r="F648" s="3" t="s">
        <v>123</v>
      </c>
      <c r="G648" s="7">
        <v>5455</v>
      </c>
      <c r="H648" s="8">
        <f t="shared" si="0"/>
        <v>329356</v>
      </c>
      <c r="I648" s="9">
        <v>329356</v>
      </c>
      <c r="J648" s="10">
        <v>0</v>
      </c>
      <c r="K648" s="11">
        <v>227260</v>
      </c>
      <c r="L648" s="11">
        <v>102096</v>
      </c>
      <c r="M648" s="12">
        <v>225660</v>
      </c>
      <c r="N648" s="12">
        <v>0</v>
      </c>
      <c r="O648" s="12">
        <v>1600</v>
      </c>
      <c r="P648" s="12">
        <v>85096</v>
      </c>
      <c r="Q648" s="12">
        <v>5000</v>
      </c>
      <c r="R648" s="12">
        <v>0</v>
      </c>
      <c r="S648" s="12">
        <v>12000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</row>
    <row r="649" spans="1:25" ht="15.75" customHeight="1" x14ac:dyDescent="0.2">
      <c r="A649" s="3">
        <v>1301951</v>
      </c>
      <c r="B649" s="3" t="s">
        <v>175</v>
      </c>
      <c r="C649" s="3" t="s">
        <v>146</v>
      </c>
      <c r="D649" s="3">
        <v>2019</v>
      </c>
      <c r="E649" s="3" t="s">
        <v>81</v>
      </c>
      <c r="F649" s="3" t="s">
        <v>76</v>
      </c>
      <c r="G649" s="7">
        <v>6869</v>
      </c>
      <c r="H649" s="8">
        <f t="shared" si="0"/>
        <v>1167864.19</v>
      </c>
      <c r="I649" s="9">
        <v>872818</v>
      </c>
      <c r="J649" s="10">
        <v>295046.19</v>
      </c>
      <c r="K649" s="11">
        <v>692013</v>
      </c>
      <c r="L649" s="11">
        <v>180805</v>
      </c>
      <c r="M649" s="12">
        <v>692013</v>
      </c>
      <c r="N649" s="12">
        <v>0</v>
      </c>
      <c r="O649" s="12">
        <v>0</v>
      </c>
      <c r="P649" s="12">
        <v>29371</v>
      </c>
      <c r="Q649" s="12">
        <v>0</v>
      </c>
      <c r="R649" s="12">
        <v>33934</v>
      </c>
      <c r="S649" s="12">
        <v>117500</v>
      </c>
      <c r="T649" s="13">
        <v>14250.5</v>
      </c>
      <c r="U649" s="13">
        <v>278615.7</v>
      </c>
      <c r="V649" s="13">
        <v>2180</v>
      </c>
      <c r="W649" s="13">
        <v>0</v>
      </c>
      <c r="X649" s="13">
        <v>0</v>
      </c>
      <c r="Y649" s="13">
        <v>0</v>
      </c>
    </row>
    <row r="650" spans="1:25" ht="15.75" customHeight="1" x14ac:dyDescent="0.2">
      <c r="A650" s="3">
        <v>1301951</v>
      </c>
      <c r="B650" s="3" t="s">
        <v>175</v>
      </c>
      <c r="C650" s="3" t="s">
        <v>146</v>
      </c>
      <c r="D650" s="3">
        <v>2021</v>
      </c>
      <c r="E650" s="3" t="s">
        <v>81</v>
      </c>
      <c r="F650" s="3" t="s">
        <v>76</v>
      </c>
      <c r="G650" s="7">
        <v>5500</v>
      </c>
      <c r="H650" s="8">
        <f t="shared" si="0"/>
        <v>7085687.2599999998</v>
      </c>
      <c r="I650" s="9">
        <v>6100308.6699999999</v>
      </c>
      <c r="J650" s="10">
        <v>985378.59</v>
      </c>
      <c r="K650" s="11">
        <v>5236475.25</v>
      </c>
      <c r="L650" s="11">
        <v>863833.42</v>
      </c>
      <c r="M650" s="12">
        <v>5236475.25</v>
      </c>
      <c r="N650" s="12">
        <v>0</v>
      </c>
      <c r="O650" s="12">
        <v>0</v>
      </c>
      <c r="P650" s="12">
        <v>814924</v>
      </c>
      <c r="Q650" s="12">
        <v>0</v>
      </c>
      <c r="R650" s="12">
        <v>48909.42</v>
      </c>
      <c r="S650" s="12">
        <v>0</v>
      </c>
      <c r="T650" s="13">
        <v>830528.16</v>
      </c>
      <c r="U650" s="13">
        <v>62000</v>
      </c>
      <c r="V650" s="13">
        <v>0</v>
      </c>
      <c r="W650" s="13">
        <v>92850.43</v>
      </c>
      <c r="X650" s="13">
        <v>0</v>
      </c>
      <c r="Y650" s="13">
        <v>0</v>
      </c>
    </row>
    <row r="651" spans="1:25" ht="15.75" customHeight="1" x14ac:dyDescent="0.2">
      <c r="A651" s="3">
        <v>1301951</v>
      </c>
      <c r="B651" s="3" t="s">
        <v>175</v>
      </c>
      <c r="C651" s="3" t="s">
        <v>146</v>
      </c>
      <c r="D651" s="3">
        <v>2022</v>
      </c>
      <c r="E651" s="3" t="s">
        <v>81</v>
      </c>
      <c r="F651" s="3" t="s">
        <v>76</v>
      </c>
      <c r="G651" s="7">
        <v>6128</v>
      </c>
      <c r="H651" s="8">
        <f t="shared" si="0"/>
        <v>10396255.039999999</v>
      </c>
      <c r="I651" s="9">
        <v>6747475.0499999998</v>
      </c>
      <c r="J651" s="10">
        <v>3648779.99</v>
      </c>
      <c r="K651" s="11">
        <v>5236475.25</v>
      </c>
      <c r="L651" s="11">
        <v>1510999.8</v>
      </c>
      <c r="M651" s="12">
        <v>5236475.25</v>
      </c>
      <c r="N651" s="12">
        <v>0</v>
      </c>
      <c r="O651" s="12">
        <v>0</v>
      </c>
      <c r="P651" s="12">
        <v>33150</v>
      </c>
      <c r="Q651" s="12">
        <v>0</v>
      </c>
      <c r="R651" s="12">
        <v>1477849.8</v>
      </c>
      <c r="S651" s="12">
        <v>0</v>
      </c>
      <c r="T651" s="13">
        <v>1118779.99</v>
      </c>
      <c r="U651" s="13">
        <v>1300000</v>
      </c>
      <c r="V651" s="13">
        <v>0</v>
      </c>
      <c r="W651" s="13">
        <v>1230000</v>
      </c>
      <c r="X651" s="13">
        <v>0</v>
      </c>
      <c r="Y651" s="13">
        <v>0</v>
      </c>
    </row>
    <row r="652" spans="1:25" ht="15.75" customHeight="1" x14ac:dyDescent="0.2">
      <c r="A652" s="3">
        <v>1302009</v>
      </c>
      <c r="B652" s="3" t="s">
        <v>176</v>
      </c>
      <c r="C652" s="3" t="s">
        <v>146</v>
      </c>
      <c r="D652" s="3">
        <v>2009</v>
      </c>
      <c r="E652" s="3" t="s">
        <v>81</v>
      </c>
      <c r="F652" s="3" t="s">
        <v>76</v>
      </c>
      <c r="G652" s="7">
        <v>0</v>
      </c>
      <c r="H652" s="8">
        <f t="shared" si="0"/>
        <v>0</v>
      </c>
      <c r="I652" s="9">
        <v>0</v>
      </c>
      <c r="J652" s="10">
        <v>0</v>
      </c>
      <c r="K652" s="11">
        <v>0</v>
      </c>
      <c r="L652" s="11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</row>
    <row r="653" spans="1:25" ht="15.75" customHeight="1" x14ac:dyDescent="0.2">
      <c r="A653" s="3">
        <v>1302009</v>
      </c>
      <c r="B653" s="3" t="s">
        <v>176</v>
      </c>
      <c r="C653" s="3" t="s">
        <v>146</v>
      </c>
      <c r="D653" s="3">
        <v>2009</v>
      </c>
      <c r="E653" s="3" t="s">
        <v>81</v>
      </c>
      <c r="F653" s="3" t="s">
        <v>76</v>
      </c>
      <c r="G653" s="7">
        <v>502</v>
      </c>
      <c r="H653" s="8">
        <f t="shared" si="0"/>
        <v>111138</v>
      </c>
      <c r="I653" s="9">
        <v>11138</v>
      </c>
      <c r="J653" s="10">
        <v>100000</v>
      </c>
      <c r="K653" s="11">
        <v>0</v>
      </c>
      <c r="L653" s="11">
        <v>11138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11138</v>
      </c>
      <c r="S653" s="12">
        <v>0</v>
      </c>
      <c r="T653" s="13">
        <v>0</v>
      </c>
      <c r="U653" s="13">
        <v>100000</v>
      </c>
      <c r="V653" s="13">
        <v>0</v>
      </c>
      <c r="W653" s="13">
        <v>0</v>
      </c>
      <c r="X653" s="13">
        <v>0</v>
      </c>
      <c r="Y653" s="13">
        <v>0</v>
      </c>
    </row>
    <row r="654" spans="1:25" ht="15.75" customHeight="1" x14ac:dyDescent="0.2">
      <c r="A654" s="3">
        <v>1302009</v>
      </c>
      <c r="B654" s="3" t="s">
        <v>176</v>
      </c>
      <c r="C654" s="3" t="s">
        <v>146</v>
      </c>
      <c r="D654" s="3">
        <v>2012</v>
      </c>
      <c r="E654" s="3" t="s">
        <v>81</v>
      </c>
      <c r="F654" s="3" t="s">
        <v>76</v>
      </c>
      <c r="G654" s="7">
        <v>1564</v>
      </c>
      <c r="H654" s="8">
        <f t="shared" si="0"/>
        <v>934716</v>
      </c>
      <c r="I654" s="9">
        <v>24420</v>
      </c>
      <c r="J654" s="10">
        <v>910296</v>
      </c>
      <c r="K654" s="11">
        <v>0</v>
      </c>
      <c r="L654" s="11">
        <v>24420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24420</v>
      </c>
      <c r="S654" s="12">
        <v>0</v>
      </c>
      <c r="T654" s="13">
        <v>636750</v>
      </c>
      <c r="U654" s="13">
        <v>263796</v>
      </c>
      <c r="V654" s="13">
        <v>0</v>
      </c>
      <c r="W654" s="13">
        <v>9750</v>
      </c>
      <c r="X654" s="13">
        <v>0</v>
      </c>
      <c r="Y654" s="13">
        <v>0</v>
      </c>
    </row>
    <row r="655" spans="1:25" ht="15.75" customHeight="1" x14ac:dyDescent="0.2">
      <c r="A655" s="3">
        <v>1302009</v>
      </c>
      <c r="B655" s="3" t="s">
        <v>176</v>
      </c>
      <c r="C655" s="3" t="s">
        <v>146</v>
      </c>
      <c r="D655" s="3">
        <v>2013</v>
      </c>
      <c r="E655" s="3" t="s">
        <v>81</v>
      </c>
      <c r="F655" s="3" t="s">
        <v>76</v>
      </c>
      <c r="G655" s="7">
        <v>2543</v>
      </c>
      <c r="H655" s="8">
        <f t="shared" si="0"/>
        <v>1390665.44</v>
      </c>
      <c r="I655" s="9">
        <v>714816.67</v>
      </c>
      <c r="J655" s="10">
        <v>675848.77</v>
      </c>
      <c r="K655" s="11">
        <v>164800</v>
      </c>
      <c r="L655" s="11">
        <v>550016.67000000004</v>
      </c>
      <c r="M655" s="12">
        <v>164800</v>
      </c>
      <c r="N655" s="12">
        <v>0</v>
      </c>
      <c r="O655" s="12">
        <v>0</v>
      </c>
      <c r="P655" s="12">
        <v>67548.600000000006</v>
      </c>
      <c r="Q655" s="12">
        <v>11319.5</v>
      </c>
      <c r="R655" s="12">
        <v>359138.56</v>
      </c>
      <c r="S655" s="12">
        <v>112010.01</v>
      </c>
      <c r="T655" s="13">
        <v>357495.77</v>
      </c>
      <c r="U655" s="13">
        <v>185760</v>
      </c>
      <c r="V655" s="13">
        <v>0</v>
      </c>
      <c r="W655" s="13">
        <v>119970</v>
      </c>
      <c r="X655" s="13">
        <v>0</v>
      </c>
      <c r="Y655" s="13">
        <v>12623</v>
      </c>
    </row>
    <row r="656" spans="1:25" ht="15.75" customHeight="1" x14ac:dyDescent="0.2">
      <c r="A656" s="3">
        <v>1302009</v>
      </c>
      <c r="B656" s="3" t="s">
        <v>176</v>
      </c>
      <c r="C656" s="3" t="s">
        <v>146</v>
      </c>
      <c r="D656" s="3">
        <v>2014</v>
      </c>
      <c r="E656" s="3" t="s">
        <v>81</v>
      </c>
      <c r="F656" s="3" t="s">
        <v>76</v>
      </c>
      <c r="G656" s="7">
        <v>2126</v>
      </c>
      <c r="H656" s="8">
        <f t="shared" si="0"/>
        <v>694425.35000000009</v>
      </c>
      <c r="I656" s="9">
        <v>377012.27</v>
      </c>
      <c r="J656" s="10">
        <v>317413.08</v>
      </c>
      <c r="K656" s="11">
        <v>238960</v>
      </c>
      <c r="L656" s="11">
        <v>138052.28</v>
      </c>
      <c r="M656" s="12">
        <v>238960</v>
      </c>
      <c r="N656" s="12">
        <v>0</v>
      </c>
      <c r="O656" s="12">
        <v>0</v>
      </c>
      <c r="P656" s="12">
        <v>72645</v>
      </c>
      <c r="Q656" s="12">
        <v>27885</v>
      </c>
      <c r="R656" s="12">
        <v>3867.84</v>
      </c>
      <c r="S656" s="12">
        <v>33654.44</v>
      </c>
      <c r="T656" s="13">
        <v>4262.3</v>
      </c>
      <c r="U656" s="13">
        <v>260524</v>
      </c>
      <c r="V656" s="13">
        <v>15690</v>
      </c>
      <c r="W656" s="13">
        <v>386.78</v>
      </c>
      <c r="X656" s="13">
        <v>0</v>
      </c>
      <c r="Y656" s="13">
        <v>36550</v>
      </c>
    </row>
    <row r="657" spans="1:25" ht="15.75" customHeight="1" x14ac:dyDescent="0.2">
      <c r="A657" s="3">
        <v>1302009</v>
      </c>
      <c r="B657" s="3" t="s">
        <v>176</v>
      </c>
      <c r="C657" s="3" t="s">
        <v>146</v>
      </c>
      <c r="D657" s="3">
        <v>2015</v>
      </c>
      <c r="E657" s="3" t="s">
        <v>81</v>
      </c>
      <c r="F657" s="3" t="s">
        <v>76</v>
      </c>
      <c r="G657" s="7">
        <v>2172</v>
      </c>
      <c r="H657" s="8">
        <f t="shared" si="0"/>
        <v>389865</v>
      </c>
      <c r="I657" s="9">
        <v>0</v>
      </c>
      <c r="J657" s="10">
        <v>389865</v>
      </c>
      <c r="K657" s="11">
        <v>0</v>
      </c>
      <c r="L657" s="11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3">
        <v>62720</v>
      </c>
      <c r="U657" s="13">
        <v>241300</v>
      </c>
      <c r="V657" s="13">
        <v>12780</v>
      </c>
      <c r="W657" s="13">
        <v>50635</v>
      </c>
      <c r="X657" s="13">
        <v>0</v>
      </c>
      <c r="Y657" s="13">
        <v>22430</v>
      </c>
    </row>
    <row r="658" spans="1:25" ht="15.75" customHeight="1" x14ac:dyDescent="0.2">
      <c r="A658" s="3">
        <v>1302009</v>
      </c>
      <c r="B658" s="3" t="s">
        <v>176</v>
      </c>
      <c r="C658" s="3" t="s">
        <v>146</v>
      </c>
      <c r="D658" s="3">
        <v>2017</v>
      </c>
      <c r="E658" s="3" t="s">
        <v>92</v>
      </c>
      <c r="F658" s="3" t="s">
        <v>93</v>
      </c>
      <c r="G658" s="7">
        <v>39</v>
      </c>
      <c r="H658" s="8">
        <f t="shared" si="0"/>
        <v>2875.03</v>
      </c>
      <c r="I658" s="9">
        <v>2875.03</v>
      </c>
      <c r="J658" s="10">
        <v>0</v>
      </c>
      <c r="K658" s="11">
        <v>0</v>
      </c>
      <c r="L658" s="11">
        <v>2875.03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2875.03</v>
      </c>
      <c r="S658" s="12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</row>
    <row r="659" spans="1:25" ht="15.75" customHeight="1" x14ac:dyDescent="0.2">
      <c r="A659" s="3">
        <v>1302009</v>
      </c>
      <c r="B659" s="3" t="s">
        <v>176</v>
      </c>
      <c r="C659" s="3" t="s">
        <v>146</v>
      </c>
      <c r="D659" s="3">
        <v>2017</v>
      </c>
      <c r="E659" s="3" t="s">
        <v>81</v>
      </c>
      <c r="F659" s="3" t="s">
        <v>76</v>
      </c>
      <c r="G659" s="7">
        <v>2885</v>
      </c>
      <c r="H659" s="8">
        <f t="shared" si="0"/>
        <v>365760</v>
      </c>
      <c r="I659" s="9">
        <v>0</v>
      </c>
      <c r="J659" s="10">
        <v>365760</v>
      </c>
      <c r="K659" s="11">
        <v>0</v>
      </c>
      <c r="L659" s="11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3">
        <v>0</v>
      </c>
      <c r="U659" s="13">
        <v>245760</v>
      </c>
      <c r="V659" s="13">
        <v>0</v>
      </c>
      <c r="W659" s="13">
        <v>120000</v>
      </c>
      <c r="X659" s="13">
        <v>0</v>
      </c>
      <c r="Y659" s="13">
        <v>0</v>
      </c>
    </row>
    <row r="660" spans="1:25" ht="15.75" customHeight="1" x14ac:dyDescent="0.2">
      <c r="A660" s="3">
        <v>1302009</v>
      </c>
      <c r="B660" s="3" t="s">
        <v>176</v>
      </c>
      <c r="C660" s="3" t="s">
        <v>146</v>
      </c>
      <c r="D660" s="3">
        <v>2019</v>
      </c>
      <c r="E660" s="3" t="s">
        <v>92</v>
      </c>
      <c r="F660" s="3" t="s">
        <v>93</v>
      </c>
      <c r="G660" s="7">
        <v>0</v>
      </c>
      <c r="H660" s="8">
        <f t="shared" si="0"/>
        <v>0</v>
      </c>
      <c r="I660" s="9">
        <v>0</v>
      </c>
      <c r="J660" s="10">
        <v>0</v>
      </c>
      <c r="K660" s="11">
        <v>0</v>
      </c>
      <c r="L660" s="11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</row>
    <row r="661" spans="1:25" ht="15.75" customHeight="1" x14ac:dyDescent="0.2">
      <c r="A661" s="3">
        <v>1302009</v>
      </c>
      <c r="B661" s="3" t="s">
        <v>176</v>
      </c>
      <c r="C661" s="3" t="s">
        <v>146</v>
      </c>
      <c r="D661" s="3">
        <v>2019</v>
      </c>
      <c r="E661" s="3" t="s">
        <v>92</v>
      </c>
      <c r="F661" s="3" t="s">
        <v>93</v>
      </c>
      <c r="G661" s="7">
        <v>0</v>
      </c>
      <c r="H661" s="8">
        <f t="shared" si="0"/>
        <v>0</v>
      </c>
      <c r="I661" s="9">
        <v>0</v>
      </c>
      <c r="J661" s="10">
        <v>0</v>
      </c>
      <c r="K661" s="11">
        <v>0</v>
      </c>
      <c r="L661" s="11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</row>
    <row r="662" spans="1:25" ht="15.75" customHeight="1" x14ac:dyDescent="0.2">
      <c r="A662" s="3">
        <v>1302009</v>
      </c>
      <c r="B662" s="3" t="s">
        <v>176</v>
      </c>
      <c r="C662" s="3" t="s">
        <v>146</v>
      </c>
      <c r="D662" s="3">
        <v>2021</v>
      </c>
      <c r="E662" s="3" t="s">
        <v>81</v>
      </c>
      <c r="F662" s="3" t="s">
        <v>76</v>
      </c>
      <c r="G662" s="7">
        <v>216</v>
      </c>
      <c r="H662" s="8">
        <f t="shared" si="0"/>
        <v>0</v>
      </c>
      <c r="I662" s="9">
        <v>0</v>
      </c>
      <c r="J662" s="10">
        <v>0</v>
      </c>
      <c r="K662" s="11">
        <v>0</v>
      </c>
      <c r="L662" s="11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</row>
    <row r="663" spans="1:25" ht="15.75" customHeight="1" x14ac:dyDescent="0.2">
      <c r="A663" s="3">
        <v>1302108</v>
      </c>
      <c r="B663" s="3" t="s">
        <v>177</v>
      </c>
      <c r="C663" s="3" t="s">
        <v>146</v>
      </c>
      <c r="D663" s="3">
        <v>2009</v>
      </c>
      <c r="E663" s="3" t="s">
        <v>81</v>
      </c>
      <c r="F663" s="3" t="s">
        <v>76</v>
      </c>
      <c r="G663" s="7">
        <v>0</v>
      </c>
      <c r="H663" s="8">
        <f t="shared" si="0"/>
        <v>0</v>
      </c>
      <c r="I663" s="9">
        <v>0</v>
      </c>
      <c r="J663" s="10">
        <v>0</v>
      </c>
      <c r="K663" s="11">
        <v>0</v>
      </c>
      <c r="L663" s="11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</row>
    <row r="664" spans="1:25" ht="15.75" customHeight="1" x14ac:dyDescent="0.2">
      <c r="A664" s="3">
        <v>1302108</v>
      </c>
      <c r="B664" s="3" t="s">
        <v>177</v>
      </c>
      <c r="C664" s="3" t="s">
        <v>146</v>
      </c>
      <c r="D664" s="3">
        <v>2009</v>
      </c>
      <c r="E664" s="3" t="s">
        <v>81</v>
      </c>
      <c r="F664" s="3" t="s">
        <v>76</v>
      </c>
      <c r="G664" s="7">
        <v>3114</v>
      </c>
      <c r="H664" s="8">
        <f t="shared" si="0"/>
        <v>690500</v>
      </c>
      <c r="I664" s="9">
        <v>175000</v>
      </c>
      <c r="J664" s="10">
        <v>515500</v>
      </c>
      <c r="K664" s="11">
        <v>175000</v>
      </c>
      <c r="L664" s="11">
        <v>0</v>
      </c>
      <c r="M664" s="12">
        <v>175000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3">
        <v>0</v>
      </c>
      <c r="U664" s="13">
        <v>435000</v>
      </c>
      <c r="V664" s="13">
        <v>0</v>
      </c>
      <c r="W664" s="13">
        <v>59500</v>
      </c>
      <c r="X664" s="13">
        <v>0</v>
      </c>
      <c r="Y664" s="13">
        <v>21000</v>
      </c>
    </row>
    <row r="665" spans="1:25" ht="15.75" customHeight="1" x14ac:dyDescent="0.2">
      <c r="A665" s="3">
        <v>1302108</v>
      </c>
      <c r="B665" s="3" t="s">
        <v>177</v>
      </c>
      <c r="C665" s="3" t="s">
        <v>146</v>
      </c>
      <c r="D665" s="3">
        <v>2010</v>
      </c>
      <c r="E665" s="3" t="s">
        <v>122</v>
      </c>
      <c r="F665" s="3" t="s">
        <v>123</v>
      </c>
      <c r="G665" s="7">
        <v>0</v>
      </c>
      <c r="H665" s="8">
        <f t="shared" si="0"/>
        <v>0</v>
      </c>
      <c r="I665" s="9">
        <v>0</v>
      </c>
      <c r="J665" s="10">
        <v>0</v>
      </c>
      <c r="K665" s="11">
        <v>0</v>
      </c>
      <c r="L665" s="11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</row>
    <row r="666" spans="1:25" ht="15.75" customHeight="1" x14ac:dyDescent="0.2">
      <c r="A666" s="3">
        <v>1302108</v>
      </c>
      <c r="B666" s="3" t="s">
        <v>177</v>
      </c>
      <c r="C666" s="3" t="s">
        <v>146</v>
      </c>
      <c r="D666" s="3">
        <v>2012</v>
      </c>
      <c r="E666" s="3" t="s">
        <v>81</v>
      </c>
      <c r="F666" s="3" t="s">
        <v>76</v>
      </c>
      <c r="G666" s="7">
        <v>604</v>
      </c>
      <c r="H666" s="8">
        <f t="shared" si="0"/>
        <v>1979850</v>
      </c>
      <c r="I666" s="9">
        <v>1399850</v>
      </c>
      <c r="J666" s="10">
        <v>580000</v>
      </c>
      <c r="K666" s="11">
        <v>774800</v>
      </c>
      <c r="L666" s="11">
        <v>625050</v>
      </c>
      <c r="M666" s="12">
        <v>774800</v>
      </c>
      <c r="N666" s="12">
        <v>0</v>
      </c>
      <c r="O666" s="12">
        <v>0</v>
      </c>
      <c r="P666" s="12">
        <v>34100</v>
      </c>
      <c r="Q666" s="12">
        <v>553000</v>
      </c>
      <c r="R666" s="12">
        <v>29249.99</v>
      </c>
      <c r="S666" s="12">
        <v>8700</v>
      </c>
      <c r="T666" s="13">
        <v>0</v>
      </c>
      <c r="U666" s="13">
        <v>30000</v>
      </c>
      <c r="V666" s="13">
        <v>0</v>
      </c>
      <c r="W666" s="13">
        <v>50000</v>
      </c>
      <c r="X666" s="13">
        <v>0</v>
      </c>
      <c r="Y666" s="13">
        <v>500000</v>
      </c>
    </row>
    <row r="667" spans="1:25" ht="15.75" customHeight="1" x14ac:dyDescent="0.2">
      <c r="A667" s="3">
        <v>1302108</v>
      </c>
      <c r="B667" s="3" t="s">
        <v>177</v>
      </c>
      <c r="C667" s="3" t="s">
        <v>146</v>
      </c>
      <c r="D667" s="3">
        <v>2013</v>
      </c>
      <c r="E667" s="3" t="s">
        <v>81</v>
      </c>
      <c r="F667" s="3" t="s">
        <v>76</v>
      </c>
      <c r="G667" s="7">
        <v>1433</v>
      </c>
      <c r="H667" s="8">
        <f t="shared" si="0"/>
        <v>4666880</v>
      </c>
      <c r="I667" s="9">
        <v>3422999.99</v>
      </c>
      <c r="J667" s="10">
        <v>1243880.01</v>
      </c>
      <c r="K667" s="11">
        <v>2123000</v>
      </c>
      <c r="L667" s="11">
        <v>1300000</v>
      </c>
      <c r="M667" s="12">
        <v>2122999.9900000002</v>
      </c>
      <c r="N667" s="12">
        <v>0</v>
      </c>
      <c r="O667" s="12">
        <v>0</v>
      </c>
      <c r="P667" s="12">
        <v>199999.99</v>
      </c>
      <c r="Q667" s="12">
        <v>0</v>
      </c>
      <c r="R667" s="12">
        <v>810000</v>
      </c>
      <c r="S667" s="12">
        <v>290000</v>
      </c>
      <c r="T667" s="13">
        <v>0</v>
      </c>
      <c r="U667" s="13">
        <v>184880</v>
      </c>
      <c r="V667" s="13">
        <v>144000</v>
      </c>
      <c r="W667" s="13">
        <v>810000</v>
      </c>
      <c r="X667" s="13">
        <v>0</v>
      </c>
      <c r="Y667" s="13">
        <v>105000</v>
      </c>
    </row>
    <row r="668" spans="1:25" ht="15.75" customHeight="1" x14ac:dyDescent="0.2">
      <c r="A668" s="3">
        <v>1302108</v>
      </c>
      <c r="B668" s="3" t="s">
        <v>177</v>
      </c>
      <c r="C668" s="3" t="s">
        <v>146</v>
      </c>
      <c r="D668" s="3">
        <v>2014</v>
      </c>
      <c r="E668" s="3" t="s">
        <v>81</v>
      </c>
      <c r="F668" s="3" t="s">
        <v>76</v>
      </c>
      <c r="G668" s="7">
        <v>1574</v>
      </c>
      <c r="H668" s="8">
        <f t="shared" si="0"/>
        <v>2100048.4300000002</v>
      </c>
      <c r="I668" s="9">
        <v>1090000</v>
      </c>
      <c r="J668" s="10">
        <v>1010048.43</v>
      </c>
      <c r="K668" s="11">
        <v>100000</v>
      </c>
      <c r="L668" s="11">
        <v>990000</v>
      </c>
      <c r="M668" s="12">
        <v>100000</v>
      </c>
      <c r="N668" s="12">
        <v>0</v>
      </c>
      <c r="O668" s="12">
        <v>0</v>
      </c>
      <c r="P668" s="12">
        <v>180000</v>
      </c>
      <c r="Q668" s="12">
        <v>30000</v>
      </c>
      <c r="R668" s="12">
        <v>630000</v>
      </c>
      <c r="S668" s="12">
        <v>150000</v>
      </c>
      <c r="T668" s="13">
        <v>0</v>
      </c>
      <c r="U668" s="13">
        <v>0</v>
      </c>
      <c r="V668" s="13">
        <v>550000</v>
      </c>
      <c r="W668" s="13">
        <v>360000</v>
      </c>
      <c r="X668" s="13">
        <v>0</v>
      </c>
      <c r="Y668" s="13">
        <v>100048.43</v>
      </c>
    </row>
    <row r="669" spans="1:25" ht="15.75" customHeight="1" x14ac:dyDescent="0.2">
      <c r="A669" s="3">
        <v>1302108</v>
      </c>
      <c r="B669" s="3" t="s">
        <v>177</v>
      </c>
      <c r="C669" s="3" t="s">
        <v>146</v>
      </c>
      <c r="D669" s="3">
        <v>2015</v>
      </c>
      <c r="E669" s="3" t="s">
        <v>81</v>
      </c>
      <c r="F669" s="3" t="s">
        <v>76</v>
      </c>
      <c r="G669" s="7">
        <v>1840</v>
      </c>
      <c r="H669" s="8">
        <f t="shared" si="0"/>
        <v>465290</v>
      </c>
      <c r="I669" s="9">
        <v>0</v>
      </c>
      <c r="J669" s="10">
        <v>465290</v>
      </c>
      <c r="K669" s="11">
        <v>0</v>
      </c>
      <c r="L669" s="11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3">
        <v>0</v>
      </c>
      <c r="U669" s="13">
        <v>120000</v>
      </c>
      <c r="V669" s="13">
        <v>80290</v>
      </c>
      <c r="W669" s="13">
        <v>200000</v>
      </c>
      <c r="X669" s="13">
        <v>0</v>
      </c>
      <c r="Y669" s="13">
        <v>65000</v>
      </c>
    </row>
    <row r="670" spans="1:25" ht="15.75" customHeight="1" x14ac:dyDescent="0.2">
      <c r="A670" s="3">
        <v>1302108</v>
      </c>
      <c r="B670" s="3" t="s">
        <v>177</v>
      </c>
      <c r="C670" s="3" t="s">
        <v>146</v>
      </c>
      <c r="D670" s="3">
        <v>2018</v>
      </c>
      <c r="E670" s="3" t="s">
        <v>81</v>
      </c>
      <c r="F670" s="3" t="s">
        <v>76</v>
      </c>
      <c r="G670" s="7">
        <v>1167</v>
      </c>
      <c r="H670" s="8">
        <f t="shared" si="0"/>
        <v>4646449.8</v>
      </c>
      <c r="I670" s="9">
        <v>2260449.7999999998</v>
      </c>
      <c r="J670" s="10">
        <v>2386000</v>
      </c>
      <c r="K670" s="11">
        <v>1824500</v>
      </c>
      <c r="L670" s="11">
        <v>435949.8</v>
      </c>
      <c r="M670" s="12">
        <v>1824500</v>
      </c>
      <c r="N670" s="12">
        <v>0</v>
      </c>
      <c r="O670" s="12">
        <v>0</v>
      </c>
      <c r="P670" s="12">
        <v>159151</v>
      </c>
      <c r="Q670" s="12">
        <v>38750</v>
      </c>
      <c r="R670" s="12">
        <v>152848.79999999999</v>
      </c>
      <c r="S670" s="12">
        <v>85200</v>
      </c>
      <c r="T670" s="13">
        <v>0</v>
      </c>
      <c r="U670" s="13">
        <v>1146000</v>
      </c>
      <c r="V670" s="13">
        <v>326000</v>
      </c>
      <c r="W670" s="13">
        <v>869000</v>
      </c>
      <c r="X670" s="13">
        <v>0</v>
      </c>
      <c r="Y670" s="13">
        <v>45000</v>
      </c>
    </row>
    <row r="671" spans="1:25" ht="15.75" customHeight="1" x14ac:dyDescent="0.2">
      <c r="A671" s="3">
        <v>1302108</v>
      </c>
      <c r="B671" s="3" t="s">
        <v>177</v>
      </c>
      <c r="C671" s="3" t="s">
        <v>146</v>
      </c>
      <c r="D671" s="3">
        <v>2019</v>
      </c>
      <c r="E671" s="3" t="s">
        <v>78</v>
      </c>
      <c r="F671" s="3" t="s">
        <v>76</v>
      </c>
      <c r="G671" s="7">
        <v>0</v>
      </c>
      <c r="H671" s="8">
        <f t="shared" si="0"/>
        <v>0</v>
      </c>
      <c r="I671" s="9">
        <v>0</v>
      </c>
      <c r="J671" s="10">
        <v>0</v>
      </c>
      <c r="K671" s="11">
        <v>0</v>
      </c>
      <c r="L671" s="11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</row>
    <row r="672" spans="1:25" ht="15.75" customHeight="1" x14ac:dyDescent="0.2">
      <c r="A672" s="3">
        <v>1302108</v>
      </c>
      <c r="B672" s="3" t="s">
        <v>177</v>
      </c>
      <c r="C672" s="3" t="s">
        <v>146</v>
      </c>
      <c r="D672" s="3">
        <v>2019</v>
      </c>
      <c r="E672" s="3" t="s">
        <v>81</v>
      </c>
      <c r="F672" s="3" t="s">
        <v>76</v>
      </c>
      <c r="G672" s="7">
        <v>1187</v>
      </c>
      <c r="H672" s="8">
        <f t="shared" si="0"/>
        <v>3242734.66</v>
      </c>
      <c r="I672" s="9">
        <v>2678080.33</v>
      </c>
      <c r="J672" s="10">
        <v>564654.32999999996</v>
      </c>
      <c r="K672" s="11">
        <v>1954274.99</v>
      </c>
      <c r="L672" s="11">
        <v>723805.33</v>
      </c>
      <c r="M672" s="12">
        <v>1954275</v>
      </c>
      <c r="N672" s="12">
        <v>0</v>
      </c>
      <c r="O672" s="12">
        <v>0</v>
      </c>
      <c r="P672" s="12">
        <v>159151</v>
      </c>
      <c r="Q672" s="12">
        <v>0</v>
      </c>
      <c r="R672" s="12">
        <v>564654.32999999996</v>
      </c>
      <c r="S672" s="12">
        <v>0</v>
      </c>
      <c r="T672" s="13">
        <v>0</v>
      </c>
      <c r="U672" s="13">
        <v>0</v>
      </c>
      <c r="V672" s="13">
        <v>0</v>
      </c>
      <c r="W672" s="13">
        <v>564654.32999999996</v>
      </c>
      <c r="X672" s="13">
        <v>0</v>
      </c>
      <c r="Y672" s="13">
        <v>0</v>
      </c>
    </row>
    <row r="673" spans="1:25" ht="15.75" customHeight="1" x14ac:dyDescent="0.2">
      <c r="A673" s="3">
        <v>1302108</v>
      </c>
      <c r="B673" s="3" t="s">
        <v>177</v>
      </c>
      <c r="C673" s="3" t="s">
        <v>146</v>
      </c>
      <c r="D673" s="3">
        <v>2019</v>
      </c>
      <c r="E673" s="3" t="s">
        <v>101</v>
      </c>
      <c r="F673" s="3" t="s">
        <v>93</v>
      </c>
      <c r="G673" s="7">
        <v>33</v>
      </c>
      <c r="H673" s="8">
        <f t="shared" si="0"/>
        <v>513355</v>
      </c>
      <c r="I673" s="9">
        <v>16575</v>
      </c>
      <c r="J673" s="10">
        <v>496780</v>
      </c>
      <c r="K673" s="11">
        <v>0</v>
      </c>
      <c r="L673" s="11">
        <v>16575</v>
      </c>
      <c r="M673" s="12">
        <v>0</v>
      </c>
      <c r="N673" s="12">
        <v>0</v>
      </c>
      <c r="O673" s="12">
        <v>0</v>
      </c>
      <c r="P673" s="12">
        <v>0</v>
      </c>
      <c r="Q673" s="12">
        <v>16575</v>
      </c>
      <c r="R673" s="12">
        <v>0</v>
      </c>
      <c r="S673" s="12">
        <v>0</v>
      </c>
      <c r="T673" s="13">
        <v>136780</v>
      </c>
      <c r="U673" s="13">
        <v>360000</v>
      </c>
      <c r="V673" s="13">
        <v>0</v>
      </c>
      <c r="W673" s="13">
        <v>0</v>
      </c>
      <c r="X673" s="13">
        <v>0</v>
      </c>
      <c r="Y673" s="13">
        <v>0</v>
      </c>
    </row>
    <row r="674" spans="1:25" ht="15.75" customHeight="1" x14ac:dyDescent="0.2">
      <c r="A674" s="3">
        <v>1302108</v>
      </c>
      <c r="B674" s="3" t="s">
        <v>177</v>
      </c>
      <c r="C674" s="3" t="s">
        <v>146</v>
      </c>
      <c r="D674" s="3">
        <v>2021</v>
      </c>
      <c r="E674" s="3" t="s">
        <v>81</v>
      </c>
      <c r="F674" s="3" t="s">
        <v>76</v>
      </c>
      <c r="G674" s="7">
        <v>2931</v>
      </c>
      <c r="H674" s="8">
        <f t="shared" si="0"/>
        <v>2412908.2999999998</v>
      </c>
      <c r="I674" s="9">
        <v>1622688.3</v>
      </c>
      <c r="J674" s="10">
        <v>790220</v>
      </c>
      <c r="K674" s="11">
        <v>814000</v>
      </c>
      <c r="L674" s="11">
        <v>808688.3</v>
      </c>
      <c r="M674" s="12">
        <v>814000</v>
      </c>
      <c r="N674" s="12">
        <v>0</v>
      </c>
      <c r="O674" s="12">
        <v>0</v>
      </c>
      <c r="P674" s="12">
        <v>545870.30000000005</v>
      </c>
      <c r="Q674" s="12">
        <v>0</v>
      </c>
      <c r="R674" s="12">
        <v>262818</v>
      </c>
      <c r="S674" s="12">
        <v>0</v>
      </c>
      <c r="T674" s="13">
        <v>83200</v>
      </c>
      <c r="U674" s="13">
        <v>237920</v>
      </c>
      <c r="V674" s="13">
        <v>100000</v>
      </c>
      <c r="W674" s="13">
        <v>184000</v>
      </c>
      <c r="X674" s="13">
        <v>144300</v>
      </c>
      <c r="Y674" s="13">
        <v>40800</v>
      </c>
    </row>
    <row r="675" spans="1:25" ht="15.75" customHeight="1" x14ac:dyDescent="0.2">
      <c r="A675" s="3">
        <v>1302108</v>
      </c>
      <c r="B675" s="3" t="s">
        <v>177</v>
      </c>
      <c r="C675" s="3" t="s">
        <v>146</v>
      </c>
      <c r="D675" s="3">
        <v>2022</v>
      </c>
      <c r="E675" s="3" t="s">
        <v>81</v>
      </c>
      <c r="F675" s="3" t="s">
        <v>76</v>
      </c>
      <c r="G675" s="7">
        <v>13005</v>
      </c>
      <c r="H675" s="8">
        <f t="shared" si="0"/>
        <v>4157814.2</v>
      </c>
      <c r="I675" s="9">
        <v>3029644.2</v>
      </c>
      <c r="J675" s="10">
        <v>1128170</v>
      </c>
      <c r="K675" s="11">
        <v>1075500</v>
      </c>
      <c r="L675" s="11">
        <v>1954144.2</v>
      </c>
      <c r="M675" s="12">
        <v>1075500</v>
      </c>
      <c r="N675" s="12">
        <v>0</v>
      </c>
      <c r="O675" s="12">
        <v>0</v>
      </c>
      <c r="P675" s="12">
        <v>998792.4</v>
      </c>
      <c r="Q675" s="12">
        <v>0</v>
      </c>
      <c r="R675" s="12">
        <v>955351.8</v>
      </c>
      <c r="S675" s="12">
        <v>0</v>
      </c>
      <c r="T675" s="13">
        <v>0</v>
      </c>
      <c r="U675" s="13">
        <v>357920</v>
      </c>
      <c r="V675" s="13">
        <v>180050</v>
      </c>
      <c r="W675" s="13">
        <v>170600</v>
      </c>
      <c r="X675" s="13">
        <v>218000</v>
      </c>
      <c r="Y675" s="13">
        <v>201600</v>
      </c>
    </row>
    <row r="676" spans="1:25" ht="15.75" customHeight="1" x14ac:dyDescent="0.2">
      <c r="A676" s="3">
        <v>1302207</v>
      </c>
      <c r="B676" s="3" t="s">
        <v>178</v>
      </c>
      <c r="C676" s="3" t="s">
        <v>146</v>
      </c>
      <c r="D676" s="3">
        <v>2009</v>
      </c>
      <c r="E676" s="3" t="s">
        <v>81</v>
      </c>
      <c r="F676" s="3" t="s">
        <v>76</v>
      </c>
      <c r="G676" s="7">
        <v>4517</v>
      </c>
      <c r="H676" s="8">
        <f t="shared" si="0"/>
        <v>1639254</v>
      </c>
      <c r="I676" s="9">
        <v>1531754</v>
      </c>
      <c r="J676" s="10">
        <v>107500</v>
      </c>
      <c r="K676" s="11">
        <v>240300</v>
      </c>
      <c r="L676" s="11">
        <v>1291454</v>
      </c>
      <c r="M676" s="12">
        <v>240300</v>
      </c>
      <c r="N676" s="12">
        <v>0</v>
      </c>
      <c r="O676" s="12">
        <v>0</v>
      </c>
      <c r="P676" s="12">
        <v>0</v>
      </c>
      <c r="Q676" s="12">
        <v>0</v>
      </c>
      <c r="R676" s="12">
        <v>1256454</v>
      </c>
      <c r="S676" s="12">
        <v>35000</v>
      </c>
      <c r="T676" s="13">
        <v>0</v>
      </c>
      <c r="U676" s="13">
        <v>60500</v>
      </c>
      <c r="V676" s="13">
        <v>0</v>
      </c>
      <c r="W676" s="13">
        <v>45000</v>
      </c>
      <c r="X676" s="13">
        <v>0</v>
      </c>
      <c r="Y676" s="13">
        <v>2000</v>
      </c>
    </row>
    <row r="677" spans="1:25" ht="15.75" customHeight="1" x14ac:dyDescent="0.2">
      <c r="A677" s="3">
        <v>1302207</v>
      </c>
      <c r="B677" s="3" t="s">
        <v>178</v>
      </c>
      <c r="C677" s="3" t="s">
        <v>146</v>
      </c>
      <c r="D677" s="3">
        <v>2011</v>
      </c>
      <c r="E677" s="3" t="s">
        <v>81</v>
      </c>
      <c r="F677" s="3" t="s">
        <v>76</v>
      </c>
      <c r="G677" s="7">
        <v>1004</v>
      </c>
      <c r="H677" s="8">
        <f t="shared" si="0"/>
        <v>8083650</v>
      </c>
      <c r="I677" s="9">
        <v>763650</v>
      </c>
      <c r="J677" s="10">
        <v>7320000</v>
      </c>
      <c r="K677" s="11">
        <v>327650</v>
      </c>
      <c r="L677" s="11">
        <v>436000</v>
      </c>
      <c r="M677" s="12">
        <v>327650</v>
      </c>
      <c r="N677" s="12">
        <v>0</v>
      </c>
      <c r="O677" s="12">
        <v>0</v>
      </c>
      <c r="P677" s="12">
        <v>0</v>
      </c>
      <c r="Q677" s="12">
        <v>0</v>
      </c>
      <c r="R677" s="12">
        <v>436000</v>
      </c>
      <c r="S677" s="12">
        <v>0</v>
      </c>
      <c r="T677" s="13">
        <v>887000</v>
      </c>
      <c r="U677" s="13">
        <v>6215000</v>
      </c>
      <c r="V677" s="13">
        <v>0</v>
      </c>
      <c r="W677" s="13">
        <v>218000</v>
      </c>
      <c r="X677" s="13">
        <v>0</v>
      </c>
      <c r="Y677" s="13">
        <v>0</v>
      </c>
    </row>
    <row r="678" spans="1:25" ht="15.75" customHeight="1" x14ac:dyDescent="0.2">
      <c r="A678" s="3">
        <v>1302207</v>
      </c>
      <c r="B678" s="3" t="s">
        <v>178</v>
      </c>
      <c r="C678" s="3" t="s">
        <v>146</v>
      </c>
      <c r="D678" s="3">
        <v>2013</v>
      </c>
      <c r="E678" s="3" t="s">
        <v>81</v>
      </c>
      <c r="F678" s="3" t="s">
        <v>76</v>
      </c>
      <c r="G678" s="7">
        <v>3520</v>
      </c>
      <c r="H678" s="8">
        <f t="shared" si="0"/>
        <v>36923370.989999995</v>
      </c>
      <c r="I678" s="9">
        <v>18994370.989999998</v>
      </c>
      <c r="J678" s="10">
        <v>17929000</v>
      </c>
      <c r="K678" s="11">
        <v>2932594.99</v>
      </c>
      <c r="L678" s="11">
        <v>16061776</v>
      </c>
      <c r="M678" s="12">
        <v>457594.99</v>
      </c>
      <c r="N678" s="12">
        <v>0</v>
      </c>
      <c r="O678" s="12">
        <v>2475000</v>
      </c>
      <c r="P678" s="12">
        <v>234000</v>
      </c>
      <c r="Q678" s="12">
        <v>15640000</v>
      </c>
      <c r="R678" s="12">
        <v>187776</v>
      </c>
      <c r="S678" s="12">
        <v>0</v>
      </c>
      <c r="T678" s="13">
        <v>15000000</v>
      </c>
      <c r="U678" s="13">
        <v>2475000</v>
      </c>
      <c r="V678" s="13">
        <v>264000</v>
      </c>
      <c r="W678" s="13">
        <v>160000</v>
      </c>
      <c r="X678" s="13">
        <v>0</v>
      </c>
      <c r="Y678" s="13">
        <v>30000.01</v>
      </c>
    </row>
    <row r="679" spans="1:25" ht="15.75" customHeight="1" x14ac:dyDescent="0.2">
      <c r="A679" s="3">
        <v>1302207</v>
      </c>
      <c r="B679" s="3" t="s">
        <v>178</v>
      </c>
      <c r="C679" s="3" t="s">
        <v>146</v>
      </c>
      <c r="D679" s="3">
        <v>2015</v>
      </c>
      <c r="E679" s="3" t="s">
        <v>81</v>
      </c>
      <c r="F679" s="3" t="s">
        <v>76</v>
      </c>
      <c r="G679" s="7">
        <v>3581</v>
      </c>
      <c r="H679" s="8">
        <f t="shared" si="0"/>
        <v>2073000</v>
      </c>
      <c r="I679" s="9">
        <v>0</v>
      </c>
      <c r="J679" s="10">
        <v>2073000</v>
      </c>
      <c r="K679" s="11">
        <v>0</v>
      </c>
      <c r="L679" s="11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3">
        <v>0</v>
      </c>
      <c r="U679" s="13">
        <v>1539000</v>
      </c>
      <c r="V679" s="13">
        <v>264000</v>
      </c>
      <c r="W679" s="13">
        <v>240000</v>
      </c>
      <c r="X679" s="13">
        <v>0</v>
      </c>
      <c r="Y679" s="13">
        <v>30000</v>
      </c>
    </row>
    <row r="680" spans="1:25" ht="15.75" customHeight="1" x14ac:dyDescent="0.2">
      <c r="A680" s="3">
        <v>1302207</v>
      </c>
      <c r="B680" s="3" t="s">
        <v>178</v>
      </c>
      <c r="C680" s="3" t="s">
        <v>146</v>
      </c>
      <c r="D680" s="3">
        <v>2017</v>
      </c>
      <c r="E680" s="3" t="s">
        <v>81</v>
      </c>
      <c r="F680" s="3" t="s">
        <v>76</v>
      </c>
      <c r="G680" s="7">
        <v>4701</v>
      </c>
      <c r="H680" s="8">
        <f t="shared" si="0"/>
        <v>3676332.3200000003</v>
      </c>
      <c r="I680" s="9">
        <v>1468332.33</v>
      </c>
      <c r="J680" s="10">
        <v>2207999.9900000002</v>
      </c>
      <c r="K680" s="11">
        <v>825642.25</v>
      </c>
      <c r="L680" s="11">
        <v>642690.07999999996</v>
      </c>
      <c r="M680" s="12">
        <v>825642.25</v>
      </c>
      <c r="N680" s="12">
        <v>0</v>
      </c>
      <c r="O680" s="12">
        <v>0</v>
      </c>
      <c r="P680" s="12">
        <v>328555.08</v>
      </c>
      <c r="Q680" s="12">
        <v>43750</v>
      </c>
      <c r="R680" s="12">
        <v>185185</v>
      </c>
      <c r="S680" s="12">
        <v>85200</v>
      </c>
      <c r="T680" s="13">
        <v>0</v>
      </c>
      <c r="U680" s="13">
        <v>1639000</v>
      </c>
      <c r="V680" s="13">
        <v>274000</v>
      </c>
      <c r="W680" s="13">
        <v>250000</v>
      </c>
      <c r="X680" s="13">
        <v>0</v>
      </c>
      <c r="Y680" s="13">
        <v>45000</v>
      </c>
    </row>
    <row r="681" spans="1:25" ht="15.75" customHeight="1" x14ac:dyDescent="0.2">
      <c r="A681" s="3">
        <v>1302207</v>
      </c>
      <c r="B681" s="3" t="s">
        <v>178</v>
      </c>
      <c r="C681" s="3" t="s">
        <v>146</v>
      </c>
      <c r="D681" s="3">
        <v>2017</v>
      </c>
      <c r="E681" s="3" t="s">
        <v>84</v>
      </c>
      <c r="F681" s="3" t="s">
        <v>85</v>
      </c>
      <c r="G681" s="7">
        <v>380</v>
      </c>
      <c r="H681" s="8">
        <f t="shared" si="0"/>
        <v>195360</v>
      </c>
      <c r="I681" s="9">
        <v>18180</v>
      </c>
      <c r="J681" s="10">
        <v>177180</v>
      </c>
      <c r="K681" s="11">
        <v>0</v>
      </c>
      <c r="L681" s="11">
        <v>18180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18180</v>
      </c>
      <c r="S681" s="12">
        <v>0</v>
      </c>
      <c r="T681" s="13">
        <v>0</v>
      </c>
      <c r="U681" s="13">
        <v>159000</v>
      </c>
      <c r="V681" s="13">
        <v>0</v>
      </c>
      <c r="W681" s="13">
        <v>18180</v>
      </c>
      <c r="X681" s="13">
        <v>0</v>
      </c>
      <c r="Y681" s="13">
        <v>0</v>
      </c>
    </row>
    <row r="682" spans="1:25" ht="15.75" customHeight="1" x14ac:dyDescent="0.2">
      <c r="A682" s="3">
        <v>1302207</v>
      </c>
      <c r="B682" s="3" t="s">
        <v>178</v>
      </c>
      <c r="C682" s="3" t="s">
        <v>146</v>
      </c>
      <c r="D682" s="3">
        <v>2018</v>
      </c>
      <c r="E682" s="3" t="s">
        <v>80</v>
      </c>
      <c r="F682" s="3" t="s">
        <v>76</v>
      </c>
      <c r="G682" s="7">
        <v>0</v>
      </c>
      <c r="H682" s="8">
        <f t="shared" si="0"/>
        <v>50000</v>
      </c>
      <c r="I682" s="9">
        <v>0</v>
      </c>
      <c r="J682" s="10">
        <v>50000</v>
      </c>
      <c r="K682" s="11">
        <v>0</v>
      </c>
      <c r="L682" s="11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3">
        <v>0</v>
      </c>
      <c r="U682" s="13">
        <v>50000</v>
      </c>
      <c r="V682" s="13">
        <v>0</v>
      </c>
      <c r="W682" s="13">
        <v>0</v>
      </c>
      <c r="X682" s="13">
        <v>0</v>
      </c>
      <c r="Y682" s="13">
        <v>0</v>
      </c>
    </row>
    <row r="683" spans="1:25" ht="15.75" customHeight="1" x14ac:dyDescent="0.2">
      <c r="A683" s="3">
        <v>1302207</v>
      </c>
      <c r="B683" s="3" t="s">
        <v>178</v>
      </c>
      <c r="C683" s="3" t="s">
        <v>146</v>
      </c>
      <c r="D683" s="3">
        <v>2019</v>
      </c>
      <c r="E683" s="3" t="s">
        <v>81</v>
      </c>
      <c r="F683" s="3" t="s">
        <v>76</v>
      </c>
      <c r="G683" s="7">
        <v>3162</v>
      </c>
      <c r="H683" s="8">
        <f t="shared" si="0"/>
        <v>3159430.5</v>
      </c>
      <c r="I683" s="9">
        <v>1225230.5</v>
      </c>
      <c r="J683" s="10">
        <v>1934200</v>
      </c>
      <c r="K683" s="11">
        <v>716973</v>
      </c>
      <c r="L683" s="11">
        <v>508257.5</v>
      </c>
      <c r="M683" s="12">
        <v>716973</v>
      </c>
      <c r="N683" s="12">
        <v>0</v>
      </c>
      <c r="O683" s="12">
        <v>0</v>
      </c>
      <c r="P683" s="12">
        <v>350000</v>
      </c>
      <c r="Q683" s="12">
        <v>0</v>
      </c>
      <c r="R683" s="12">
        <v>0</v>
      </c>
      <c r="S683" s="12">
        <v>158257.5</v>
      </c>
      <c r="T683" s="13">
        <v>0</v>
      </c>
      <c r="U683" s="13">
        <v>1219200</v>
      </c>
      <c r="V683" s="13">
        <v>120000</v>
      </c>
      <c r="W683" s="13">
        <v>550000</v>
      </c>
      <c r="X683" s="13">
        <v>0</v>
      </c>
      <c r="Y683" s="13">
        <v>45000</v>
      </c>
    </row>
    <row r="684" spans="1:25" ht="15.75" customHeight="1" x14ac:dyDescent="0.2">
      <c r="A684" s="3">
        <v>1302207</v>
      </c>
      <c r="B684" s="3" t="s">
        <v>178</v>
      </c>
      <c r="C684" s="3" t="s">
        <v>146</v>
      </c>
      <c r="D684" s="3">
        <v>2021</v>
      </c>
      <c r="E684" s="3" t="s">
        <v>81</v>
      </c>
      <c r="F684" s="3" t="s">
        <v>76</v>
      </c>
      <c r="G684" s="7">
        <v>5400</v>
      </c>
      <c r="H684" s="8">
        <f t="shared" si="0"/>
        <v>5412681.0800000001</v>
      </c>
      <c r="I684" s="9">
        <v>2918681.08</v>
      </c>
      <c r="J684" s="10">
        <v>2494000</v>
      </c>
      <c r="K684" s="11">
        <v>1856700</v>
      </c>
      <c r="L684" s="11">
        <v>1061981.08</v>
      </c>
      <c r="M684" s="12">
        <v>1856700</v>
      </c>
      <c r="N684" s="12">
        <v>0</v>
      </c>
      <c r="O684" s="12">
        <v>0</v>
      </c>
      <c r="P684" s="12">
        <v>391981.08</v>
      </c>
      <c r="Q684" s="12">
        <v>0</v>
      </c>
      <c r="R684" s="12">
        <v>670000</v>
      </c>
      <c r="S684" s="12">
        <v>0</v>
      </c>
      <c r="T684" s="13">
        <v>0</v>
      </c>
      <c r="U684" s="13">
        <v>1524000</v>
      </c>
      <c r="V684" s="13">
        <v>150000</v>
      </c>
      <c r="W684" s="13">
        <v>670000</v>
      </c>
      <c r="X684" s="13">
        <v>0</v>
      </c>
      <c r="Y684" s="13">
        <v>150000</v>
      </c>
    </row>
    <row r="685" spans="1:25" ht="15.75" customHeight="1" x14ac:dyDescent="0.2">
      <c r="A685" s="3">
        <v>1302207</v>
      </c>
      <c r="B685" s="3" t="s">
        <v>178</v>
      </c>
      <c r="C685" s="3" t="s">
        <v>146</v>
      </c>
      <c r="D685" s="3">
        <v>2022</v>
      </c>
      <c r="E685" s="3" t="s">
        <v>81</v>
      </c>
      <c r="F685" s="3" t="s">
        <v>76</v>
      </c>
      <c r="G685" s="7">
        <v>5940</v>
      </c>
      <c r="H685" s="8">
        <f t="shared" si="0"/>
        <v>3196339.28</v>
      </c>
      <c r="I685" s="9">
        <v>3060712.28</v>
      </c>
      <c r="J685" s="10">
        <v>135627</v>
      </c>
      <c r="K685" s="11">
        <v>2799400</v>
      </c>
      <c r="L685" s="11">
        <v>261312.28</v>
      </c>
      <c r="M685" s="12">
        <v>2799400</v>
      </c>
      <c r="N685" s="12">
        <v>0</v>
      </c>
      <c r="O685" s="12">
        <v>0</v>
      </c>
      <c r="P685" s="12">
        <v>121981.08</v>
      </c>
      <c r="Q685" s="12">
        <v>0</v>
      </c>
      <c r="R685" s="12">
        <v>139331.20000000001</v>
      </c>
      <c r="S685" s="12">
        <v>0</v>
      </c>
      <c r="T685" s="13">
        <v>0</v>
      </c>
      <c r="U685" s="13">
        <v>8925</v>
      </c>
      <c r="V685" s="13">
        <v>7752</v>
      </c>
      <c r="W685" s="13">
        <v>98600</v>
      </c>
      <c r="X685" s="13">
        <v>0</v>
      </c>
      <c r="Y685" s="13">
        <v>20350</v>
      </c>
    </row>
    <row r="686" spans="1:25" ht="15.75" customHeight="1" x14ac:dyDescent="0.2">
      <c r="A686" s="3">
        <v>1302207</v>
      </c>
      <c r="B686" s="3" t="s">
        <v>178</v>
      </c>
      <c r="C686" s="3" t="s">
        <v>146</v>
      </c>
      <c r="D686" s="3">
        <v>2022</v>
      </c>
      <c r="E686" s="3" t="s">
        <v>122</v>
      </c>
      <c r="F686" s="3" t="s">
        <v>123</v>
      </c>
      <c r="G686" s="7">
        <v>5940</v>
      </c>
      <c r="H686" s="8">
        <f t="shared" si="0"/>
        <v>3397414.28</v>
      </c>
      <c r="I686" s="9">
        <v>3060712.28</v>
      </c>
      <c r="J686" s="10">
        <v>336702</v>
      </c>
      <c r="K686" s="11">
        <v>2799400</v>
      </c>
      <c r="L686" s="11">
        <v>261312.28</v>
      </c>
      <c r="M686" s="12">
        <v>2799400</v>
      </c>
      <c r="N686" s="12">
        <v>0</v>
      </c>
      <c r="O686" s="12">
        <v>0</v>
      </c>
      <c r="P686" s="12">
        <v>121981.08</v>
      </c>
      <c r="Q686" s="12">
        <v>0</v>
      </c>
      <c r="R686" s="12">
        <v>139331.20000000001</v>
      </c>
      <c r="S686" s="12">
        <v>0</v>
      </c>
      <c r="T686" s="13">
        <v>0</v>
      </c>
      <c r="U686" s="13">
        <v>210000</v>
      </c>
      <c r="V686" s="13">
        <v>7752</v>
      </c>
      <c r="W686" s="13">
        <v>98600</v>
      </c>
      <c r="X686" s="13">
        <v>0</v>
      </c>
      <c r="Y686" s="13">
        <v>20350</v>
      </c>
    </row>
    <row r="687" spans="1:25" ht="15.75" customHeight="1" x14ac:dyDescent="0.2">
      <c r="A687" s="3">
        <v>1302306</v>
      </c>
      <c r="B687" s="3" t="s">
        <v>179</v>
      </c>
      <c r="C687" s="3" t="s">
        <v>146</v>
      </c>
      <c r="D687" s="3">
        <v>2002</v>
      </c>
      <c r="E687" s="3" t="s">
        <v>101</v>
      </c>
      <c r="F687" s="3" t="s">
        <v>93</v>
      </c>
      <c r="G687" s="7">
        <v>0</v>
      </c>
      <c r="H687" s="8">
        <f t="shared" si="0"/>
        <v>35000</v>
      </c>
      <c r="I687" s="9">
        <v>35000</v>
      </c>
      <c r="J687" s="10">
        <v>0</v>
      </c>
      <c r="K687" s="11">
        <v>0</v>
      </c>
      <c r="L687" s="11">
        <v>35000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35000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</row>
    <row r="688" spans="1:25" ht="15.75" customHeight="1" x14ac:dyDescent="0.2">
      <c r="A688" s="3">
        <v>1302306</v>
      </c>
      <c r="B688" s="3" t="s">
        <v>179</v>
      </c>
      <c r="C688" s="3" t="s">
        <v>146</v>
      </c>
      <c r="D688" s="3">
        <v>2009</v>
      </c>
      <c r="E688" s="3" t="s">
        <v>81</v>
      </c>
      <c r="F688" s="3" t="s">
        <v>76</v>
      </c>
      <c r="G688" s="7">
        <v>6224</v>
      </c>
      <c r="H688" s="8">
        <f t="shared" si="0"/>
        <v>1162399.99</v>
      </c>
      <c r="I688" s="9">
        <v>1162399.99</v>
      </c>
      <c r="J688" s="10">
        <v>0</v>
      </c>
      <c r="K688" s="11">
        <v>1127400</v>
      </c>
      <c r="L688" s="11">
        <v>35000</v>
      </c>
      <c r="M688" s="12">
        <v>1127400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35000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</row>
    <row r="689" spans="1:25" ht="15.75" customHeight="1" x14ac:dyDescent="0.2">
      <c r="A689" s="3">
        <v>1302306</v>
      </c>
      <c r="B689" s="3" t="s">
        <v>179</v>
      </c>
      <c r="C689" s="3" t="s">
        <v>146</v>
      </c>
      <c r="D689" s="3">
        <v>2009</v>
      </c>
      <c r="E689" s="3" t="s">
        <v>101</v>
      </c>
      <c r="F689" s="3" t="s">
        <v>93</v>
      </c>
      <c r="G689" s="7">
        <v>0</v>
      </c>
      <c r="H689" s="8">
        <f t="shared" si="0"/>
        <v>2453440</v>
      </c>
      <c r="I689" s="9">
        <v>380320</v>
      </c>
      <c r="J689" s="10">
        <v>2073120</v>
      </c>
      <c r="K689" s="11">
        <v>0</v>
      </c>
      <c r="L689" s="11">
        <v>380320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380320</v>
      </c>
      <c r="T689" s="13">
        <v>2073120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</row>
    <row r="690" spans="1:25" ht="15.75" customHeight="1" x14ac:dyDescent="0.2">
      <c r="A690" s="3">
        <v>1302306</v>
      </c>
      <c r="B690" s="3" t="s">
        <v>179</v>
      </c>
      <c r="C690" s="3" t="s">
        <v>146</v>
      </c>
      <c r="D690" s="3">
        <v>2010</v>
      </c>
      <c r="E690" s="3" t="s">
        <v>122</v>
      </c>
      <c r="F690" s="3" t="s">
        <v>123</v>
      </c>
      <c r="G690" s="7">
        <v>3216</v>
      </c>
      <c r="H690" s="8">
        <f t="shared" si="0"/>
        <v>5954290.2999999998</v>
      </c>
      <c r="I690" s="9">
        <v>5954290.2999999998</v>
      </c>
      <c r="J690" s="10">
        <v>0</v>
      </c>
      <c r="K690" s="11">
        <v>5822960.0099999998</v>
      </c>
      <c r="L690" s="11">
        <v>131330.29</v>
      </c>
      <c r="M690" s="12">
        <v>5822960</v>
      </c>
      <c r="N690" s="12">
        <v>0</v>
      </c>
      <c r="O690" s="12">
        <v>0</v>
      </c>
      <c r="P690" s="12">
        <v>8580</v>
      </c>
      <c r="Q690" s="12">
        <v>0</v>
      </c>
      <c r="R690" s="12">
        <v>87750</v>
      </c>
      <c r="S690" s="12">
        <v>35000.29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</row>
    <row r="691" spans="1:25" ht="15.75" customHeight="1" x14ac:dyDescent="0.2">
      <c r="A691" s="3">
        <v>1302306</v>
      </c>
      <c r="B691" s="3" t="s">
        <v>179</v>
      </c>
      <c r="C691" s="3" t="s">
        <v>146</v>
      </c>
      <c r="D691" s="3">
        <v>2012</v>
      </c>
      <c r="E691" s="3" t="s">
        <v>81</v>
      </c>
      <c r="F691" s="3" t="s">
        <v>76</v>
      </c>
      <c r="G691" s="7">
        <v>1330</v>
      </c>
      <c r="H691" s="8">
        <f t="shared" si="0"/>
        <v>6403100</v>
      </c>
      <c r="I691" s="9">
        <v>5453500</v>
      </c>
      <c r="J691" s="10">
        <v>949600</v>
      </c>
      <c r="K691" s="11">
        <v>5418500</v>
      </c>
      <c r="L691" s="11">
        <v>35000</v>
      </c>
      <c r="M691" s="12">
        <v>5418500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35000</v>
      </c>
      <c r="T691" s="13">
        <v>0</v>
      </c>
      <c r="U691" s="13">
        <v>859600</v>
      </c>
      <c r="V691" s="13">
        <v>0</v>
      </c>
      <c r="W691" s="13">
        <v>90000.01</v>
      </c>
      <c r="X691" s="13">
        <v>0</v>
      </c>
      <c r="Y691" s="13">
        <v>0</v>
      </c>
    </row>
    <row r="692" spans="1:25" ht="15.75" customHeight="1" x14ac:dyDescent="0.2">
      <c r="A692" s="3">
        <v>1302306</v>
      </c>
      <c r="B692" s="3" t="s">
        <v>179</v>
      </c>
      <c r="C692" s="3" t="s">
        <v>146</v>
      </c>
      <c r="D692" s="3">
        <v>2013</v>
      </c>
      <c r="E692" s="3" t="s">
        <v>81</v>
      </c>
      <c r="F692" s="3" t="s">
        <v>76</v>
      </c>
      <c r="G692" s="7">
        <v>2907</v>
      </c>
      <c r="H692" s="8">
        <f t="shared" si="0"/>
        <v>6009000</v>
      </c>
      <c r="I692" s="9">
        <v>1809000</v>
      </c>
      <c r="J692" s="10">
        <v>4200000</v>
      </c>
      <c r="K692" s="11">
        <v>569000.01</v>
      </c>
      <c r="L692" s="11">
        <v>1239999.99</v>
      </c>
      <c r="M692" s="12">
        <v>532000</v>
      </c>
      <c r="N692" s="12">
        <v>0</v>
      </c>
      <c r="O692" s="12">
        <v>37000</v>
      </c>
      <c r="P692" s="12">
        <v>100000</v>
      </c>
      <c r="Q692" s="12">
        <v>80000</v>
      </c>
      <c r="R692" s="12">
        <v>400000</v>
      </c>
      <c r="S692" s="12">
        <v>660000</v>
      </c>
      <c r="T692" s="13">
        <v>380000</v>
      </c>
      <c r="U692" s="13">
        <v>1799999.99</v>
      </c>
      <c r="V692" s="13">
        <v>360000</v>
      </c>
      <c r="W692" s="13">
        <v>1600000</v>
      </c>
      <c r="X692" s="13">
        <v>0</v>
      </c>
      <c r="Y692" s="13">
        <v>60000</v>
      </c>
    </row>
    <row r="693" spans="1:25" ht="15.75" customHeight="1" x14ac:dyDescent="0.2">
      <c r="A693" s="3">
        <v>1302306</v>
      </c>
      <c r="B693" s="3" t="s">
        <v>179</v>
      </c>
      <c r="C693" s="3" t="s">
        <v>146</v>
      </c>
      <c r="D693" s="3">
        <v>2014</v>
      </c>
      <c r="E693" s="3" t="s">
        <v>81</v>
      </c>
      <c r="F693" s="3" t="s">
        <v>76</v>
      </c>
      <c r="G693" s="7">
        <v>3517</v>
      </c>
      <c r="H693" s="8">
        <f t="shared" si="0"/>
        <v>3483000</v>
      </c>
      <c r="I693" s="9">
        <v>1458000</v>
      </c>
      <c r="J693" s="10">
        <v>2025000</v>
      </c>
      <c r="K693" s="11">
        <v>575000</v>
      </c>
      <c r="L693" s="11">
        <v>883000</v>
      </c>
      <c r="M693" s="12">
        <v>540000</v>
      </c>
      <c r="N693" s="12">
        <v>0</v>
      </c>
      <c r="O693" s="12">
        <v>35000</v>
      </c>
      <c r="P693" s="12">
        <v>60000</v>
      </c>
      <c r="Q693" s="12">
        <v>40000</v>
      </c>
      <c r="R693" s="12">
        <v>380000</v>
      </c>
      <c r="S693" s="12">
        <v>403000</v>
      </c>
      <c r="T693" s="13">
        <v>345000</v>
      </c>
      <c r="U693" s="13">
        <v>1060000</v>
      </c>
      <c r="V693" s="13">
        <v>200000</v>
      </c>
      <c r="W693" s="13">
        <v>380000</v>
      </c>
      <c r="X693" s="13">
        <v>0</v>
      </c>
      <c r="Y693" s="13">
        <v>40000</v>
      </c>
    </row>
    <row r="694" spans="1:25" ht="15.75" customHeight="1" x14ac:dyDescent="0.2">
      <c r="A694" s="3">
        <v>1302306</v>
      </c>
      <c r="B694" s="3" t="s">
        <v>179</v>
      </c>
      <c r="C694" s="3" t="s">
        <v>146</v>
      </c>
      <c r="D694" s="3">
        <v>2015</v>
      </c>
      <c r="E694" s="3" t="s">
        <v>81</v>
      </c>
      <c r="F694" s="3" t="s">
        <v>76</v>
      </c>
      <c r="G694" s="7">
        <v>517</v>
      </c>
      <c r="H694" s="8">
        <f t="shared" si="0"/>
        <v>3954000</v>
      </c>
      <c r="I694" s="9">
        <v>0</v>
      </c>
      <c r="J694" s="10">
        <v>3954000</v>
      </c>
      <c r="K694" s="11">
        <v>0</v>
      </c>
      <c r="L694" s="11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3">
        <v>465000</v>
      </c>
      <c r="U694" s="13">
        <v>1914000</v>
      </c>
      <c r="V694" s="13">
        <v>750000</v>
      </c>
      <c r="W694" s="13">
        <v>760000</v>
      </c>
      <c r="X694" s="13">
        <v>0</v>
      </c>
      <c r="Y694" s="13">
        <v>65000</v>
      </c>
    </row>
    <row r="695" spans="1:25" ht="15.75" customHeight="1" x14ac:dyDescent="0.2">
      <c r="A695" s="3">
        <v>1302306</v>
      </c>
      <c r="B695" s="3" t="s">
        <v>179</v>
      </c>
      <c r="C695" s="3" t="s">
        <v>146</v>
      </c>
      <c r="D695" s="3">
        <v>2017</v>
      </c>
      <c r="E695" s="3" t="s">
        <v>101</v>
      </c>
      <c r="F695" s="3" t="s">
        <v>93</v>
      </c>
      <c r="G695" s="7">
        <v>8</v>
      </c>
      <c r="H695" s="8">
        <f t="shared" si="0"/>
        <v>92000</v>
      </c>
      <c r="I695" s="9">
        <v>2000</v>
      </c>
      <c r="J695" s="10">
        <v>90000</v>
      </c>
      <c r="K695" s="11">
        <v>0</v>
      </c>
      <c r="L695" s="11">
        <v>2000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2000</v>
      </c>
      <c r="T695" s="13">
        <v>0</v>
      </c>
      <c r="U695" s="13">
        <v>90000</v>
      </c>
      <c r="V695" s="13">
        <v>0</v>
      </c>
      <c r="W695" s="13">
        <v>0</v>
      </c>
      <c r="X695" s="13">
        <v>0</v>
      </c>
      <c r="Y695" s="13">
        <v>0</v>
      </c>
    </row>
    <row r="696" spans="1:25" ht="15.75" customHeight="1" x14ac:dyDescent="0.2">
      <c r="A696" s="3">
        <v>1302306</v>
      </c>
      <c r="B696" s="3" t="s">
        <v>179</v>
      </c>
      <c r="C696" s="3" t="s">
        <v>146</v>
      </c>
      <c r="D696" s="3">
        <v>2017</v>
      </c>
      <c r="E696" s="3" t="s">
        <v>122</v>
      </c>
      <c r="F696" s="3" t="s">
        <v>123</v>
      </c>
      <c r="G696" s="7">
        <v>5753</v>
      </c>
      <c r="H696" s="8">
        <f t="shared" si="0"/>
        <v>2627939.5</v>
      </c>
      <c r="I696" s="9">
        <v>2627939.5</v>
      </c>
      <c r="J696" s="10">
        <v>0</v>
      </c>
      <c r="K696" s="11">
        <v>2429439.5</v>
      </c>
      <c r="L696" s="11">
        <v>198500</v>
      </c>
      <c r="M696" s="12">
        <v>2429439.5</v>
      </c>
      <c r="N696" s="12">
        <v>0</v>
      </c>
      <c r="O696" s="12">
        <v>0</v>
      </c>
      <c r="P696" s="12">
        <v>198500</v>
      </c>
      <c r="Q696" s="12">
        <v>0</v>
      </c>
      <c r="R696" s="12">
        <v>0</v>
      </c>
      <c r="S696" s="12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</row>
    <row r="697" spans="1:25" ht="15.75" customHeight="1" x14ac:dyDescent="0.2">
      <c r="A697" s="3">
        <v>1302306</v>
      </c>
      <c r="B697" s="3" t="s">
        <v>179</v>
      </c>
      <c r="C697" s="3" t="s">
        <v>146</v>
      </c>
      <c r="D697" s="3">
        <v>2017</v>
      </c>
      <c r="E697" s="3" t="s">
        <v>101</v>
      </c>
      <c r="F697" s="3" t="s">
        <v>93</v>
      </c>
      <c r="G697" s="7">
        <v>36</v>
      </c>
      <c r="H697" s="8">
        <f t="shared" si="0"/>
        <v>155000</v>
      </c>
      <c r="I697" s="9">
        <v>90000</v>
      </c>
      <c r="J697" s="10">
        <v>65000</v>
      </c>
      <c r="K697" s="11">
        <v>83000</v>
      </c>
      <c r="L697" s="11">
        <v>7000</v>
      </c>
      <c r="M697" s="12">
        <v>0</v>
      </c>
      <c r="N697" s="12">
        <v>0</v>
      </c>
      <c r="O697" s="12">
        <v>83000</v>
      </c>
      <c r="P697" s="12">
        <v>0</v>
      </c>
      <c r="Q697" s="12">
        <v>0</v>
      </c>
      <c r="R697" s="12">
        <v>0</v>
      </c>
      <c r="S697" s="12">
        <v>7000</v>
      </c>
      <c r="T697" s="13">
        <v>0</v>
      </c>
      <c r="U697" s="13">
        <v>65000</v>
      </c>
      <c r="V697" s="13">
        <v>0</v>
      </c>
      <c r="W697" s="13">
        <v>0</v>
      </c>
      <c r="X697" s="13">
        <v>0</v>
      </c>
      <c r="Y697" s="13">
        <v>0</v>
      </c>
    </row>
    <row r="698" spans="1:25" ht="15.75" customHeight="1" x14ac:dyDescent="0.2">
      <c r="A698" s="3">
        <v>1302306</v>
      </c>
      <c r="B698" s="3" t="s">
        <v>179</v>
      </c>
      <c r="C698" s="3" t="s">
        <v>146</v>
      </c>
      <c r="D698" s="3">
        <v>2018</v>
      </c>
      <c r="E698" s="3" t="s">
        <v>101</v>
      </c>
      <c r="F698" s="3" t="s">
        <v>93</v>
      </c>
      <c r="G698" s="7">
        <v>15</v>
      </c>
      <c r="H698" s="8">
        <f t="shared" si="0"/>
        <v>0</v>
      </c>
      <c r="I698" s="9">
        <v>0</v>
      </c>
      <c r="J698" s="10">
        <v>0</v>
      </c>
      <c r="K698" s="11">
        <v>0</v>
      </c>
      <c r="L698" s="11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</row>
    <row r="699" spans="1:25" ht="15.75" customHeight="1" x14ac:dyDescent="0.2">
      <c r="A699" s="3">
        <v>1302306</v>
      </c>
      <c r="B699" s="3" t="s">
        <v>179</v>
      </c>
      <c r="C699" s="3" t="s">
        <v>146</v>
      </c>
      <c r="D699" s="3">
        <v>2019</v>
      </c>
      <c r="E699" s="3" t="s">
        <v>81</v>
      </c>
      <c r="F699" s="3" t="s">
        <v>76</v>
      </c>
      <c r="G699" s="7">
        <v>5215</v>
      </c>
      <c r="H699" s="8">
        <f t="shared" si="0"/>
        <v>2930871</v>
      </c>
      <c r="I699" s="9">
        <v>2930871</v>
      </c>
      <c r="J699" s="10">
        <v>0</v>
      </c>
      <c r="K699" s="11">
        <v>2769937</v>
      </c>
      <c r="L699" s="11">
        <v>160934</v>
      </c>
      <c r="M699" s="12">
        <v>2769937</v>
      </c>
      <c r="N699" s="12">
        <v>0</v>
      </c>
      <c r="O699" s="12">
        <v>0</v>
      </c>
      <c r="P699" s="12">
        <v>160934</v>
      </c>
      <c r="Q699" s="12">
        <v>0</v>
      </c>
      <c r="R699" s="12">
        <v>0</v>
      </c>
      <c r="S699" s="12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</row>
    <row r="700" spans="1:25" ht="15.75" customHeight="1" x14ac:dyDescent="0.2">
      <c r="A700" s="3">
        <v>1302306</v>
      </c>
      <c r="B700" s="3" t="s">
        <v>179</v>
      </c>
      <c r="C700" s="3" t="s">
        <v>146</v>
      </c>
      <c r="D700" s="3">
        <v>2021</v>
      </c>
      <c r="E700" s="3" t="s">
        <v>81</v>
      </c>
      <c r="F700" s="3" t="s">
        <v>76</v>
      </c>
      <c r="G700" s="7">
        <v>7805</v>
      </c>
      <c r="H700" s="8">
        <f t="shared" si="0"/>
        <v>2869288.2</v>
      </c>
      <c r="I700" s="9">
        <v>2719288.2</v>
      </c>
      <c r="J700" s="10">
        <v>150000</v>
      </c>
      <c r="K700" s="11">
        <v>1400000</v>
      </c>
      <c r="L700" s="11">
        <v>1319288.2</v>
      </c>
      <c r="M700" s="12">
        <v>1400000</v>
      </c>
      <c r="N700" s="12">
        <v>0</v>
      </c>
      <c r="O700" s="12">
        <v>0</v>
      </c>
      <c r="P700" s="12">
        <v>205000</v>
      </c>
      <c r="Q700" s="12">
        <v>0</v>
      </c>
      <c r="R700" s="12">
        <v>1114288.2</v>
      </c>
      <c r="S700" s="12">
        <v>0</v>
      </c>
      <c r="T700" s="13">
        <v>150000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</row>
    <row r="701" spans="1:25" ht="15.75" customHeight="1" x14ac:dyDescent="0.2">
      <c r="A701" s="3">
        <v>1302306</v>
      </c>
      <c r="B701" s="3" t="s">
        <v>179</v>
      </c>
      <c r="C701" s="3" t="s">
        <v>146</v>
      </c>
      <c r="D701" s="3">
        <v>2021</v>
      </c>
      <c r="E701" s="3" t="s">
        <v>122</v>
      </c>
      <c r="F701" s="3" t="s">
        <v>123</v>
      </c>
      <c r="G701" s="7">
        <v>1584</v>
      </c>
      <c r="H701" s="8">
        <f t="shared" si="0"/>
        <v>2464542</v>
      </c>
      <c r="I701" s="9">
        <v>1708432</v>
      </c>
      <c r="J701" s="10">
        <v>756110</v>
      </c>
      <c r="K701" s="11">
        <v>1000000</v>
      </c>
      <c r="L701" s="11">
        <v>708432</v>
      </c>
      <c r="M701" s="12">
        <v>1000000</v>
      </c>
      <c r="N701" s="12">
        <v>0</v>
      </c>
      <c r="O701" s="12">
        <v>0</v>
      </c>
      <c r="P701" s="12">
        <v>80000</v>
      </c>
      <c r="Q701" s="12">
        <v>0</v>
      </c>
      <c r="R701" s="12">
        <v>628432</v>
      </c>
      <c r="S701" s="12">
        <v>0</v>
      </c>
      <c r="T701" s="13">
        <v>406110</v>
      </c>
      <c r="U701" s="13">
        <v>0</v>
      </c>
      <c r="V701" s="13">
        <v>0</v>
      </c>
      <c r="W701" s="13">
        <v>350000</v>
      </c>
      <c r="X701" s="13">
        <v>0</v>
      </c>
      <c r="Y701" s="13">
        <v>0</v>
      </c>
    </row>
    <row r="702" spans="1:25" ht="15.75" customHeight="1" x14ac:dyDescent="0.2">
      <c r="A702" s="3">
        <v>1302306</v>
      </c>
      <c r="B702" s="3" t="s">
        <v>179</v>
      </c>
      <c r="C702" s="3" t="s">
        <v>146</v>
      </c>
      <c r="D702" s="3">
        <v>2022</v>
      </c>
      <c r="E702" s="3" t="s">
        <v>81</v>
      </c>
      <c r="F702" s="3" t="s">
        <v>76</v>
      </c>
      <c r="G702" s="7">
        <v>9378</v>
      </c>
      <c r="H702" s="8">
        <f t="shared" si="0"/>
        <v>3613496.6</v>
      </c>
      <c r="I702" s="9">
        <v>3165296.6</v>
      </c>
      <c r="J702" s="10">
        <v>448200</v>
      </c>
      <c r="K702" s="11">
        <v>1190000</v>
      </c>
      <c r="L702" s="11">
        <v>1975296.6</v>
      </c>
      <c r="M702" s="12">
        <v>1190000</v>
      </c>
      <c r="N702" s="12">
        <v>0</v>
      </c>
      <c r="O702" s="12">
        <v>0</v>
      </c>
      <c r="P702" s="12">
        <v>90000</v>
      </c>
      <c r="Q702" s="12">
        <v>0</v>
      </c>
      <c r="R702" s="12">
        <v>1885296.6</v>
      </c>
      <c r="S702" s="12">
        <v>0</v>
      </c>
      <c r="T702" s="13">
        <v>273200</v>
      </c>
      <c r="U702" s="13">
        <v>0</v>
      </c>
      <c r="V702" s="13">
        <v>175000</v>
      </c>
      <c r="W702" s="13">
        <v>0</v>
      </c>
      <c r="X702" s="13">
        <v>0</v>
      </c>
      <c r="Y702" s="13">
        <v>0</v>
      </c>
    </row>
    <row r="703" spans="1:25" ht="15.75" customHeight="1" x14ac:dyDescent="0.2">
      <c r="A703" s="3">
        <v>1302405</v>
      </c>
      <c r="B703" s="3" t="s">
        <v>180</v>
      </c>
      <c r="C703" s="3" t="s">
        <v>146</v>
      </c>
      <c r="D703" s="3">
        <v>2006</v>
      </c>
      <c r="E703" s="3" t="s">
        <v>81</v>
      </c>
      <c r="F703" s="3" t="s">
        <v>76</v>
      </c>
      <c r="G703" s="7">
        <v>4318</v>
      </c>
      <c r="H703" s="8">
        <f t="shared" si="0"/>
        <v>716900</v>
      </c>
      <c r="I703" s="9">
        <v>320900</v>
      </c>
      <c r="J703" s="10">
        <v>396000</v>
      </c>
      <c r="K703" s="11">
        <v>75000</v>
      </c>
      <c r="L703" s="11">
        <v>245900</v>
      </c>
      <c r="M703" s="12">
        <v>75000</v>
      </c>
      <c r="N703" s="12">
        <v>0</v>
      </c>
      <c r="O703" s="12">
        <v>0</v>
      </c>
      <c r="P703" s="12">
        <v>16000</v>
      </c>
      <c r="Q703" s="12">
        <v>0</v>
      </c>
      <c r="R703" s="12">
        <v>220000</v>
      </c>
      <c r="S703" s="12">
        <v>9900</v>
      </c>
      <c r="T703" s="13">
        <v>0</v>
      </c>
      <c r="U703" s="13">
        <v>396000</v>
      </c>
      <c r="V703" s="13">
        <v>0</v>
      </c>
      <c r="W703" s="13">
        <v>0</v>
      </c>
      <c r="X703" s="13">
        <v>0</v>
      </c>
      <c r="Y703" s="13">
        <v>0</v>
      </c>
    </row>
    <row r="704" spans="1:25" ht="15.75" customHeight="1" x14ac:dyDescent="0.2">
      <c r="A704" s="3">
        <v>1302405</v>
      </c>
      <c r="B704" s="3" t="s">
        <v>180</v>
      </c>
      <c r="C704" s="3" t="s">
        <v>146</v>
      </c>
      <c r="D704" s="3">
        <v>2008</v>
      </c>
      <c r="E704" s="3" t="s">
        <v>75</v>
      </c>
      <c r="F704" s="3" t="s">
        <v>76</v>
      </c>
      <c r="G704" s="7">
        <v>455</v>
      </c>
      <c r="H704" s="8">
        <f t="shared" si="0"/>
        <v>48000</v>
      </c>
      <c r="I704" s="9">
        <v>0</v>
      </c>
      <c r="J704" s="10">
        <v>48000</v>
      </c>
      <c r="K704" s="11">
        <v>0</v>
      </c>
      <c r="L704" s="11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3">
        <v>0</v>
      </c>
      <c r="U704" s="13">
        <v>48000</v>
      </c>
      <c r="V704" s="13">
        <v>0</v>
      </c>
      <c r="W704" s="13">
        <v>0</v>
      </c>
      <c r="X704" s="13">
        <v>0</v>
      </c>
      <c r="Y704" s="13">
        <v>0</v>
      </c>
    </row>
    <row r="705" spans="1:25" ht="15.75" customHeight="1" x14ac:dyDescent="0.2">
      <c r="A705" s="3">
        <v>1302405</v>
      </c>
      <c r="B705" s="3" t="s">
        <v>180</v>
      </c>
      <c r="C705" s="3" t="s">
        <v>146</v>
      </c>
      <c r="D705" s="3">
        <v>2009</v>
      </c>
      <c r="E705" s="3" t="s">
        <v>81</v>
      </c>
      <c r="F705" s="3" t="s">
        <v>76</v>
      </c>
      <c r="G705" s="7">
        <v>0</v>
      </c>
      <c r="H705" s="8">
        <f t="shared" si="0"/>
        <v>0</v>
      </c>
      <c r="I705" s="9">
        <v>0</v>
      </c>
      <c r="J705" s="10">
        <v>0</v>
      </c>
      <c r="K705" s="11">
        <v>0</v>
      </c>
      <c r="L705" s="11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</row>
    <row r="706" spans="1:25" ht="15.75" customHeight="1" x14ac:dyDescent="0.2">
      <c r="A706" s="3">
        <v>1302405</v>
      </c>
      <c r="B706" s="3" t="s">
        <v>180</v>
      </c>
      <c r="C706" s="3" t="s">
        <v>146</v>
      </c>
      <c r="D706" s="3">
        <v>2009</v>
      </c>
      <c r="E706" s="3" t="s">
        <v>81</v>
      </c>
      <c r="F706" s="3" t="s">
        <v>76</v>
      </c>
      <c r="G706" s="7">
        <v>6933</v>
      </c>
      <c r="H706" s="8">
        <f t="shared" si="0"/>
        <v>2005625</v>
      </c>
      <c r="I706" s="9">
        <v>1530185</v>
      </c>
      <c r="J706" s="10">
        <v>475440</v>
      </c>
      <c r="K706" s="11">
        <v>699000</v>
      </c>
      <c r="L706" s="11">
        <v>831185</v>
      </c>
      <c r="M706" s="12">
        <v>699000</v>
      </c>
      <c r="N706" s="12">
        <v>0</v>
      </c>
      <c r="O706" s="12">
        <v>0</v>
      </c>
      <c r="P706" s="12">
        <v>0</v>
      </c>
      <c r="Q706" s="12">
        <v>0</v>
      </c>
      <c r="R706" s="12">
        <v>831185</v>
      </c>
      <c r="S706" s="12">
        <v>0</v>
      </c>
      <c r="T706" s="13">
        <v>0</v>
      </c>
      <c r="U706" s="13">
        <v>467040</v>
      </c>
      <c r="V706" s="13">
        <v>0</v>
      </c>
      <c r="W706" s="13">
        <v>8400</v>
      </c>
      <c r="X706" s="13">
        <v>0</v>
      </c>
      <c r="Y706" s="13">
        <v>0</v>
      </c>
    </row>
    <row r="707" spans="1:25" ht="15.75" customHeight="1" x14ac:dyDescent="0.2">
      <c r="A707" s="3">
        <v>1302405</v>
      </c>
      <c r="B707" s="3" t="s">
        <v>180</v>
      </c>
      <c r="C707" s="3" t="s">
        <v>146</v>
      </c>
      <c r="D707" s="3">
        <v>2012</v>
      </c>
      <c r="E707" s="3" t="s">
        <v>81</v>
      </c>
      <c r="F707" s="3" t="s">
        <v>76</v>
      </c>
      <c r="G707" s="7">
        <v>3391</v>
      </c>
      <c r="H707" s="8">
        <f t="shared" si="0"/>
        <v>1063000</v>
      </c>
      <c r="I707" s="9">
        <v>717999.99</v>
      </c>
      <c r="J707" s="10">
        <v>345000.01</v>
      </c>
      <c r="K707" s="11">
        <v>600000</v>
      </c>
      <c r="L707" s="11">
        <v>118000</v>
      </c>
      <c r="M707" s="12">
        <v>600000</v>
      </c>
      <c r="N707" s="12">
        <v>0</v>
      </c>
      <c r="O707" s="12">
        <v>0</v>
      </c>
      <c r="P707" s="12">
        <v>5000</v>
      </c>
      <c r="Q707" s="12">
        <v>50000</v>
      </c>
      <c r="R707" s="12">
        <v>13000</v>
      </c>
      <c r="S707" s="12">
        <v>50000</v>
      </c>
      <c r="T707" s="13">
        <v>0</v>
      </c>
      <c r="U707" s="13">
        <v>250000</v>
      </c>
      <c r="V707" s="13">
        <v>0</v>
      </c>
      <c r="W707" s="13">
        <v>80000</v>
      </c>
      <c r="X707" s="13">
        <v>0</v>
      </c>
      <c r="Y707" s="13">
        <v>15000</v>
      </c>
    </row>
    <row r="708" spans="1:25" ht="15.75" customHeight="1" x14ac:dyDescent="0.2">
      <c r="A708" s="3">
        <v>1302405</v>
      </c>
      <c r="B708" s="3" t="s">
        <v>180</v>
      </c>
      <c r="C708" s="3" t="s">
        <v>146</v>
      </c>
      <c r="D708" s="3">
        <v>2012</v>
      </c>
      <c r="E708" s="3" t="s">
        <v>81</v>
      </c>
      <c r="F708" s="3" t="s">
        <v>76</v>
      </c>
      <c r="G708" s="7">
        <v>7349</v>
      </c>
      <c r="H708" s="8">
        <f t="shared" si="0"/>
        <v>9536884.9800000004</v>
      </c>
      <c r="I708" s="9">
        <v>1043884.99</v>
      </c>
      <c r="J708" s="10">
        <v>8492999.9900000002</v>
      </c>
      <c r="K708" s="11">
        <v>877800</v>
      </c>
      <c r="L708" s="11">
        <v>166084.99</v>
      </c>
      <c r="M708" s="12">
        <v>877800</v>
      </c>
      <c r="N708" s="12">
        <v>0</v>
      </c>
      <c r="O708" s="12">
        <v>0</v>
      </c>
      <c r="P708" s="12">
        <v>5000</v>
      </c>
      <c r="Q708" s="12">
        <v>50000</v>
      </c>
      <c r="R708" s="12">
        <v>31085</v>
      </c>
      <c r="S708" s="12">
        <v>80000</v>
      </c>
      <c r="T708" s="13">
        <v>1867500</v>
      </c>
      <c r="U708" s="13">
        <v>1860500</v>
      </c>
      <c r="V708" s="13">
        <v>0</v>
      </c>
      <c r="W708" s="13">
        <v>4374999.99</v>
      </c>
      <c r="X708" s="13">
        <v>0</v>
      </c>
      <c r="Y708" s="13">
        <v>390000</v>
      </c>
    </row>
    <row r="709" spans="1:25" ht="15.75" customHeight="1" x14ac:dyDescent="0.2">
      <c r="A709" s="3">
        <v>1302405</v>
      </c>
      <c r="B709" s="3" t="s">
        <v>180</v>
      </c>
      <c r="C709" s="3" t="s">
        <v>146</v>
      </c>
      <c r="D709" s="3">
        <v>2013</v>
      </c>
      <c r="E709" s="3" t="s">
        <v>80</v>
      </c>
      <c r="F709" s="3" t="s">
        <v>76</v>
      </c>
      <c r="G709" s="7">
        <v>2000</v>
      </c>
      <c r="H709" s="8">
        <f t="shared" si="0"/>
        <v>0</v>
      </c>
      <c r="I709" s="9">
        <v>0</v>
      </c>
      <c r="J709" s="10">
        <v>0</v>
      </c>
      <c r="K709" s="11">
        <v>0</v>
      </c>
      <c r="L709" s="11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</row>
    <row r="710" spans="1:25" ht="15.75" customHeight="1" x14ac:dyDescent="0.2">
      <c r="A710" s="3">
        <v>1302405</v>
      </c>
      <c r="B710" s="3" t="s">
        <v>180</v>
      </c>
      <c r="C710" s="3" t="s">
        <v>146</v>
      </c>
      <c r="D710" s="3">
        <v>2013</v>
      </c>
      <c r="E710" s="3" t="s">
        <v>90</v>
      </c>
      <c r="F710" s="3" t="s">
        <v>91</v>
      </c>
      <c r="G710" s="7">
        <v>0</v>
      </c>
      <c r="H710" s="8">
        <f t="shared" si="0"/>
        <v>370000</v>
      </c>
      <c r="I710" s="9">
        <v>370000</v>
      </c>
      <c r="J710" s="10">
        <v>0</v>
      </c>
      <c r="K710" s="11">
        <v>370000</v>
      </c>
      <c r="L710" s="11">
        <v>0</v>
      </c>
      <c r="M710" s="12">
        <v>370000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</row>
    <row r="711" spans="1:25" ht="15.75" customHeight="1" x14ac:dyDescent="0.2">
      <c r="A711" s="3">
        <v>1302405</v>
      </c>
      <c r="B711" s="3" t="s">
        <v>180</v>
      </c>
      <c r="C711" s="3" t="s">
        <v>146</v>
      </c>
      <c r="D711" s="3">
        <v>2014</v>
      </c>
      <c r="E711" s="3" t="s">
        <v>80</v>
      </c>
      <c r="F711" s="3" t="s">
        <v>76</v>
      </c>
      <c r="G711" s="7">
        <v>5539</v>
      </c>
      <c r="H711" s="8">
        <f t="shared" si="0"/>
        <v>3378127.08</v>
      </c>
      <c r="I711" s="9">
        <v>2738127.08</v>
      </c>
      <c r="J711" s="10">
        <v>640000</v>
      </c>
      <c r="K711" s="11">
        <v>1150000</v>
      </c>
      <c r="L711" s="11">
        <v>1588127.08</v>
      </c>
      <c r="M711" s="12">
        <v>550000</v>
      </c>
      <c r="N711" s="12">
        <v>0</v>
      </c>
      <c r="O711" s="12">
        <v>600000</v>
      </c>
      <c r="P711" s="12">
        <v>89000</v>
      </c>
      <c r="Q711" s="12">
        <v>260000</v>
      </c>
      <c r="R711" s="12">
        <v>1034127.08</v>
      </c>
      <c r="S711" s="12">
        <v>205000</v>
      </c>
      <c r="T711" s="13">
        <v>280000</v>
      </c>
      <c r="U711" s="13">
        <v>0</v>
      </c>
      <c r="V711" s="13">
        <v>0</v>
      </c>
      <c r="W711" s="13">
        <v>0</v>
      </c>
      <c r="X711" s="13">
        <v>0</v>
      </c>
      <c r="Y711" s="13">
        <v>360000</v>
      </c>
    </row>
    <row r="712" spans="1:25" ht="15.75" customHeight="1" x14ac:dyDescent="0.2">
      <c r="A712" s="3">
        <v>1302405</v>
      </c>
      <c r="B712" s="3" t="s">
        <v>180</v>
      </c>
      <c r="C712" s="3" t="s">
        <v>146</v>
      </c>
      <c r="D712" s="3">
        <v>2015</v>
      </c>
      <c r="E712" s="3" t="s">
        <v>81</v>
      </c>
      <c r="F712" s="3" t="s">
        <v>76</v>
      </c>
      <c r="G712" s="7">
        <v>14375</v>
      </c>
      <c r="H712" s="8">
        <f t="shared" si="0"/>
        <v>3050250</v>
      </c>
      <c r="I712" s="9">
        <v>0</v>
      </c>
      <c r="J712" s="10">
        <v>3050250</v>
      </c>
      <c r="K712" s="11">
        <v>0</v>
      </c>
      <c r="L712" s="11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3">
        <v>1181500</v>
      </c>
      <c r="U712" s="13">
        <v>1868750</v>
      </c>
      <c r="V712" s="13">
        <v>0</v>
      </c>
      <c r="W712" s="13">
        <v>0</v>
      </c>
      <c r="X712" s="13">
        <v>0</v>
      </c>
      <c r="Y712" s="13">
        <v>0</v>
      </c>
    </row>
    <row r="713" spans="1:25" ht="15.75" customHeight="1" x14ac:dyDescent="0.2">
      <c r="A713" s="3">
        <v>1302405</v>
      </c>
      <c r="B713" s="3" t="s">
        <v>180</v>
      </c>
      <c r="C713" s="3" t="s">
        <v>146</v>
      </c>
      <c r="D713" s="3">
        <v>2016</v>
      </c>
      <c r="E713" s="3" t="s">
        <v>122</v>
      </c>
      <c r="F713" s="3" t="s">
        <v>123</v>
      </c>
      <c r="G713" s="7">
        <v>8140</v>
      </c>
      <c r="H713" s="8">
        <f t="shared" si="0"/>
        <v>0</v>
      </c>
      <c r="I713" s="9">
        <v>0</v>
      </c>
      <c r="J713" s="10">
        <v>0</v>
      </c>
      <c r="K713" s="11">
        <v>0</v>
      </c>
      <c r="L713" s="11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</row>
    <row r="714" spans="1:25" ht="15.75" customHeight="1" x14ac:dyDescent="0.2">
      <c r="A714" s="3">
        <v>1302405</v>
      </c>
      <c r="B714" s="3" t="s">
        <v>180</v>
      </c>
      <c r="C714" s="3" t="s">
        <v>146</v>
      </c>
      <c r="D714" s="3">
        <v>2019</v>
      </c>
      <c r="E714" s="3" t="s">
        <v>81</v>
      </c>
      <c r="F714" s="3" t="s">
        <v>76</v>
      </c>
      <c r="G714" s="7">
        <v>1203</v>
      </c>
      <c r="H714" s="8">
        <f t="shared" si="0"/>
        <v>648277.9</v>
      </c>
      <c r="I714" s="9">
        <v>648277.9</v>
      </c>
      <c r="J714" s="10">
        <v>0</v>
      </c>
      <c r="K714" s="11">
        <v>400000</v>
      </c>
      <c r="L714" s="11">
        <v>248277.9</v>
      </c>
      <c r="M714" s="12">
        <v>400000</v>
      </c>
      <c r="N714" s="12">
        <v>0</v>
      </c>
      <c r="O714" s="12">
        <v>0</v>
      </c>
      <c r="P714" s="12">
        <v>130864.7</v>
      </c>
      <c r="Q714" s="12">
        <v>0</v>
      </c>
      <c r="R714" s="12">
        <v>0</v>
      </c>
      <c r="S714" s="12">
        <v>117413.2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</row>
    <row r="715" spans="1:25" ht="15.75" customHeight="1" x14ac:dyDescent="0.2">
      <c r="A715" s="3">
        <v>1302405</v>
      </c>
      <c r="B715" s="3" t="s">
        <v>180</v>
      </c>
      <c r="C715" s="3" t="s">
        <v>146</v>
      </c>
      <c r="D715" s="3">
        <v>2021</v>
      </c>
      <c r="E715" s="3" t="s">
        <v>81</v>
      </c>
      <c r="F715" s="3" t="s">
        <v>76</v>
      </c>
      <c r="G715" s="7">
        <v>9462</v>
      </c>
      <c r="H715" s="8">
        <f t="shared" si="0"/>
        <v>15232856</v>
      </c>
      <c r="I715" s="9">
        <v>14602856</v>
      </c>
      <c r="J715" s="10">
        <v>630000</v>
      </c>
      <c r="K715" s="11">
        <v>14510000</v>
      </c>
      <c r="L715" s="11">
        <v>92856</v>
      </c>
      <c r="M715" s="12">
        <v>14510000</v>
      </c>
      <c r="N715" s="12">
        <v>0</v>
      </c>
      <c r="O715" s="12">
        <v>0</v>
      </c>
      <c r="P715" s="12">
        <v>72000</v>
      </c>
      <c r="Q715" s="12">
        <v>20856</v>
      </c>
      <c r="R715" s="12">
        <v>0</v>
      </c>
      <c r="S715" s="12">
        <v>0</v>
      </c>
      <c r="T715" s="13">
        <v>0</v>
      </c>
      <c r="U715" s="13">
        <v>0</v>
      </c>
      <c r="V715" s="13">
        <v>42000</v>
      </c>
      <c r="W715" s="13">
        <v>588000</v>
      </c>
      <c r="X715" s="13">
        <v>0</v>
      </c>
      <c r="Y715" s="13">
        <v>0</v>
      </c>
    </row>
    <row r="716" spans="1:25" ht="15.75" customHeight="1" x14ac:dyDescent="0.2">
      <c r="A716" s="3">
        <v>1302405</v>
      </c>
      <c r="B716" s="3" t="s">
        <v>180</v>
      </c>
      <c r="C716" s="3" t="s">
        <v>146</v>
      </c>
      <c r="D716" s="3">
        <v>2022</v>
      </c>
      <c r="E716" s="3" t="s">
        <v>81</v>
      </c>
      <c r="F716" s="3" t="s">
        <v>76</v>
      </c>
      <c r="G716" s="7">
        <v>0</v>
      </c>
      <c r="H716" s="8">
        <f t="shared" si="0"/>
        <v>0</v>
      </c>
      <c r="I716" s="9">
        <v>0</v>
      </c>
      <c r="J716" s="10">
        <v>0</v>
      </c>
      <c r="K716" s="11">
        <v>0</v>
      </c>
      <c r="L716" s="11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</row>
    <row r="717" spans="1:25" ht="15.75" customHeight="1" x14ac:dyDescent="0.2">
      <c r="A717" s="3">
        <v>1302405</v>
      </c>
      <c r="B717" s="3" t="s">
        <v>180</v>
      </c>
      <c r="C717" s="3" t="s">
        <v>146</v>
      </c>
      <c r="D717" s="3">
        <v>2022</v>
      </c>
      <c r="E717" s="3" t="s">
        <v>80</v>
      </c>
      <c r="F717" s="3" t="s">
        <v>76</v>
      </c>
      <c r="G717" s="7">
        <v>0</v>
      </c>
      <c r="H717" s="8">
        <f t="shared" si="0"/>
        <v>0</v>
      </c>
      <c r="I717" s="9">
        <v>0</v>
      </c>
      <c r="J717" s="10">
        <v>0</v>
      </c>
      <c r="K717" s="11">
        <v>0</v>
      </c>
      <c r="L717" s="11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</row>
    <row r="718" spans="1:25" ht="15.75" customHeight="1" x14ac:dyDescent="0.2">
      <c r="A718" s="3">
        <v>1302504</v>
      </c>
      <c r="B718" s="3" t="s">
        <v>181</v>
      </c>
      <c r="C718" s="3" t="s">
        <v>146</v>
      </c>
      <c r="D718" s="3">
        <v>2005</v>
      </c>
      <c r="E718" s="3" t="s">
        <v>84</v>
      </c>
      <c r="F718" s="3" t="s">
        <v>85</v>
      </c>
      <c r="G718" s="7">
        <v>1512</v>
      </c>
      <c r="H718" s="8">
        <f t="shared" si="0"/>
        <v>8853000.0099999998</v>
      </c>
      <c r="I718" s="9">
        <v>5788000.0099999998</v>
      </c>
      <c r="J718" s="10">
        <v>3065000</v>
      </c>
      <c r="K718" s="11">
        <v>475000</v>
      </c>
      <c r="L718" s="11">
        <v>5313000</v>
      </c>
      <c r="M718" s="12">
        <v>390000</v>
      </c>
      <c r="N718" s="12">
        <v>0</v>
      </c>
      <c r="O718" s="12">
        <v>85000</v>
      </c>
      <c r="P718" s="12">
        <v>23000</v>
      </c>
      <c r="Q718" s="12">
        <v>4800000</v>
      </c>
      <c r="R718" s="12">
        <v>225000</v>
      </c>
      <c r="S718" s="12">
        <v>265000</v>
      </c>
      <c r="T718" s="13">
        <v>0</v>
      </c>
      <c r="U718" s="13">
        <v>2205000</v>
      </c>
      <c r="V718" s="13">
        <v>0</v>
      </c>
      <c r="W718" s="13">
        <v>680000</v>
      </c>
      <c r="X718" s="13">
        <v>0</v>
      </c>
      <c r="Y718" s="13">
        <v>180000</v>
      </c>
    </row>
    <row r="719" spans="1:25" ht="15.75" customHeight="1" x14ac:dyDescent="0.2">
      <c r="A719" s="3">
        <v>1302504</v>
      </c>
      <c r="B719" s="3" t="s">
        <v>181</v>
      </c>
      <c r="C719" s="3" t="s">
        <v>146</v>
      </c>
      <c r="D719" s="3">
        <v>2006</v>
      </c>
      <c r="E719" s="3" t="s">
        <v>81</v>
      </c>
      <c r="F719" s="3" t="s">
        <v>76</v>
      </c>
      <c r="G719" s="7">
        <v>1611</v>
      </c>
      <c r="H719" s="8">
        <f t="shared" si="0"/>
        <v>5942579.9900000002</v>
      </c>
      <c r="I719" s="9">
        <v>4432579.99</v>
      </c>
      <c r="J719" s="10">
        <v>1510000</v>
      </c>
      <c r="K719" s="11">
        <v>4269000</v>
      </c>
      <c r="L719" s="11">
        <v>163580</v>
      </c>
      <c r="M719" s="12">
        <v>4269000</v>
      </c>
      <c r="N719" s="12">
        <v>0</v>
      </c>
      <c r="O719" s="12">
        <v>0</v>
      </c>
      <c r="P719" s="12">
        <v>14580</v>
      </c>
      <c r="Q719" s="12">
        <v>0</v>
      </c>
      <c r="R719" s="12">
        <v>149000</v>
      </c>
      <c r="S719" s="12">
        <v>0</v>
      </c>
      <c r="T719" s="13">
        <v>0</v>
      </c>
      <c r="U719" s="13">
        <v>430000</v>
      </c>
      <c r="V719" s="13">
        <v>0</v>
      </c>
      <c r="W719" s="13">
        <v>1080000</v>
      </c>
      <c r="X719" s="13">
        <v>0</v>
      </c>
      <c r="Y719" s="13">
        <v>0</v>
      </c>
    </row>
    <row r="720" spans="1:25" ht="15.75" customHeight="1" x14ac:dyDescent="0.2">
      <c r="A720" s="3">
        <v>1302504</v>
      </c>
      <c r="B720" s="3" t="s">
        <v>181</v>
      </c>
      <c r="C720" s="3" t="s">
        <v>146</v>
      </c>
      <c r="D720" s="3">
        <v>2007</v>
      </c>
      <c r="E720" s="3" t="s">
        <v>75</v>
      </c>
      <c r="F720" s="3" t="s">
        <v>76</v>
      </c>
      <c r="G720" s="7">
        <v>33557</v>
      </c>
      <c r="H720" s="8">
        <f t="shared" si="0"/>
        <v>3301999.99</v>
      </c>
      <c r="I720" s="9">
        <v>849999.99</v>
      </c>
      <c r="J720" s="10">
        <v>2452000</v>
      </c>
      <c r="K720" s="11">
        <v>500000</v>
      </c>
      <c r="L720" s="11">
        <v>349999.99</v>
      </c>
      <c r="M720" s="12">
        <v>0</v>
      </c>
      <c r="N720" s="12">
        <v>300000</v>
      </c>
      <c r="O720" s="12">
        <v>200000</v>
      </c>
      <c r="P720" s="12">
        <v>0</v>
      </c>
      <c r="Q720" s="12">
        <v>150000</v>
      </c>
      <c r="R720" s="12">
        <v>200000</v>
      </c>
      <c r="S720" s="12">
        <v>0</v>
      </c>
      <c r="T720" s="13">
        <v>0</v>
      </c>
      <c r="U720" s="13">
        <v>2452000</v>
      </c>
      <c r="V720" s="13">
        <v>0</v>
      </c>
      <c r="W720" s="13">
        <v>0</v>
      </c>
      <c r="X720" s="13">
        <v>0</v>
      </c>
      <c r="Y720" s="13">
        <v>0</v>
      </c>
    </row>
    <row r="721" spans="1:25" ht="15.75" customHeight="1" x14ac:dyDescent="0.2">
      <c r="A721" s="3">
        <v>1302504</v>
      </c>
      <c r="B721" s="3" t="s">
        <v>181</v>
      </c>
      <c r="C721" s="3" t="s">
        <v>146</v>
      </c>
      <c r="D721" s="3">
        <v>2007</v>
      </c>
      <c r="E721" s="3" t="s">
        <v>122</v>
      </c>
      <c r="F721" s="3" t="s">
        <v>123</v>
      </c>
      <c r="G721" s="7">
        <v>0</v>
      </c>
      <c r="H721" s="8">
        <f t="shared" si="0"/>
        <v>305250</v>
      </c>
      <c r="I721" s="9">
        <v>305250</v>
      </c>
      <c r="J721" s="10">
        <v>0</v>
      </c>
      <c r="K721" s="11">
        <v>250250</v>
      </c>
      <c r="L721" s="11">
        <v>55000</v>
      </c>
      <c r="M721" s="12">
        <v>250250</v>
      </c>
      <c r="N721" s="12">
        <v>0</v>
      </c>
      <c r="O721" s="12">
        <v>0</v>
      </c>
      <c r="P721" s="12">
        <v>0</v>
      </c>
      <c r="Q721" s="12">
        <v>0</v>
      </c>
      <c r="R721" s="12">
        <v>55000</v>
      </c>
      <c r="S721" s="12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</row>
    <row r="722" spans="1:25" ht="15.75" customHeight="1" x14ac:dyDescent="0.2">
      <c r="A722" s="3">
        <v>1302504</v>
      </c>
      <c r="B722" s="3" t="s">
        <v>181</v>
      </c>
      <c r="C722" s="3" t="s">
        <v>146</v>
      </c>
      <c r="D722" s="3">
        <v>2008</v>
      </c>
      <c r="E722" s="3" t="s">
        <v>81</v>
      </c>
      <c r="F722" s="3" t="s">
        <v>76</v>
      </c>
      <c r="G722" s="7">
        <v>1797</v>
      </c>
      <c r="H722" s="8">
        <f t="shared" si="0"/>
        <v>10703529.01</v>
      </c>
      <c r="I722" s="9">
        <v>10046529.01</v>
      </c>
      <c r="J722" s="10">
        <v>657000</v>
      </c>
      <c r="K722" s="11">
        <v>9854675</v>
      </c>
      <c r="L722" s="11">
        <v>191854.01</v>
      </c>
      <c r="M722" s="12">
        <v>9854675</v>
      </c>
      <c r="N722" s="12">
        <v>0</v>
      </c>
      <c r="O722" s="12">
        <v>0</v>
      </c>
      <c r="P722" s="12">
        <v>4665</v>
      </c>
      <c r="Q722" s="12">
        <v>0</v>
      </c>
      <c r="R722" s="12">
        <v>187189</v>
      </c>
      <c r="S722" s="12">
        <v>0</v>
      </c>
      <c r="T722" s="13">
        <v>0</v>
      </c>
      <c r="U722" s="13">
        <v>549000</v>
      </c>
      <c r="V722" s="13">
        <v>72000</v>
      </c>
      <c r="W722" s="13">
        <v>36000</v>
      </c>
      <c r="X722" s="13">
        <v>0</v>
      </c>
      <c r="Y722" s="13">
        <v>0</v>
      </c>
    </row>
    <row r="723" spans="1:25" ht="15.75" customHeight="1" x14ac:dyDescent="0.2">
      <c r="A723" s="3">
        <v>1302504</v>
      </c>
      <c r="B723" s="3" t="s">
        <v>181</v>
      </c>
      <c r="C723" s="3" t="s">
        <v>146</v>
      </c>
      <c r="D723" s="3">
        <v>2008</v>
      </c>
      <c r="E723" s="3" t="s">
        <v>75</v>
      </c>
      <c r="F723" s="3" t="s">
        <v>76</v>
      </c>
      <c r="G723" s="7">
        <v>17952</v>
      </c>
      <c r="H723" s="8">
        <f t="shared" si="0"/>
        <v>104000</v>
      </c>
      <c r="I723" s="9">
        <v>0</v>
      </c>
      <c r="J723" s="10">
        <v>104000</v>
      </c>
      <c r="K723" s="11">
        <v>0</v>
      </c>
      <c r="L723" s="11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3">
        <v>0</v>
      </c>
      <c r="U723" s="13">
        <v>104000</v>
      </c>
      <c r="V723" s="13">
        <v>0</v>
      </c>
      <c r="W723" s="13">
        <v>0</v>
      </c>
      <c r="X723" s="13">
        <v>0</v>
      </c>
      <c r="Y723" s="13">
        <v>0</v>
      </c>
    </row>
    <row r="724" spans="1:25" ht="15.75" customHeight="1" x14ac:dyDescent="0.2">
      <c r="A724" s="3">
        <v>1302504</v>
      </c>
      <c r="B724" s="3" t="s">
        <v>181</v>
      </c>
      <c r="C724" s="3" t="s">
        <v>146</v>
      </c>
      <c r="D724" s="3">
        <v>2009</v>
      </c>
      <c r="E724" s="3" t="s">
        <v>81</v>
      </c>
      <c r="F724" s="3" t="s">
        <v>76</v>
      </c>
      <c r="G724" s="7">
        <v>0</v>
      </c>
      <c r="H724" s="8">
        <f t="shared" si="0"/>
        <v>0</v>
      </c>
      <c r="I724" s="9">
        <v>0</v>
      </c>
      <c r="J724" s="10">
        <v>0</v>
      </c>
      <c r="K724" s="11">
        <v>0</v>
      </c>
      <c r="L724" s="11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</row>
    <row r="725" spans="1:25" ht="15.75" customHeight="1" x14ac:dyDescent="0.2">
      <c r="A725" s="3">
        <v>1302504</v>
      </c>
      <c r="B725" s="3" t="s">
        <v>181</v>
      </c>
      <c r="C725" s="3" t="s">
        <v>146</v>
      </c>
      <c r="D725" s="3">
        <v>2009</v>
      </c>
      <c r="E725" s="3" t="s">
        <v>81</v>
      </c>
      <c r="F725" s="3" t="s">
        <v>76</v>
      </c>
      <c r="G725" s="7">
        <v>7920</v>
      </c>
      <c r="H725" s="8">
        <f t="shared" si="0"/>
        <v>37174649.989999995</v>
      </c>
      <c r="I725" s="9">
        <v>28758649.989999998</v>
      </c>
      <c r="J725" s="10">
        <v>8416000</v>
      </c>
      <c r="K725" s="11">
        <v>18753350</v>
      </c>
      <c r="L725" s="11">
        <v>10005300</v>
      </c>
      <c r="M725" s="12">
        <v>18753350</v>
      </c>
      <c r="N725" s="12">
        <v>0</v>
      </c>
      <c r="O725" s="12">
        <v>0</v>
      </c>
      <c r="P725" s="12">
        <v>501300</v>
      </c>
      <c r="Q725" s="12">
        <v>0</v>
      </c>
      <c r="R725" s="12">
        <v>9504000</v>
      </c>
      <c r="S725" s="12">
        <v>0</v>
      </c>
      <c r="T725" s="13">
        <v>0</v>
      </c>
      <c r="U725" s="13">
        <v>146000</v>
      </c>
      <c r="V725" s="13">
        <v>1000000</v>
      </c>
      <c r="W725" s="13">
        <v>7070000</v>
      </c>
      <c r="X725" s="13">
        <v>0</v>
      </c>
      <c r="Y725" s="13">
        <v>200000</v>
      </c>
    </row>
    <row r="726" spans="1:25" ht="15.75" customHeight="1" x14ac:dyDescent="0.2">
      <c r="A726" s="3">
        <v>1302504</v>
      </c>
      <c r="B726" s="3" t="s">
        <v>181</v>
      </c>
      <c r="C726" s="3" t="s">
        <v>146</v>
      </c>
      <c r="D726" s="3">
        <v>2010</v>
      </c>
      <c r="E726" s="3" t="s">
        <v>122</v>
      </c>
      <c r="F726" s="3" t="s">
        <v>123</v>
      </c>
      <c r="G726" s="7">
        <v>0</v>
      </c>
      <c r="H726" s="8">
        <f t="shared" si="0"/>
        <v>215500</v>
      </c>
      <c r="I726" s="9">
        <v>215500</v>
      </c>
      <c r="J726" s="10">
        <v>0</v>
      </c>
      <c r="K726" s="11">
        <v>78000</v>
      </c>
      <c r="L726" s="11">
        <v>137500</v>
      </c>
      <c r="M726" s="12">
        <v>78000</v>
      </c>
      <c r="N726" s="12">
        <v>0</v>
      </c>
      <c r="O726" s="12">
        <v>0</v>
      </c>
      <c r="P726" s="12">
        <v>130500</v>
      </c>
      <c r="Q726" s="12">
        <v>0</v>
      </c>
      <c r="R726" s="12">
        <v>7000</v>
      </c>
      <c r="S726" s="12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</row>
    <row r="727" spans="1:25" ht="15.75" customHeight="1" x14ac:dyDescent="0.2">
      <c r="A727" s="3">
        <v>1302504</v>
      </c>
      <c r="B727" s="3" t="s">
        <v>181</v>
      </c>
      <c r="C727" s="3" t="s">
        <v>146</v>
      </c>
      <c r="D727" s="3">
        <v>2010</v>
      </c>
      <c r="E727" s="3" t="s">
        <v>101</v>
      </c>
      <c r="F727" s="3" t="s">
        <v>93</v>
      </c>
      <c r="G727" s="7">
        <v>0</v>
      </c>
      <c r="H727" s="8">
        <f t="shared" si="0"/>
        <v>0</v>
      </c>
      <c r="I727" s="9">
        <v>0</v>
      </c>
      <c r="J727" s="10">
        <v>0</v>
      </c>
      <c r="K727" s="11">
        <v>0</v>
      </c>
      <c r="L727" s="11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</row>
    <row r="728" spans="1:25" ht="15.75" customHeight="1" x14ac:dyDescent="0.2">
      <c r="A728" s="3">
        <v>1302504</v>
      </c>
      <c r="B728" s="3" t="s">
        <v>181</v>
      </c>
      <c r="C728" s="3" t="s">
        <v>146</v>
      </c>
      <c r="D728" s="3">
        <v>2011</v>
      </c>
      <c r="E728" s="3" t="s">
        <v>101</v>
      </c>
      <c r="F728" s="3" t="s">
        <v>93</v>
      </c>
      <c r="G728" s="7">
        <v>0</v>
      </c>
      <c r="H728" s="8">
        <f t="shared" si="0"/>
        <v>3524810</v>
      </c>
      <c r="I728" s="9">
        <v>80000</v>
      </c>
      <c r="J728" s="10">
        <v>3444810</v>
      </c>
      <c r="K728" s="11">
        <v>80000</v>
      </c>
      <c r="L728" s="11">
        <v>0</v>
      </c>
      <c r="M728" s="12">
        <v>0</v>
      </c>
      <c r="N728" s="12">
        <v>0</v>
      </c>
      <c r="O728" s="12">
        <v>80000</v>
      </c>
      <c r="P728" s="12">
        <v>0</v>
      </c>
      <c r="Q728" s="12">
        <v>0</v>
      </c>
      <c r="R728" s="12">
        <v>0</v>
      </c>
      <c r="S728" s="12">
        <v>0</v>
      </c>
      <c r="T728" s="13">
        <v>3444810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</row>
    <row r="729" spans="1:25" ht="15.75" customHeight="1" x14ac:dyDescent="0.2">
      <c r="A729" s="3">
        <v>1302504</v>
      </c>
      <c r="B729" s="3" t="s">
        <v>181</v>
      </c>
      <c r="C729" s="3" t="s">
        <v>146</v>
      </c>
      <c r="D729" s="3">
        <v>2012</v>
      </c>
      <c r="E729" s="3" t="s">
        <v>101</v>
      </c>
      <c r="F729" s="3" t="s">
        <v>93</v>
      </c>
      <c r="G729" s="7">
        <v>0</v>
      </c>
      <c r="H729" s="8">
        <f t="shared" si="0"/>
        <v>0</v>
      </c>
      <c r="I729" s="9">
        <v>0</v>
      </c>
      <c r="J729" s="10">
        <v>0</v>
      </c>
      <c r="K729" s="11">
        <v>0</v>
      </c>
      <c r="L729" s="11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</row>
    <row r="730" spans="1:25" ht="15.75" customHeight="1" x14ac:dyDescent="0.2">
      <c r="A730" s="3">
        <v>1302504</v>
      </c>
      <c r="B730" s="3" t="s">
        <v>181</v>
      </c>
      <c r="C730" s="3" t="s">
        <v>146</v>
      </c>
      <c r="D730" s="3">
        <v>2012</v>
      </c>
      <c r="E730" s="3" t="s">
        <v>81</v>
      </c>
      <c r="F730" s="3" t="s">
        <v>76</v>
      </c>
      <c r="G730" s="7">
        <v>8470</v>
      </c>
      <c r="H730" s="8">
        <f t="shared" si="0"/>
        <v>7903170</v>
      </c>
      <c r="I730" s="9">
        <v>2588920</v>
      </c>
      <c r="J730" s="10">
        <v>5314250</v>
      </c>
      <c r="K730" s="11">
        <v>2538000</v>
      </c>
      <c r="L730" s="11">
        <v>50920</v>
      </c>
      <c r="M730" s="12">
        <v>2538000</v>
      </c>
      <c r="N730" s="12">
        <v>0</v>
      </c>
      <c r="O730" s="12">
        <v>0</v>
      </c>
      <c r="P730" s="12">
        <v>25920</v>
      </c>
      <c r="Q730" s="12">
        <v>0</v>
      </c>
      <c r="R730" s="12">
        <v>0</v>
      </c>
      <c r="S730" s="12">
        <v>25000</v>
      </c>
      <c r="T730" s="13">
        <v>5314250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</row>
    <row r="731" spans="1:25" ht="15.75" customHeight="1" x14ac:dyDescent="0.2">
      <c r="A731" s="3">
        <v>1302504</v>
      </c>
      <c r="B731" s="3" t="s">
        <v>181</v>
      </c>
      <c r="C731" s="3" t="s">
        <v>146</v>
      </c>
      <c r="D731" s="3">
        <v>2013</v>
      </c>
      <c r="E731" s="3" t="s">
        <v>80</v>
      </c>
      <c r="F731" s="3" t="s">
        <v>76</v>
      </c>
      <c r="G731" s="7">
        <v>13169</v>
      </c>
      <c r="H731" s="8">
        <f t="shared" si="0"/>
        <v>5814750.0199999996</v>
      </c>
      <c r="I731" s="9">
        <v>4308750.01</v>
      </c>
      <c r="J731" s="10">
        <v>1506000.01</v>
      </c>
      <c r="K731" s="11">
        <v>1736850</v>
      </c>
      <c r="L731" s="11">
        <v>2571900.0099999998</v>
      </c>
      <c r="M731" s="12">
        <v>1033450.01</v>
      </c>
      <c r="N731" s="12">
        <v>368900</v>
      </c>
      <c r="O731" s="12">
        <v>334500</v>
      </c>
      <c r="P731" s="12">
        <v>650000</v>
      </c>
      <c r="Q731" s="12">
        <v>401500</v>
      </c>
      <c r="R731" s="12">
        <v>60000</v>
      </c>
      <c r="S731" s="12">
        <v>1460400.01</v>
      </c>
      <c r="T731" s="13">
        <v>0</v>
      </c>
      <c r="U731" s="13">
        <v>560000</v>
      </c>
      <c r="V731" s="13">
        <v>167000</v>
      </c>
      <c r="W731" s="13">
        <v>234000</v>
      </c>
      <c r="X731" s="13">
        <v>0</v>
      </c>
      <c r="Y731" s="13">
        <v>545000</v>
      </c>
    </row>
    <row r="732" spans="1:25" ht="15.75" customHeight="1" x14ac:dyDescent="0.2">
      <c r="A732" s="3">
        <v>1302504</v>
      </c>
      <c r="B732" s="3" t="s">
        <v>181</v>
      </c>
      <c r="C732" s="3" t="s">
        <v>146</v>
      </c>
      <c r="D732" s="3">
        <v>2014</v>
      </c>
      <c r="E732" s="3" t="s">
        <v>80</v>
      </c>
      <c r="F732" s="3" t="s">
        <v>76</v>
      </c>
      <c r="G732" s="7">
        <v>0</v>
      </c>
      <c r="H732" s="8">
        <f t="shared" si="0"/>
        <v>0</v>
      </c>
      <c r="I732" s="9">
        <v>0</v>
      </c>
      <c r="J732" s="10">
        <v>0</v>
      </c>
      <c r="K732" s="11">
        <v>0</v>
      </c>
      <c r="L732" s="11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</row>
    <row r="733" spans="1:25" ht="15.75" customHeight="1" x14ac:dyDescent="0.2">
      <c r="A733" s="3">
        <v>1302504</v>
      </c>
      <c r="B733" s="3" t="s">
        <v>181</v>
      </c>
      <c r="C733" s="3" t="s">
        <v>146</v>
      </c>
      <c r="D733" s="3">
        <v>2015</v>
      </c>
      <c r="E733" s="3" t="s">
        <v>81</v>
      </c>
      <c r="F733" s="3" t="s">
        <v>76</v>
      </c>
      <c r="G733" s="7">
        <v>26449</v>
      </c>
      <c r="H733" s="8">
        <f t="shared" si="0"/>
        <v>13294800</v>
      </c>
      <c r="I733" s="9">
        <v>0</v>
      </c>
      <c r="J733" s="10">
        <v>13294800</v>
      </c>
      <c r="K733" s="11">
        <v>0</v>
      </c>
      <c r="L733" s="11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3">
        <v>5100000</v>
      </c>
      <c r="U733" s="13">
        <v>4144800</v>
      </c>
      <c r="V733" s="13">
        <v>0</v>
      </c>
      <c r="W733" s="13">
        <v>3750000</v>
      </c>
      <c r="X733" s="13">
        <v>0</v>
      </c>
      <c r="Y733" s="13">
        <v>300000</v>
      </c>
    </row>
    <row r="734" spans="1:25" ht="15.75" customHeight="1" x14ac:dyDescent="0.2">
      <c r="A734" s="3">
        <v>1302504</v>
      </c>
      <c r="B734" s="3" t="s">
        <v>181</v>
      </c>
      <c r="C734" s="3" t="s">
        <v>146</v>
      </c>
      <c r="D734" s="3">
        <v>2015</v>
      </c>
      <c r="E734" s="3" t="s">
        <v>90</v>
      </c>
      <c r="F734" s="3" t="s">
        <v>91</v>
      </c>
      <c r="G734" s="7">
        <v>0</v>
      </c>
      <c r="H734" s="8">
        <f t="shared" si="0"/>
        <v>0</v>
      </c>
      <c r="I734" s="9">
        <v>0</v>
      </c>
      <c r="J734" s="10">
        <v>0</v>
      </c>
      <c r="K734" s="11">
        <v>0</v>
      </c>
      <c r="L734" s="11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</row>
    <row r="735" spans="1:25" ht="15.75" customHeight="1" x14ac:dyDescent="0.2">
      <c r="A735" s="3">
        <v>1302504</v>
      </c>
      <c r="B735" s="3" t="s">
        <v>181</v>
      </c>
      <c r="C735" s="3" t="s">
        <v>146</v>
      </c>
      <c r="D735" s="3">
        <v>2017</v>
      </c>
      <c r="E735" s="3" t="s">
        <v>92</v>
      </c>
      <c r="F735" s="3" t="s">
        <v>93</v>
      </c>
      <c r="G735" s="7">
        <v>212</v>
      </c>
      <c r="H735" s="8">
        <f t="shared" si="0"/>
        <v>186958.41999999998</v>
      </c>
      <c r="I735" s="9">
        <v>63133.27</v>
      </c>
      <c r="J735" s="10">
        <v>123825.15</v>
      </c>
      <c r="K735" s="11">
        <v>0</v>
      </c>
      <c r="L735" s="11">
        <v>63133.27</v>
      </c>
      <c r="M735" s="12">
        <v>0</v>
      </c>
      <c r="N735" s="12">
        <v>0</v>
      </c>
      <c r="O735" s="12">
        <v>0</v>
      </c>
      <c r="P735" s="12">
        <v>0</v>
      </c>
      <c r="Q735" s="12">
        <v>6000</v>
      </c>
      <c r="R735" s="12">
        <v>0</v>
      </c>
      <c r="S735" s="12">
        <v>57133.27</v>
      </c>
      <c r="T735" s="13">
        <v>0</v>
      </c>
      <c r="U735" s="13">
        <v>123825.15</v>
      </c>
      <c r="V735" s="13">
        <v>0</v>
      </c>
      <c r="W735" s="13">
        <v>0</v>
      </c>
      <c r="X735" s="13">
        <v>0</v>
      </c>
      <c r="Y735" s="13">
        <v>0</v>
      </c>
    </row>
    <row r="736" spans="1:25" ht="15.75" customHeight="1" x14ac:dyDescent="0.2">
      <c r="A736" s="3">
        <v>1302504</v>
      </c>
      <c r="B736" s="3" t="s">
        <v>181</v>
      </c>
      <c r="C736" s="3" t="s">
        <v>146</v>
      </c>
      <c r="D736" s="3">
        <v>2017</v>
      </c>
      <c r="E736" s="3" t="s">
        <v>92</v>
      </c>
      <c r="F736" s="3" t="s">
        <v>93</v>
      </c>
      <c r="G736" s="7">
        <v>18</v>
      </c>
      <c r="H736" s="8">
        <f t="shared" si="0"/>
        <v>146800</v>
      </c>
      <c r="I736" s="9">
        <v>16800</v>
      </c>
      <c r="J736" s="10">
        <v>130000</v>
      </c>
      <c r="K736" s="11">
        <v>2000</v>
      </c>
      <c r="L736" s="11">
        <v>14800</v>
      </c>
      <c r="M736" s="12">
        <v>0</v>
      </c>
      <c r="N736" s="12">
        <v>0</v>
      </c>
      <c r="O736" s="12">
        <v>2000</v>
      </c>
      <c r="P736" s="12">
        <v>0</v>
      </c>
      <c r="Q736" s="12">
        <v>0</v>
      </c>
      <c r="R736" s="12">
        <v>0</v>
      </c>
      <c r="S736" s="12">
        <v>14800</v>
      </c>
      <c r="T736" s="13">
        <v>0</v>
      </c>
      <c r="U736" s="13">
        <v>130000</v>
      </c>
      <c r="V736" s="13">
        <v>0</v>
      </c>
      <c r="W736" s="13">
        <v>0</v>
      </c>
      <c r="X736" s="13">
        <v>0</v>
      </c>
      <c r="Y736" s="13">
        <v>0</v>
      </c>
    </row>
    <row r="737" spans="1:25" ht="15.75" customHeight="1" x14ac:dyDescent="0.2">
      <c r="A737" s="3">
        <v>1302504</v>
      </c>
      <c r="B737" s="3" t="s">
        <v>181</v>
      </c>
      <c r="C737" s="3" t="s">
        <v>146</v>
      </c>
      <c r="D737" s="3">
        <v>2017</v>
      </c>
      <c r="E737" s="3" t="s">
        <v>81</v>
      </c>
      <c r="F737" s="3" t="s">
        <v>76</v>
      </c>
      <c r="G737" s="7">
        <v>28861</v>
      </c>
      <c r="H737" s="8">
        <f t="shared" si="0"/>
        <v>12790145.199999999</v>
      </c>
      <c r="I737" s="9">
        <v>12226915.199999999</v>
      </c>
      <c r="J737" s="10">
        <v>563230</v>
      </c>
      <c r="K737" s="11">
        <v>12225000</v>
      </c>
      <c r="L737" s="11">
        <v>1915.2</v>
      </c>
      <c r="M737" s="12">
        <v>12225000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1915.2</v>
      </c>
      <c r="T737" s="13">
        <v>319230</v>
      </c>
      <c r="U737" s="13">
        <v>0</v>
      </c>
      <c r="V737" s="13">
        <v>0</v>
      </c>
      <c r="W737" s="13">
        <v>244000</v>
      </c>
      <c r="X737" s="13">
        <v>0</v>
      </c>
      <c r="Y737" s="13">
        <v>0</v>
      </c>
    </row>
    <row r="738" spans="1:25" ht="15.75" customHeight="1" x14ac:dyDescent="0.2">
      <c r="A738" s="3">
        <v>1302504</v>
      </c>
      <c r="B738" s="3" t="s">
        <v>181</v>
      </c>
      <c r="C738" s="3" t="s">
        <v>146</v>
      </c>
      <c r="D738" s="3">
        <v>2018</v>
      </c>
      <c r="E738" s="3" t="s">
        <v>81</v>
      </c>
      <c r="F738" s="3" t="s">
        <v>76</v>
      </c>
      <c r="G738" s="7">
        <v>24773</v>
      </c>
      <c r="H738" s="8">
        <f t="shared" si="0"/>
        <v>12941080.970000001</v>
      </c>
      <c r="I738" s="9">
        <v>11778185.58</v>
      </c>
      <c r="J738" s="10">
        <v>1162895.3899999999</v>
      </c>
      <c r="K738" s="11">
        <v>9768500</v>
      </c>
      <c r="L738" s="11">
        <v>2009685.58</v>
      </c>
      <c r="M738" s="12">
        <v>9768500</v>
      </c>
      <c r="N738" s="12">
        <v>0</v>
      </c>
      <c r="O738" s="12">
        <v>0</v>
      </c>
      <c r="P738" s="12">
        <v>1882685.58</v>
      </c>
      <c r="Q738" s="12">
        <v>0</v>
      </c>
      <c r="R738" s="12">
        <v>106000</v>
      </c>
      <c r="S738" s="12">
        <v>21000</v>
      </c>
      <c r="T738" s="13">
        <v>1056895.3899999999</v>
      </c>
      <c r="U738" s="13">
        <v>0</v>
      </c>
      <c r="V738" s="13">
        <v>0</v>
      </c>
      <c r="W738" s="13">
        <v>106000</v>
      </c>
      <c r="X738" s="13">
        <v>0</v>
      </c>
      <c r="Y738" s="13">
        <v>0</v>
      </c>
    </row>
    <row r="739" spans="1:25" ht="15.75" customHeight="1" x14ac:dyDescent="0.2">
      <c r="A739" s="3">
        <v>1302504</v>
      </c>
      <c r="B739" s="3" t="s">
        <v>181</v>
      </c>
      <c r="C739" s="3" t="s">
        <v>146</v>
      </c>
      <c r="D739" s="3">
        <v>2018</v>
      </c>
      <c r="E739" s="3" t="s">
        <v>84</v>
      </c>
      <c r="F739" s="3" t="s">
        <v>85</v>
      </c>
      <c r="G739" s="7">
        <v>45033</v>
      </c>
      <c r="H739" s="8">
        <f t="shared" si="0"/>
        <v>561614.07999999996</v>
      </c>
      <c r="I739" s="9">
        <v>550000</v>
      </c>
      <c r="J739" s="10">
        <v>11614.08</v>
      </c>
      <c r="K739" s="11">
        <v>0</v>
      </c>
      <c r="L739" s="11">
        <v>550000</v>
      </c>
      <c r="M739" s="12">
        <v>0</v>
      </c>
      <c r="N739" s="12">
        <v>0</v>
      </c>
      <c r="O739" s="12">
        <v>0</v>
      </c>
      <c r="P739" s="12">
        <v>0</v>
      </c>
      <c r="Q739" s="12">
        <v>550000</v>
      </c>
      <c r="R739" s="12">
        <v>0</v>
      </c>
      <c r="S739" s="12">
        <v>0</v>
      </c>
      <c r="T739" s="13">
        <v>0</v>
      </c>
      <c r="U739" s="13">
        <v>11614.08</v>
      </c>
      <c r="V739" s="13">
        <v>0</v>
      </c>
      <c r="W739" s="13">
        <v>0</v>
      </c>
      <c r="X739" s="13">
        <v>0</v>
      </c>
      <c r="Y739" s="13">
        <v>0</v>
      </c>
    </row>
    <row r="740" spans="1:25" ht="15.75" customHeight="1" x14ac:dyDescent="0.2">
      <c r="A740" s="3">
        <v>1302504</v>
      </c>
      <c r="B740" s="3" t="s">
        <v>181</v>
      </c>
      <c r="C740" s="3" t="s">
        <v>146</v>
      </c>
      <c r="D740" s="3">
        <v>2019</v>
      </c>
      <c r="E740" s="3" t="s">
        <v>80</v>
      </c>
      <c r="F740" s="3" t="s">
        <v>76</v>
      </c>
      <c r="G740" s="7">
        <v>5143</v>
      </c>
      <c r="H740" s="8">
        <f t="shared" si="0"/>
        <v>6140638.46</v>
      </c>
      <c r="I740" s="9">
        <v>851563.57</v>
      </c>
      <c r="J740" s="10">
        <v>5289074.8899999997</v>
      </c>
      <c r="K740" s="11">
        <v>0</v>
      </c>
      <c r="L740" s="11">
        <v>851563.57</v>
      </c>
      <c r="M740" s="12">
        <v>0</v>
      </c>
      <c r="N740" s="12">
        <v>0</v>
      </c>
      <c r="O740" s="12">
        <v>0</v>
      </c>
      <c r="P740" s="12">
        <v>39716.5</v>
      </c>
      <c r="Q740" s="12">
        <v>269202.59999999998</v>
      </c>
      <c r="R740" s="12">
        <v>21221.47</v>
      </c>
      <c r="S740" s="12">
        <v>521423</v>
      </c>
      <c r="T740" s="13">
        <v>3557955.93</v>
      </c>
      <c r="U740" s="13">
        <v>120422.09</v>
      </c>
      <c r="V740" s="13">
        <v>0</v>
      </c>
      <c r="W740" s="13">
        <v>1403733.91</v>
      </c>
      <c r="X740" s="13">
        <v>0</v>
      </c>
      <c r="Y740" s="13">
        <v>206962.96</v>
      </c>
    </row>
    <row r="741" spans="1:25" ht="15.75" customHeight="1" x14ac:dyDescent="0.2">
      <c r="A741" s="3">
        <v>1302504</v>
      </c>
      <c r="B741" s="3" t="s">
        <v>181</v>
      </c>
      <c r="C741" s="3" t="s">
        <v>146</v>
      </c>
      <c r="D741" s="3">
        <v>2019</v>
      </c>
      <c r="E741" s="3" t="s">
        <v>81</v>
      </c>
      <c r="F741" s="3" t="s">
        <v>76</v>
      </c>
      <c r="G741" s="7">
        <v>33976</v>
      </c>
      <c r="H741" s="8">
        <f t="shared" si="0"/>
        <v>19282327.140000001</v>
      </c>
      <c r="I741" s="9">
        <v>13447732.310000001</v>
      </c>
      <c r="J741" s="10">
        <v>5834594.8300000001</v>
      </c>
      <c r="K741" s="11">
        <v>12679737.66</v>
      </c>
      <c r="L741" s="11">
        <v>767994.65</v>
      </c>
      <c r="M741" s="12">
        <v>12679737.66</v>
      </c>
      <c r="N741" s="12">
        <v>0</v>
      </c>
      <c r="O741" s="12">
        <v>0</v>
      </c>
      <c r="P741" s="12">
        <v>380420.65</v>
      </c>
      <c r="Q741" s="12">
        <v>0</v>
      </c>
      <c r="R741" s="12">
        <v>0</v>
      </c>
      <c r="S741" s="12">
        <v>387574</v>
      </c>
      <c r="T741" s="13">
        <v>5077594.83</v>
      </c>
      <c r="U741" s="13">
        <v>0</v>
      </c>
      <c r="V741" s="13">
        <v>0</v>
      </c>
      <c r="W741" s="13">
        <v>757000</v>
      </c>
      <c r="X741" s="13">
        <v>0</v>
      </c>
      <c r="Y741" s="13">
        <v>0</v>
      </c>
    </row>
    <row r="742" spans="1:25" ht="15.75" customHeight="1" x14ac:dyDescent="0.2">
      <c r="A742" s="3">
        <v>1302504</v>
      </c>
      <c r="B742" s="3" t="s">
        <v>181</v>
      </c>
      <c r="C742" s="3" t="s">
        <v>146</v>
      </c>
      <c r="D742" s="3">
        <v>2019</v>
      </c>
      <c r="E742" s="3" t="s">
        <v>84</v>
      </c>
      <c r="F742" s="3" t="s">
        <v>85</v>
      </c>
      <c r="G742" s="7">
        <v>1153</v>
      </c>
      <c r="H742" s="8">
        <f t="shared" si="0"/>
        <v>203201.51</v>
      </c>
      <c r="I742" s="9">
        <v>57891.11</v>
      </c>
      <c r="J742" s="10">
        <v>145310.39999999999</v>
      </c>
      <c r="K742" s="11">
        <v>0</v>
      </c>
      <c r="L742" s="11">
        <v>57891.11</v>
      </c>
      <c r="M742" s="12">
        <v>0</v>
      </c>
      <c r="N742" s="12">
        <v>0</v>
      </c>
      <c r="O742" s="12">
        <v>0</v>
      </c>
      <c r="P742" s="12">
        <v>471.1</v>
      </c>
      <c r="Q742" s="12">
        <v>3460</v>
      </c>
      <c r="R742" s="12">
        <v>0</v>
      </c>
      <c r="S742" s="12">
        <v>53960</v>
      </c>
      <c r="T742" s="13">
        <v>0</v>
      </c>
      <c r="U742" s="13">
        <v>145310.39999999999</v>
      </c>
      <c r="V742" s="13">
        <v>0</v>
      </c>
      <c r="W742" s="13">
        <v>0</v>
      </c>
      <c r="X742" s="13">
        <v>0</v>
      </c>
      <c r="Y742" s="13">
        <v>0</v>
      </c>
    </row>
    <row r="743" spans="1:25" ht="15.75" customHeight="1" x14ac:dyDescent="0.2">
      <c r="A743" s="3">
        <v>1302504</v>
      </c>
      <c r="B743" s="3" t="s">
        <v>181</v>
      </c>
      <c r="C743" s="3" t="s">
        <v>146</v>
      </c>
      <c r="D743" s="3">
        <v>2020</v>
      </c>
      <c r="E743" s="3" t="s">
        <v>84</v>
      </c>
      <c r="F743" s="3" t="s">
        <v>85</v>
      </c>
      <c r="G743" s="7">
        <v>62</v>
      </c>
      <c r="H743" s="8">
        <f t="shared" si="0"/>
        <v>0</v>
      </c>
      <c r="I743" s="9">
        <v>0</v>
      </c>
      <c r="J743" s="10">
        <v>0</v>
      </c>
      <c r="K743" s="11">
        <v>0</v>
      </c>
      <c r="L743" s="11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</row>
    <row r="744" spans="1:25" ht="15.75" customHeight="1" x14ac:dyDescent="0.2">
      <c r="A744" s="3">
        <v>1302504</v>
      </c>
      <c r="B744" s="3" t="s">
        <v>181</v>
      </c>
      <c r="C744" s="3" t="s">
        <v>146</v>
      </c>
      <c r="D744" s="3">
        <v>2021</v>
      </c>
      <c r="E744" s="3" t="s">
        <v>78</v>
      </c>
      <c r="F744" s="3" t="s">
        <v>76</v>
      </c>
      <c r="G744" s="7">
        <v>0</v>
      </c>
      <c r="H744" s="8">
        <f t="shared" si="0"/>
        <v>0</v>
      </c>
      <c r="I744" s="9">
        <v>0</v>
      </c>
      <c r="J744" s="10">
        <v>0</v>
      </c>
      <c r="K744" s="11">
        <v>0</v>
      </c>
      <c r="L744" s="11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</row>
    <row r="745" spans="1:25" ht="15.75" customHeight="1" x14ac:dyDescent="0.2">
      <c r="A745" s="3">
        <v>1302504</v>
      </c>
      <c r="B745" s="3" t="s">
        <v>181</v>
      </c>
      <c r="C745" s="3" t="s">
        <v>146</v>
      </c>
      <c r="D745" s="3">
        <v>2021</v>
      </c>
      <c r="E745" s="3" t="s">
        <v>81</v>
      </c>
      <c r="F745" s="3" t="s">
        <v>76</v>
      </c>
      <c r="G745" s="7">
        <v>38400</v>
      </c>
      <c r="H745" s="8">
        <f t="shared" si="0"/>
        <v>16683677.479999999</v>
      </c>
      <c r="I745" s="9">
        <v>13941091.449999999</v>
      </c>
      <c r="J745" s="10">
        <v>2742586.03</v>
      </c>
      <c r="K745" s="11">
        <v>13941091.449999999</v>
      </c>
      <c r="L745" s="11">
        <v>0</v>
      </c>
      <c r="M745" s="12">
        <v>13941091.449999999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3">
        <v>0</v>
      </c>
      <c r="U745" s="13">
        <v>1896847.65</v>
      </c>
      <c r="V745" s="13">
        <v>0</v>
      </c>
      <c r="W745" s="13">
        <v>845738.38</v>
      </c>
      <c r="X745" s="13">
        <v>0</v>
      </c>
      <c r="Y745" s="13">
        <v>0</v>
      </c>
    </row>
    <row r="746" spans="1:25" ht="15.75" customHeight="1" x14ac:dyDescent="0.2">
      <c r="A746" s="3">
        <v>1302504</v>
      </c>
      <c r="B746" s="3" t="s">
        <v>181</v>
      </c>
      <c r="C746" s="3" t="s">
        <v>146</v>
      </c>
      <c r="D746" s="3">
        <v>2022</v>
      </c>
      <c r="E746" s="3" t="s">
        <v>92</v>
      </c>
      <c r="F746" s="3" t="s">
        <v>93</v>
      </c>
      <c r="G746" s="7">
        <v>0</v>
      </c>
      <c r="H746" s="8">
        <f t="shared" si="0"/>
        <v>0</v>
      </c>
      <c r="I746" s="9">
        <v>0</v>
      </c>
      <c r="J746" s="10">
        <v>0</v>
      </c>
      <c r="K746" s="11">
        <v>0</v>
      </c>
      <c r="L746" s="11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</row>
    <row r="747" spans="1:25" ht="15.75" customHeight="1" x14ac:dyDescent="0.2">
      <c r="A747" s="3">
        <v>1302504</v>
      </c>
      <c r="B747" s="3" t="s">
        <v>181</v>
      </c>
      <c r="C747" s="3" t="s">
        <v>146</v>
      </c>
      <c r="D747" s="3">
        <v>2022</v>
      </c>
      <c r="E747" s="3" t="s">
        <v>78</v>
      </c>
      <c r="F747" s="3" t="s">
        <v>76</v>
      </c>
      <c r="G747" s="7">
        <v>170</v>
      </c>
      <c r="H747" s="8">
        <f t="shared" si="0"/>
        <v>29199916.219999999</v>
      </c>
      <c r="I747" s="9">
        <v>0</v>
      </c>
      <c r="J747" s="10">
        <v>29199916.219999999</v>
      </c>
      <c r="K747" s="11">
        <v>0</v>
      </c>
      <c r="L747" s="11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3">
        <v>29139916.219999999</v>
      </c>
      <c r="U747" s="13">
        <v>60000</v>
      </c>
      <c r="V747" s="13">
        <v>0</v>
      </c>
      <c r="W747" s="13">
        <v>0</v>
      </c>
      <c r="X747" s="13">
        <v>0</v>
      </c>
      <c r="Y747" s="13">
        <v>0</v>
      </c>
    </row>
    <row r="748" spans="1:25" ht="15.75" customHeight="1" x14ac:dyDescent="0.2">
      <c r="A748" s="3">
        <v>1302504</v>
      </c>
      <c r="B748" s="3" t="s">
        <v>181</v>
      </c>
      <c r="C748" s="3" t="s">
        <v>146</v>
      </c>
      <c r="D748" s="3">
        <v>2022</v>
      </c>
      <c r="E748" s="3" t="s">
        <v>92</v>
      </c>
      <c r="F748" s="3" t="s">
        <v>93</v>
      </c>
      <c r="G748" s="7">
        <v>22</v>
      </c>
      <c r="H748" s="8">
        <f t="shared" si="0"/>
        <v>0</v>
      </c>
      <c r="I748" s="9">
        <v>0</v>
      </c>
      <c r="J748" s="10">
        <v>0</v>
      </c>
      <c r="K748" s="11">
        <v>0</v>
      </c>
      <c r="L748" s="11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</row>
    <row r="749" spans="1:25" ht="15.75" customHeight="1" x14ac:dyDescent="0.2">
      <c r="A749" s="3">
        <v>1302504</v>
      </c>
      <c r="B749" s="3" t="s">
        <v>181</v>
      </c>
      <c r="C749" s="3" t="s">
        <v>146</v>
      </c>
      <c r="D749" s="3">
        <v>2022</v>
      </c>
      <c r="E749" s="3" t="s">
        <v>81</v>
      </c>
      <c r="F749" s="3" t="s">
        <v>76</v>
      </c>
      <c r="G749" s="7">
        <v>38690</v>
      </c>
      <c r="H749" s="8">
        <f t="shared" si="0"/>
        <v>25070443.82</v>
      </c>
      <c r="I749" s="9">
        <v>13927837.630000001</v>
      </c>
      <c r="J749" s="10">
        <v>11142606.189999999</v>
      </c>
      <c r="K749" s="11">
        <v>13032643.630000001</v>
      </c>
      <c r="L749" s="11">
        <v>895194</v>
      </c>
      <c r="M749" s="12">
        <v>13032643.630000001</v>
      </c>
      <c r="N749" s="12">
        <v>0</v>
      </c>
      <c r="O749" s="12">
        <v>0</v>
      </c>
      <c r="P749" s="12">
        <v>895194</v>
      </c>
      <c r="Q749" s="12">
        <v>0</v>
      </c>
      <c r="R749" s="12">
        <v>0</v>
      </c>
      <c r="S749" s="12">
        <v>0</v>
      </c>
      <c r="T749" s="13">
        <v>7221598.3700000001</v>
      </c>
      <c r="U749" s="13">
        <v>2737944.11</v>
      </c>
      <c r="V749" s="13">
        <v>1183063.71</v>
      </c>
      <c r="W749" s="13">
        <v>0</v>
      </c>
      <c r="X749" s="13">
        <v>0</v>
      </c>
      <c r="Y749" s="13">
        <v>0</v>
      </c>
    </row>
    <row r="750" spans="1:25" ht="15.75" customHeight="1" x14ac:dyDescent="0.2">
      <c r="A750" s="3">
        <v>1302504</v>
      </c>
      <c r="B750" s="3" t="s">
        <v>181</v>
      </c>
      <c r="C750" s="3" t="s">
        <v>146</v>
      </c>
      <c r="D750" s="3">
        <v>2022</v>
      </c>
      <c r="E750" s="3" t="s">
        <v>122</v>
      </c>
      <c r="F750" s="3" t="s">
        <v>123</v>
      </c>
      <c r="G750" s="7">
        <v>32086</v>
      </c>
      <c r="H750" s="8">
        <f t="shared" si="0"/>
        <v>10855865.529999999</v>
      </c>
      <c r="I750" s="9">
        <v>10855865.529999999</v>
      </c>
      <c r="J750" s="10">
        <v>0</v>
      </c>
      <c r="K750" s="11">
        <v>10076106.779999999</v>
      </c>
      <c r="L750" s="11">
        <v>779758.75</v>
      </c>
      <c r="M750" s="12">
        <v>10076106.779999999</v>
      </c>
      <c r="N750" s="12">
        <v>0</v>
      </c>
      <c r="O750" s="12">
        <v>0</v>
      </c>
      <c r="P750" s="12">
        <v>116285.75</v>
      </c>
      <c r="Q750" s="12">
        <v>476224</v>
      </c>
      <c r="R750" s="12">
        <v>0</v>
      </c>
      <c r="S750" s="12">
        <v>187249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</row>
    <row r="751" spans="1:25" ht="15.75" customHeight="1" x14ac:dyDescent="0.2">
      <c r="A751" s="3">
        <v>1302553</v>
      </c>
      <c r="B751" s="3" t="s">
        <v>182</v>
      </c>
      <c r="C751" s="3" t="s">
        <v>146</v>
      </c>
      <c r="D751" s="3">
        <v>2007</v>
      </c>
      <c r="E751" s="3" t="s">
        <v>81</v>
      </c>
      <c r="F751" s="3" t="s">
        <v>76</v>
      </c>
      <c r="G751" s="7">
        <v>9043</v>
      </c>
      <c r="H751" s="8">
        <f t="shared" si="0"/>
        <v>8705000</v>
      </c>
      <c r="I751" s="9">
        <v>370000</v>
      </c>
      <c r="J751" s="10">
        <v>8335000</v>
      </c>
      <c r="K751" s="11">
        <v>300000</v>
      </c>
      <c r="L751" s="11">
        <v>70000</v>
      </c>
      <c r="M751" s="12">
        <v>300000</v>
      </c>
      <c r="N751" s="12">
        <v>0</v>
      </c>
      <c r="O751" s="12">
        <v>0</v>
      </c>
      <c r="P751" s="12">
        <v>25000</v>
      </c>
      <c r="Q751" s="12">
        <v>0</v>
      </c>
      <c r="R751" s="12">
        <v>45000</v>
      </c>
      <c r="S751" s="12">
        <v>0</v>
      </c>
      <c r="T751" s="13">
        <v>8169000</v>
      </c>
      <c r="U751" s="13">
        <v>166000</v>
      </c>
      <c r="V751" s="13">
        <v>0</v>
      </c>
      <c r="W751" s="13">
        <v>0</v>
      </c>
      <c r="X751" s="13">
        <v>0</v>
      </c>
      <c r="Y751" s="13">
        <v>0</v>
      </c>
    </row>
    <row r="752" spans="1:25" ht="15.75" customHeight="1" x14ac:dyDescent="0.2">
      <c r="A752" s="3">
        <v>1302553</v>
      </c>
      <c r="B752" s="3" t="s">
        <v>182</v>
      </c>
      <c r="C752" s="3" t="s">
        <v>146</v>
      </c>
      <c r="D752" s="3">
        <v>2009</v>
      </c>
      <c r="E752" s="3" t="s">
        <v>81</v>
      </c>
      <c r="F752" s="3" t="s">
        <v>76</v>
      </c>
      <c r="G752" s="7">
        <v>0</v>
      </c>
      <c r="H752" s="8">
        <f t="shared" si="0"/>
        <v>0</v>
      </c>
      <c r="I752" s="9">
        <v>0</v>
      </c>
      <c r="J752" s="10">
        <v>0</v>
      </c>
      <c r="K752" s="11">
        <v>0</v>
      </c>
      <c r="L752" s="11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</row>
    <row r="753" spans="1:25" ht="15.75" customHeight="1" x14ac:dyDescent="0.2">
      <c r="A753" s="3">
        <v>1302553</v>
      </c>
      <c r="B753" s="3" t="s">
        <v>182</v>
      </c>
      <c r="C753" s="3" t="s">
        <v>146</v>
      </c>
      <c r="D753" s="3">
        <v>2009</v>
      </c>
      <c r="E753" s="3" t="s">
        <v>81</v>
      </c>
      <c r="F753" s="3" t="s">
        <v>76</v>
      </c>
      <c r="G753" s="7">
        <v>13768</v>
      </c>
      <c r="H753" s="8">
        <f t="shared" si="0"/>
        <v>2416620</v>
      </c>
      <c r="I753" s="9">
        <v>1363700</v>
      </c>
      <c r="J753" s="10">
        <v>1052920</v>
      </c>
      <c r="K753" s="11">
        <v>483700</v>
      </c>
      <c r="L753" s="11">
        <v>880000</v>
      </c>
      <c r="M753" s="12">
        <v>483700</v>
      </c>
      <c r="N753" s="12">
        <v>0</v>
      </c>
      <c r="O753" s="12">
        <v>0</v>
      </c>
      <c r="P753" s="12">
        <v>835000</v>
      </c>
      <c r="Q753" s="12">
        <v>0</v>
      </c>
      <c r="R753" s="12">
        <v>45000</v>
      </c>
      <c r="S753" s="12">
        <v>0</v>
      </c>
      <c r="T753" s="13">
        <v>510920</v>
      </c>
      <c r="U753" s="13">
        <v>542000</v>
      </c>
      <c r="V753" s="13">
        <v>0</v>
      </c>
      <c r="W753" s="13">
        <v>0</v>
      </c>
      <c r="X753" s="13">
        <v>0</v>
      </c>
      <c r="Y753" s="13">
        <v>0</v>
      </c>
    </row>
    <row r="754" spans="1:25" ht="15.75" customHeight="1" x14ac:dyDescent="0.2">
      <c r="A754" s="3">
        <v>1302553</v>
      </c>
      <c r="B754" s="3" t="s">
        <v>182</v>
      </c>
      <c r="C754" s="3" t="s">
        <v>146</v>
      </c>
      <c r="D754" s="3">
        <v>2010</v>
      </c>
      <c r="E754" s="3" t="s">
        <v>122</v>
      </c>
      <c r="F754" s="3" t="s">
        <v>123</v>
      </c>
      <c r="G754" s="7">
        <v>0</v>
      </c>
      <c r="H754" s="8">
        <f t="shared" si="0"/>
        <v>776330.01</v>
      </c>
      <c r="I754" s="9">
        <v>776330.01</v>
      </c>
      <c r="J754" s="10">
        <v>0</v>
      </c>
      <c r="K754" s="11">
        <v>613200.01</v>
      </c>
      <c r="L754" s="11">
        <v>163130</v>
      </c>
      <c r="M754" s="12">
        <v>613200.01</v>
      </c>
      <c r="N754" s="12">
        <v>0</v>
      </c>
      <c r="O754" s="12">
        <v>0</v>
      </c>
      <c r="P754" s="12">
        <v>0</v>
      </c>
      <c r="Q754" s="12">
        <v>0</v>
      </c>
      <c r="R754" s="12">
        <v>163130</v>
      </c>
      <c r="S754" s="12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</row>
    <row r="755" spans="1:25" ht="15.75" customHeight="1" x14ac:dyDescent="0.2">
      <c r="A755" s="3">
        <v>1302553</v>
      </c>
      <c r="B755" s="3" t="s">
        <v>182</v>
      </c>
      <c r="C755" s="3" t="s">
        <v>146</v>
      </c>
      <c r="D755" s="3">
        <v>2010</v>
      </c>
      <c r="E755" s="3" t="s">
        <v>84</v>
      </c>
      <c r="F755" s="3" t="s">
        <v>85</v>
      </c>
      <c r="G755" s="7">
        <v>639</v>
      </c>
      <c r="H755" s="8">
        <f t="shared" si="0"/>
        <v>43946.99</v>
      </c>
      <c r="I755" s="9">
        <v>0</v>
      </c>
      <c r="J755" s="10">
        <v>43946.99</v>
      </c>
      <c r="K755" s="11">
        <v>0</v>
      </c>
      <c r="L755" s="11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3">
        <v>0</v>
      </c>
      <c r="U755" s="13">
        <v>34576</v>
      </c>
      <c r="V755" s="13">
        <v>0</v>
      </c>
      <c r="W755" s="13">
        <v>9371</v>
      </c>
      <c r="X755" s="13">
        <v>0</v>
      </c>
      <c r="Y755" s="13">
        <v>0</v>
      </c>
    </row>
    <row r="756" spans="1:25" ht="15.75" customHeight="1" x14ac:dyDescent="0.2">
      <c r="A756" s="3">
        <v>1302553</v>
      </c>
      <c r="B756" s="3" t="s">
        <v>182</v>
      </c>
      <c r="C756" s="3" t="s">
        <v>146</v>
      </c>
      <c r="D756" s="3">
        <v>2012</v>
      </c>
      <c r="E756" s="3" t="s">
        <v>81</v>
      </c>
      <c r="F756" s="3" t="s">
        <v>76</v>
      </c>
      <c r="G756" s="7">
        <v>14463</v>
      </c>
      <c r="H756" s="8">
        <f t="shared" si="0"/>
        <v>1167640</v>
      </c>
      <c r="I756" s="9">
        <v>1041640</v>
      </c>
      <c r="J756" s="10">
        <v>126000</v>
      </c>
      <c r="K756" s="11">
        <v>1039640</v>
      </c>
      <c r="L756" s="11">
        <v>2000</v>
      </c>
      <c r="M756" s="12">
        <v>1039640</v>
      </c>
      <c r="N756" s="12">
        <v>0</v>
      </c>
      <c r="O756" s="12">
        <v>0</v>
      </c>
      <c r="P756" s="12">
        <v>2000</v>
      </c>
      <c r="Q756" s="12">
        <v>0</v>
      </c>
      <c r="R756" s="12">
        <v>0</v>
      </c>
      <c r="S756" s="12">
        <v>0</v>
      </c>
      <c r="T756" s="13">
        <v>0</v>
      </c>
      <c r="U756" s="13">
        <v>126000</v>
      </c>
      <c r="V756" s="13">
        <v>0</v>
      </c>
      <c r="W756" s="13">
        <v>0</v>
      </c>
      <c r="X756" s="13">
        <v>0</v>
      </c>
      <c r="Y756" s="13">
        <v>0</v>
      </c>
    </row>
    <row r="757" spans="1:25" ht="15.75" customHeight="1" x14ac:dyDescent="0.2">
      <c r="A757" s="3">
        <v>1302553</v>
      </c>
      <c r="B757" s="3" t="s">
        <v>182</v>
      </c>
      <c r="C757" s="3" t="s">
        <v>146</v>
      </c>
      <c r="D757" s="3">
        <v>2013</v>
      </c>
      <c r="E757" s="3" t="s">
        <v>80</v>
      </c>
      <c r="F757" s="3" t="s">
        <v>76</v>
      </c>
      <c r="G757" s="7">
        <v>12946</v>
      </c>
      <c r="H757" s="8">
        <f t="shared" si="0"/>
        <v>7480249.9800000004</v>
      </c>
      <c r="I757" s="9">
        <v>1978199.99</v>
      </c>
      <c r="J757" s="10">
        <v>5502049.9900000002</v>
      </c>
      <c r="K757" s="11">
        <v>0</v>
      </c>
      <c r="L757" s="11">
        <v>1978199.99</v>
      </c>
      <c r="M757" s="12">
        <v>0</v>
      </c>
      <c r="N757" s="12">
        <v>0</v>
      </c>
      <c r="O757" s="12">
        <v>0</v>
      </c>
      <c r="P757" s="12">
        <v>650000</v>
      </c>
      <c r="Q757" s="12">
        <v>773400</v>
      </c>
      <c r="R757" s="12">
        <v>479999.99</v>
      </c>
      <c r="S757" s="12">
        <v>74800</v>
      </c>
      <c r="T757" s="13">
        <v>2520000</v>
      </c>
      <c r="U757" s="13">
        <v>2420000</v>
      </c>
      <c r="V757" s="13">
        <v>72000</v>
      </c>
      <c r="W757" s="13">
        <v>490050</v>
      </c>
      <c r="X757" s="13">
        <v>0</v>
      </c>
      <c r="Y757" s="13">
        <v>0</v>
      </c>
    </row>
    <row r="758" spans="1:25" ht="15.75" customHeight="1" x14ac:dyDescent="0.2">
      <c r="A758" s="3">
        <v>1302553</v>
      </c>
      <c r="B758" s="3" t="s">
        <v>182</v>
      </c>
      <c r="C758" s="3" t="s">
        <v>146</v>
      </c>
      <c r="D758" s="3">
        <v>2014</v>
      </c>
      <c r="E758" s="3" t="s">
        <v>81</v>
      </c>
      <c r="F758" s="3" t="s">
        <v>76</v>
      </c>
      <c r="G758" s="7">
        <v>13103</v>
      </c>
      <c r="H758" s="8">
        <f t="shared" si="0"/>
        <v>10672880</v>
      </c>
      <c r="I758" s="9">
        <v>5642480</v>
      </c>
      <c r="J758" s="10">
        <v>5030400</v>
      </c>
      <c r="K758" s="11">
        <v>3920000</v>
      </c>
      <c r="L758" s="11">
        <v>1722480</v>
      </c>
      <c r="M758" s="12">
        <v>3920000</v>
      </c>
      <c r="N758" s="12">
        <v>0</v>
      </c>
      <c r="O758" s="12">
        <v>0</v>
      </c>
      <c r="P758" s="12">
        <v>111300</v>
      </c>
      <c r="Q758" s="12">
        <v>786180</v>
      </c>
      <c r="R758" s="12">
        <v>744000</v>
      </c>
      <c r="S758" s="12">
        <v>81000</v>
      </c>
      <c r="T758" s="13">
        <v>1688400</v>
      </c>
      <c r="U758" s="13">
        <v>2618000</v>
      </c>
      <c r="V758" s="13">
        <v>80000</v>
      </c>
      <c r="W758" s="13">
        <v>504000</v>
      </c>
      <c r="X758" s="13">
        <v>0</v>
      </c>
      <c r="Y758" s="13">
        <v>140000</v>
      </c>
    </row>
    <row r="759" spans="1:25" ht="15.75" customHeight="1" x14ac:dyDescent="0.2">
      <c r="A759" s="3">
        <v>1302553</v>
      </c>
      <c r="B759" s="3" t="s">
        <v>182</v>
      </c>
      <c r="C759" s="3" t="s">
        <v>146</v>
      </c>
      <c r="D759" s="3">
        <v>2015</v>
      </c>
      <c r="E759" s="3" t="s">
        <v>81</v>
      </c>
      <c r="F759" s="3" t="s">
        <v>76</v>
      </c>
      <c r="G759" s="7">
        <v>753</v>
      </c>
      <c r="H759" s="8">
        <f t="shared" si="0"/>
        <v>4670450</v>
      </c>
      <c r="I759" s="9">
        <v>0</v>
      </c>
      <c r="J759" s="10">
        <v>4670450</v>
      </c>
      <c r="K759" s="11">
        <v>0</v>
      </c>
      <c r="L759" s="11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3">
        <v>1688400</v>
      </c>
      <c r="U759" s="13">
        <v>2420000</v>
      </c>
      <c r="V759" s="13">
        <v>72000</v>
      </c>
      <c r="W759" s="13">
        <v>490050</v>
      </c>
      <c r="X759" s="13">
        <v>0</v>
      </c>
      <c r="Y759" s="13">
        <v>0</v>
      </c>
    </row>
    <row r="760" spans="1:25" ht="15.75" customHeight="1" x14ac:dyDescent="0.2">
      <c r="A760" s="3">
        <v>1302553</v>
      </c>
      <c r="B760" s="3" t="s">
        <v>182</v>
      </c>
      <c r="C760" s="3" t="s">
        <v>146</v>
      </c>
      <c r="D760" s="3">
        <v>2015</v>
      </c>
      <c r="E760" s="3" t="s">
        <v>90</v>
      </c>
      <c r="F760" s="3" t="s">
        <v>91</v>
      </c>
      <c r="G760" s="7">
        <v>0</v>
      </c>
      <c r="H760" s="8">
        <f t="shared" si="0"/>
        <v>0</v>
      </c>
      <c r="I760" s="9">
        <v>0</v>
      </c>
      <c r="J760" s="10">
        <v>0</v>
      </c>
      <c r="K760" s="11">
        <v>0</v>
      </c>
      <c r="L760" s="11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</row>
    <row r="761" spans="1:25" ht="15.75" customHeight="1" x14ac:dyDescent="0.2">
      <c r="A761" s="3">
        <v>1302553</v>
      </c>
      <c r="B761" s="3" t="s">
        <v>182</v>
      </c>
      <c r="C761" s="3" t="s">
        <v>146</v>
      </c>
      <c r="D761" s="3">
        <v>2017</v>
      </c>
      <c r="E761" s="3" t="s">
        <v>81</v>
      </c>
      <c r="F761" s="3" t="s">
        <v>76</v>
      </c>
      <c r="G761" s="7">
        <v>8858</v>
      </c>
      <c r="H761" s="8">
        <f t="shared" si="0"/>
        <v>11364651.52</v>
      </c>
      <c r="I761" s="9">
        <v>8700151.5199999996</v>
      </c>
      <c r="J761" s="10">
        <v>2664500</v>
      </c>
      <c r="K761" s="11">
        <v>8492588</v>
      </c>
      <c r="L761" s="11">
        <v>207563.51999999999</v>
      </c>
      <c r="M761" s="12">
        <v>8492588</v>
      </c>
      <c r="N761" s="12">
        <v>0</v>
      </c>
      <c r="O761" s="12">
        <v>0</v>
      </c>
      <c r="P761" s="12">
        <v>0</v>
      </c>
      <c r="Q761" s="12">
        <v>0</v>
      </c>
      <c r="R761" s="12">
        <v>207563.51999999999</v>
      </c>
      <c r="S761" s="12">
        <v>0</v>
      </c>
      <c r="T761" s="13">
        <v>1500000</v>
      </c>
      <c r="U761" s="13">
        <v>724500</v>
      </c>
      <c r="V761" s="13">
        <v>0</v>
      </c>
      <c r="W761" s="13">
        <v>440000</v>
      </c>
      <c r="X761" s="13">
        <v>0</v>
      </c>
      <c r="Y761" s="13">
        <v>0</v>
      </c>
    </row>
    <row r="762" spans="1:25" ht="15.75" customHeight="1" x14ac:dyDescent="0.2">
      <c r="A762" s="3">
        <v>1302553</v>
      </c>
      <c r="B762" s="3" t="s">
        <v>182</v>
      </c>
      <c r="C762" s="3" t="s">
        <v>146</v>
      </c>
      <c r="D762" s="3">
        <v>2017</v>
      </c>
      <c r="E762" s="3" t="s">
        <v>92</v>
      </c>
      <c r="F762" s="3" t="s">
        <v>93</v>
      </c>
      <c r="G762" s="7">
        <v>1</v>
      </c>
      <c r="H762" s="8">
        <f t="shared" si="0"/>
        <v>12000</v>
      </c>
      <c r="I762" s="9">
        <v>12000</v>
      </c>
      <c r="J762" s="10">
        <v>0</v>
      </c>
      <c r="K762" s="11">
        <v>12000</v>
      </c>
      <c r="L762" s="11">
        <v>0</v>
      </c>
      <c r="M762" s="12">
        <v>12000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</row>
    <row r="763" spans="1:25" ht="15.75" customHeight="1" x14ac:dyDescent="0.2">
      <c r="A763" s="3">
        <v>1302553</v>
      </c>
      <c r="B763" s="3" t="s">
        <v>182</v>
      </c>
      <c r="C763" s="3" t="s">
        <v>146</v>
      </c>
      <c r="D763" s="3">
        <v>2019</v>
      </c>
      <c r="E763" s="3" t="s">
        <v>81</v>
      </c>
      <c r="F763" s="3" t="s">
        <v>76</v>
      </c>
      <c r="G763" s="7">
        <v>9000</v>
      </c>
      <c r="H763" s="8">
        <f t="shared" si="0"/>
        <v>6974588.2299999995</v>
      </c>
      <c r="I763" s="9">
        <v>6195488.2199999997</v>
      </c>
      <c r="J763" s="10">
        <v>779100.01</v>
      </c>
      <c r="K763" s="11">
        <v>5590660</v>
      </c>
      <c r="L763" s="11">
        <v>604828.22</v>
      </c>
      <c r="M763" s="12">
        <v>5590660</v>
      </c>
      <c r="N763" s="12">
        <v>0</v>
      </c>
      <c r="O763" s="12">
        <v>0</v>
      </c>
      <c r="P763" s="12">
        <v>247467.3</v>
      </c>
      <c r="Q763" s="12">
        <v>0</v>
      </c>
      <c r="R763" s="12">
        <v>357360.92</v>
      </c>
      <c r="S763" s="12">
        <v>0</v>
      </c>
      <c r="T763" s="13">
        <v>0</v>
      </c>
      <c r="U763" s="13">
        <v>289100</v>
      </c>
      <c r="V763" s="13">
        <v>210000</v>
      </c>
      <c r="W763" s="13">
        <v>280000</v>
      </c>
      <c r="X763" s="13">
        <v>0</v>
      </c>
      <c r="Y763" s="13">
        <v>0</v>
      </c>
    </row>
    <row r="764" spans="1:25" ht="15.75" customHeight="1" x14ac:dyDescent="0.2">
      <c r="A764" s="3">
        <v>1302553</v>
      </c>
      <c r="B764" s="3" t="s">
        <v>182</v>
      </c>
      <c r="C764" s="3" t="s">
        <v>146</v>
      </c>
      <c r="D764" s="3">
        <v>2020</v>
      </c>
      <c r="E764" s="3" t="s">
        <v>81</v>
      </c>
      <c r="F764" s="3" t="s">
        <v>76</v>
      </c>
      <c r="G764" s="7">
        <v>12136</v>
      </c>
      <c r="H764" s="8">
        <f t="shared" si="0"/>
        <v>1036860</v>
      </c>
      <c r="I764" s="9">
        <v>0</v>
      </c>
      <c r="J764" s="10">
        <v>1036860</v>
      </c>
      <c r="K764" s="11">
        <v>0</v>
      </c>
      <c r="L764" s="11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3">
        <v>340</v>
      </c>
      <c r="U764" s="13">
        <v>430</v>
      </c>
      <c r="V764" s="13">
        <v>234000</v>
      </c>
      <c r="W764" s="13">
        <v>30050</v>
      </c>
      <c r="X764" s="13">
        <v>432000</v>
      </c>
      <c r="Y764" s="13">
        <v>340040</v>
      </c>
    </row>
    <row r="765" spans="1:25" ht="15.75" customHeight="1" x14ac:dyDescent="0.2">
      <c r="A765" s="3">
        <v>1302553</v>
      </c>
      <c r="B765" s="3" t="s">
        <v>182</v>
      </c>
      <c r="C765" s="3" t="s">
        <v>146</v>
      </c>
      <c r="D765" s="3">
        <v>2020</v>
      </c>
      <c r="E765" s="3" t="s">
        <v>84</v>
      </c>
      <c r="F765" s="3" t="s">
        <v>85</v>
      </c>
      <c r="G765" s="7">
        <v>70</v>
      </c>
      <c r="H765" s="8">
        <f t="shared" si="0"/>
        <v>0</v>
      </c>
      <c r="I765" s="9">
        <v>0</v>
      </c>
      <c r="J765" s="10">
        <v>0</v>
      </c>
      <c r="K765" s="11">
        <v>0</v>
      </c>
      <c r="L765" s="11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</row>
    <row r="766" spans="1:25" ht="15.75" customHeight="1" x14ac:dyDescent="0.2">
      <c r="A766" s="3">
        <v>1302553</v>
      </c>
      <c r="B766" s="3" t="s">
        <v>182</v>
      </c>
      <c r="C766" s="3" t="s">
        <v>146</v>
      </c>
      <c r="D766" s="3">
        <v>2020</v>
      </c>
      <c r="E766" s="3" t="s">
        <v>122</v>
      </c>
      <c r="F766" s="3" t="s">
        <v>123</v>
      </c>
      <c r="G766" s="7">
        <v>2966</v>
      </c>
      <c r="H766" s="8">
        <f t="shared" si="0"/>
        <v>1440000</v>
      </c>
      <c r="I766" s="9">
        <v>1440000</v>
      </c>
      <c r="J766" s="10">
        <v>0</v>
      </c>
      <c r="K766" s="11">
        <v>1440000</v>
      </c>
      <c r="L766" s="11">
        <v>0</v>
      </c>
      <c r="M766" s="12">
        <v>1440000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</row>
    <row r="767" spans="1:25" ht="15.75" customHeight="1" x14ac:dyDescent="0.2">
      <c r="A767" s="3">
        <v>1302553</v>
      </c>
      <c r="B767" s="3" t="s">
        <v>182</v>
      </c>
      <c r="C767" s="3" t="s">
        <v>146</v>
      </c>
      <c r="D767" s="3">
        <v>2021</v>
      </c>
      <c r="E767" s="3" t="s">
        <v>81</v>
      </c>
      <c r="F767" s="3" t="s">
        <v>76</v>
      </c>
      <c r="G767" s="7">
        <v>10391</v>
      </c>
      <c r="H767" s="8">
        <f t="shared" si="0"/>
        <v>6805200</v>
      </c>
      <c r="I767" s="9">
        <v>5731007</v>
      </c>
      <c r="J767" s="10">
        <v>1074193</v>
      </c>
      <c r="K767" s="11">
        <v>4604000</v>
      </c>
      <c r="L767" s="11">
        <v>1127007</v>
      </c>
      <c r="M767" s="12">
        <v>4604000</v>
      </c>
      <c r="N767" s="12">
        <v>0</v>
      </c>
      <c r="O767" s="12">
        <v>0</v>
      </c>
      <c r="P767" s="12">
        <v>0</v>
      </c>
      <c r="Q767" s="12">
        <v>0</v>
      </c>
      <c r="R767" s="12">
        <v>1127007</v>
      </c>
      <c r="S767" s="12">
        <v>0</v>
      </c>
      <c r="T767" s="13">
        <v>0</v>
      </c>
      <c r="U767" s="13">
        <v>411111</v>
      </c>
      <c r="V767" s="13">
        <v>289030</v>
      </c>
      <c r="W767" s="13">
        <v>374052</v>
      </c>
      <c r="X767" s="13">
        <v>0</v>
      </c>
      <c r="Y767" s="13">
        <v>0</v>
      </c>
    </row>
    <row r="768" spans="1:25" ht="15.75" customHeight="1" x14ac:dyDescent="0.2">
      <c r="A768" s="3">
        <v>1302553</v>
      </c>
      <c r="B768" s="3" t="s">
        <v>182</v>
      </c>
      <c r="C768" s="3" t="s">
        <v>146</v>
      </c>
      <c r="D768" s="3">
        <v>2021</v>
      </c>
      <c r="E768" s="3" t="s">
        <v>101</v>
      </c>
      <c r="F768" s="3" t="s">
        <v>93</v>
      </c>
      <c r="G768" s="7">
        <v>0</v>
      </c>
      <c r="H768" s="8">
        <f t="shared" si="0"/>
        <v>225000</v>
      </c>
      <c r="I768" s="9">
        <v>0</v>
      </c>
      <c r="J768" s="10">
        <v>225000</v>
      </c>
      <c r="K768" s="11">
        <v>0</v>
      </c>
      <c r="L768" s="11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3">
        <v>0</v>
      </c>
      <c r="U768" s="13">
        <v>192000</v>
      </c>
      <c r="V768" s="13">
        <v>33000</v>
      </c>
      <c r="W768" s="13">
        <v>0</v>
      </c>
      <c r="X768" s="13">
        <v>0</v>
      </c>
      <c r="Y768" s="13">
        <v>0</v>
      </c>
    </row>
    <row r="769" spans="1:25" ht="15.75" customHeight="1" x14ac:dyDescent="0.2">
      <c r="A769" s="3">
        <v>1302553</v>
      </c>
      <c r="B769" s="3" t="s">
        <v>182</v>
      </c>
      <c r="C769" s="3" t="s">
        <v>146</v>
      </c>
      <c r="D769" s="3">
        <v>2022</v>
      </c>
      <c r="E769" s="3" t="s">
        <v>81</v>
      </c>
      <c r="F769" s="3" t="s">
        <v>76</v>
      </c>
      <c r="G769" s="7">
        <v>17644</v>
      </c>
      <c r="H769" s="8">
        <f t="shared" si="0"/>
        <v>9798177.1099999994</v>
      </c>
      <c r="I769" s="9">
        <v>8753177.1099999994</v>
      </c>
      <c r="J769" s="10">
        <v>1045000</v>
      </c>
      <c r="K769" s="11">
        <v>5554000</v>
      </c>
      <c r="L769" s="11">
        <v>3199177.11</v>
      </c>
      <c r="M769" s="12">
        <v>5554000</v>
      </c>
      <c r="N769" s="12">
        <v>0</v>
      </c>
      <c r="O769" s="12">
        <v>0</v>
      </c>
      <c r="P769" s="12">
        <v>968000</v>
      </c>
      <c r="Q769" s="12">
        <v>0</v>
      </c>
      <c r="R769" s="12">
        <v>2231177.11</v>
      </c>
      <c r="S769" s="12">
        <v>0</v>
      </c>
      <c r="T769" s="13">
        <v>300000</v>
      </c>
      <c r="U769" s="13">
        <v>300000</v>
      </c>
      <c r="V769" s="13">
        <v>30000</v>
      </c>
      <c r="W769" s="13">
        <v>400000</v>
      </c>
      <c r="X769" s="13">
        <v>15000</v>
      </c>
      <c r="Y769" s="13">
        <v>0</v>
      </c>
    </row>
    <row r="770" spans="1:25" ht="15.75" customHeight="1" x14ac:dyDescent="0.2">
      <c r="A770" s="3">
        <v>1302553</v>
      </c>
      <c r="B770" s="3" t="s">
        <v>182</v>
      </c>
      <c r="C770" s="3" t="s">
        <v>146</v>
      </c>
      <c r="D770" s="3">
        <v>2022</v>
      </c>
      <c r="E770" s="3" t="s">
        <v>78</v>
      </c>
      <c r="F770" s="3" t="s">
        <v>76</v>
      </c>
      <c r="G770" s="7">
        <v>500</v>
      </c>
      <c r="H770" s="8">
        <f t="shared" si="0"/>
        <v>1403000</v>
      </c>
      <c r="I770" s="9">
        <v>0</v>
      </c>
      <c r="J770" s="10">
        <v>1403000</v>
      </c>
      <c r="K770" s="11">
        <v>0</v>
      </c>
      <c r="L770" s="11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3">
        <v>0</v>
      </c>
      <c r="U770" s="13">
        <v>1132000</v>
      </c>
      <c r="V770" s="13">
        <v>270000</v>
      </c>
      <c r="W770" s="13">
        <v>1000</v>
      </c>
      <c r="X770" s="13">
        <v>0</v>
      </c>
      <c r="Y770" s="13">
        <v>0</v>
      </c>
    </row>
    <row r="771" spans="1:25" ht="15.75" customHeight="1" x14ac:dyDescent="0.2">
      <c r="A771" s="3">
        <v>1302553</v>
      </c>
      <c r="B771" s="3" t="s">
        <v>182</v>
      </c>
      <c r="C771" s="3" t="s">
        <v>146</v>
      </c>
      <c r="D771" s="3">
        <v>2022</v>
      </c>
      <c r="E771" s="3" t="s">
        <v>122</v>
      </c>
      <c r="F771" s="3" t="s">
        <v>123</v>
      </c>
      <c r="G771" s="7">
        <v>35169</v>
      </c>
      <c r="H771" s="8">
        <f t="shared" si="0"/>
        <v>21041940</v>
      </c>
      <c r="I771" s="9">
        <v>21041940</v>
      </c>
      <c r="J771" s="10">
        <v>0</v>
      </c>
      <c r="K771" s="11">
        <v>16613440</v>
      </c>
      <c r="L771" s="11">
        <v>4428500</v>
      </c>
      <c r="M771" s="12">
        <v>16613440</v>
      </c>
      <c r="N771" s="12">
        <v>0</v>
      </c>
      <c r="O771" s="12">
        <v>0</v>
      </c>
      <c r="P771" s="12">
        <v>968000</v>
      </c>
      <c r="Q771" s="12">
        <v>0</v>
      </c>
      <c r="R771" s="12">
        <v>3460500</v>
      </c>
      <c r="S771" s="12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</row>
    <row r="772" spans="1:25" ht="15.75" customHeight="1" x14ac:dyDescent="0.2">
      <c r="A772" s="3">
        <v>1302603</v>
      </c>
      <c r="B772" s="3" t="s">
        <v>183</v>
      </c>
      <c r="C772" s="3" t="s">
        <v>146</v>
      </c>
      <c r="D772" s="3">
        <v>2007</v>
      </c>
      <c r="E772" s="3" t="s">
        <v>75</v>
      </c>
      <c r="F772" s="3" t="s">
        <v>76</v>
      </c>
      <c r="G772" s="7">
        <v>4853</v>
      </c>
      <c r="H772" s="8">
        <f t="shared" si="0"/>
        <v>164481339.99000001</v>
      </c>
      <c r="I772" s="9">
        <v>54240</v>
      </c>
      <c r="J772" s="10">
        <v>164427099.99000001</v>
      </c>
      <c r="K772" s="11">
        <v>0</v>
      </c>
      <c r="L772" s="11">
        <v>54240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54240</v>
      </c>
      <c r="S772" s="12">
        <v>0</v>
      </c>
      <c r="T772" s="13">
        <v>124629599.98999999</v>
      </c>
      <c r="U772" s="13">
        <v>29327500</v>
      </c>
      <c r="V772" s="13">
        <v>0</v>
      </c>
      <c r="W772" s="13">
        <v>8700000</v>
      </c>
      <c r="X772" s="13">
        <v>0</v>
      </c>
      <c r="Y772" s="13">
        <v>1770000</v>
      </c>
    </row>
    <row r="773" spans="1:25" ht="15.75" customHeight="1" x14ac:dyDescent="0.2">
      <c r="A773" s="3">
        <v>1302603</v>
      </c>
      <c r="B773" s="3" t="s">
        <v>183</v>
      </c>
      <c r="C773" s="3" t="s">
        <v>146</v>
      </c>
      <c r="D773" s="3">
        <v>2009</v>
      </c>
      <c r="E773" s="3" t="s">
        <v>75</v>
      </c>
      <c r="F773" s="3" t="s">
        <v>76</v>
      </c>
      <c r="G773" s="7">
        <v>8201</v>
      </c>
      <c r="H773" s="8">
        <f t="shared" si="0"/>
        <v>127477000.02</v>
      </c>
      <c r="I773" s="9">
        <v>0</v>
      </c>
      <c r="J773" s="10">
        <v>127477000.02</v>
      </c>
      <c r="K773" s="11">
        <v>0</v>
      </c>
      <c r="L773" s="11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3">
        <v>127477000.02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</row>
    <row r="774" spans="1:25" ht="15.75" customHeight="1" x14ac:dyDescent="0.2">
      <c r="A774" s="3">
        <v>1302603</v>
      </c>
      <c r="B774" s="3" t="s">
        <v>183</v>
      </c>
      <c r="C774" s="3" t="s">
        <v>146</v>
      </c>
      <c r="D774" s="3">
        <v>2009</v>
      </c>
      <c r="E774" s="3" t="s">
        <v>75</v>
      </c>
      <c r="F774" s="3" t="s">
        <v>76</v>
      </c>
      <c r="G774" s="7">
        <v>1843</v>
      </c>
      <c r="H774" s="8">
        <f t="shared" si="0"/>
        <v>0</v>
      </c>
      <c r="I774" s="9">
        <v>0</v>
      </c>
      <c r="J774" s="10">
        <v>0</v>
      </c>
      <c r="K774" s="11">
        <v>0</v>
      </c>
      <c r="L774" s="11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</row>
    <row r="775" spans="1:25" ht="15.75" customHeight="1" x14ac:dyDescent="0.2">
      <c r="A775" s="3">
        <v>1302603</v>
      </c>
      <c r="B775" s="3" t="s">
        <v>183</v>
      </c>
      <c r="C775" s="3" t="s">
        <v>146</v>
      </c>
      <c r="D775" s="3">
        <v>2009</v>
      </c>
      <c r="E775" s="3" t="s">
        <v>81</v>
      </c>
      <c r="F775" s="3" t="s">
        <v>76</v>
      </c>
      <c r="G775" s="7">
        <v>7300</v>
      </c>
      <c r="H775" s="8">
        <f t="shared" si="0"/>
        <v>0</v>
      </c>
      <c r="I775" s="9">
        <v>0</v>
      </c>
      <c r="J775" s="10">
        <v>0</v>
      </c>
      <c r="K775" s="11">
        <v>0</v>
      </c>
      <c r="L775" s="11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</row>
    <row r="776" spans="1:25" ht="15.75" customHeight="1" x14ac:dyDescent="0.2">
      <c r="A776" s="3">
        <v>1302603</v>
      </c>
      <c r="B776" s="3" t="s">
        <v>183</v>
      </c>
      <c r="C776" s="3" t="s">
        <v>146</v>
      </c>
      <c r="D776" s="3">
        <v>2009</v>
      </c>
      <c r="E776" s="3" t="s">
        <v>92</v>
      </c>
      <c r="F776" s="3" t="s">
        <v>93</v>
      </c>
      <c r="G776" s="7">
        <v>0</v>
      </c>
      <c r="H776" s="8">
        <f t="shared" si="0"/>
        <v>0</v>
      </c>
      <c r="I776" s="9">
        <v>0</v>
      </c>
      <c r="J776" s="10">
        <v>0</v>
      </c>
      <c r="K776" s="11">
        <v>0</v>
      </c>
      <c r="L776" s="11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</row>
    <row r="777" spans="1:25" ht="15.75" customHeight="1" x14ac:dyDescent="0.2">
      <c r="A777" s="3">
        <v>1302603</v>
      </c>
      <c r="B777" s="3" t="s">
        <v>183</v>
      </c>
      <c r="C777" s="3" t="s">
        <v>146</v>
      </c>
      <c r="D777" s="3">
        <v>2011</v>
      </c>
      <c r="E777" s="3" t="s">
        <v>84</v>
      </c>
      <c r="F777" s="3" t="s">
        <v>85</v>
      </c>
      <c r="G777" s="7">
        <v>0</v>
      </c>
      <c r="H777" s="8">
        <f t="shared" si="0"/>
        <v>739999.99</v>
      </c>
      <c r="I777" s="9">
        <v>649999.99</v>
      </c>
      <c r="J777" s="10">
        <v>90000</v>
      </c>
      <c r="K777" s="11">
        <v>0</v>
      </c>
      <c r="L777" s="11">
        <v>649999.99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649999.99</v>
      </c>
      <c r="T777" s="13">
        <v>0</v>
      </c>
      <c r="U777" s="13">
        <v>20000</v>
      </c>
      <c r="V777" s="13">
        <v>0</v>
      </c>
      <c r="W777" s="13">
        <v>70000</v>
      </c>
      <c r="X777" s="13">
        <v>0</v>
      </c>
      <c r="Y777" s="13">
        <v>0</v>
      </c>
    </row>
    <row r="778" spans="1:25" ht="15.75" customHeight="1" x14ac:dyDescent="0.2">
      <c r="A778" s="3">
        <v>1302603</v>
      </c>
      <c r="B778" s="3" t="s">
        <v>183</v>
      </c>
      <c r="C778" s="3" t="s">
        <v>146</v>
      </c>
      <c r="D778" s="3">
        <v>2012</v>
      </c>
      <c r="E778" s="3" t="s">
        <v>81</v>
      </c>
      <c r="F778" s="3" t="s">
        <v>76</v>
      </c>
      <c r="G778" s="7">
        <v>18347</v>
      </c>
      <c r="H778" s="8">
        <f t="shared" si="0"/>
        <v>6769999.9900000002</v>
      </c>
      <c r="I778" s="9">
        <v>2349999.9900000002</v>
      </c>
      <c r="J778" s="10">
        <v>4420000</v>
      </c>
      <c r="K778" s="11">
        <v>0</v>
      </c>
      <c r="L778" s="11">
        <v>2349999.9900000002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2349999.9900000002</v>
      </c>
      <c r="S778" s="12">
        <v>0</v>
      </c>
      <c r="T778" s="13">
        <v>4420000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</row>
    <row r="779" spans="1:25" ht="15.75" customHeight="1" x14ac:dyDescent="0.2">
      <c r="A779" s="3">
        <v>1302603</v>
      </c>
      <c r="B779" s="3" t="s">
        <v>183</v>
      </c>
      <c r="C779" s="3" t="s">
        <v>146</v>
      </c>
      <c r="D779" s="3">
        <v>2013</v>
      </c>
      <c r="E779" s="3" t="s">
        <v>81</v>
      </c>
      <c r="F779" s="3" t="s">
        <v>76</v>
      </c>
      <c r="G779" s="7">
        <v>29550</v>
      </c>
      <c r="H779" s="8">
        <f t="shared" si="0"/>
        <v>123745332.40000001</v>
      </c>
      <c r="I779" s="9">
        <v>102131999.98</v>
      </c>
      <c r="J779" s="10">
        <v>21613332.420000002</v>
      </c>
      <c r="K779" s="11">
        <v>53000000</v>
      </c>
      <c r="L779" s="11">
        <v>49131999.990000002</v>
      </c>
      <c r="M779" s="12">
        <v>1999999.98</v>
      </c>
      <c r="N779" s="12">
        <v>999999.99</v>
      </c>
      <c r="O779" s="12">
        <v>50000000.009999998</v>
      </c>
      <c r="P779" s="12">
        <v>999999.99</v>
      </c>
      <c r="Q779" s="12">
        <v>15500000</v>
      </c>
      <c r="R779" s="12">
        <v>10500000</v>
      </c>
      <c r="S779" s="12">
        <v>22131999.989999998</v>
      </c>
      <c r="T779" s="13">
        <v>20213332.420000002</v>
      </c>
      <c r="U779" s="13">
        <v>600000</v>
      </c>
      <c r="V779" s="13">
        <v>0</v>
      </c>
      <c r="W779" s="13">
        <v>500000</v>
      </c>
      <c r="X779" s="13">
        <v>0</v>
      </c>
      <c r="Y779" s="13">
        <v>300000</v>
      </c>
    </row>
    <row r="780" spans="1:25" ht="15.75" customHeight="1" x14ac:dyDescent="0.2">
      <c r="A780" s="3">
        <v>1302603</v>
      </c>
      <c r="B780" s="3" t="s">
        <v>183</v>
      </c>
      <c r="C780" s="3" t="s">
        <v>146</v>
      </c>
      <c r="D780" s="3">
        <v>2013</v>
      </c>
      <c r="E780" s="3" t="s">
        <v>78</v>
      </c>
      <c r="F780" s="3" t="s">
        <v>76</v>
      </c>
      <c r="G780" s="7">
        <v>1465</v>
      </c>
      <c r="H780" s="8">
        <f t="shared" si="0"/>
        <v>0</v>
      </c>
      <c r="I780" s="9">
        <v>0</v>
      </c>
      <c r="J780" s="10">
        <v>0</v>
      </c>
      <c r="K780" s="11">
        <v>0</v>
      </c>
      <c r="L780" s="11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</row>
    <row r="781" spans="1:25" ht="15.75" customHeight="1" x14ac:dyDescent="0.2">
      <c r="A781" s="3">
        <v>1302603</v>
      </c>
      <c r="B781" s="3" t="s">
        <v>183</v>
      </c>
      <c r="C781" s="3" t="s">
        <v>146</v>
      </c>
      <c r="D781" s="3">
        <v>2013</v>
      </c>
      <c r="E781" s="3" t="s">
        <v>78</v>
      </c>
      <c r="F781" s="3" t="s">
        <v>76</v>
      </c>
      <c r="G781" s="7">
        <v>315</v>
      </c>
      <c r="H781" s="8">
        <f t="shared" si="0"/>
        <v>0</v>
      </c>
      <c r="I781" s="9">
        <v>0</v>
      </c>
      <c r="J781" s="10">
        <v>0</v>
      </c>
      <c r="K781" s="11">
        <v>0</v>
      </c>
      <c r="L781" s="11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</row>
    <row r="782" spans="1:25" ht="15.75" customHeight="1" x14ac:dyDescent="0.2">
      <c r="A782" s="3">
        <v>1302603</v>
      </c>
      <c r="B782" s="3" t="s">
        <v>183</v>
      </c>
      <c r="C782" s="3" t="s">
        <v>146</v>
      </c>
      <c r="D782" s="3">
        <v>2014</v>
      </c>
      <c r="E782" s="3" t="s">
        <v>81</v>
      </c>
      <c r="F782" s="3" t="s">
        <v>76</v>
      </c>
      <c r="G782" s="7">
        <v>30000</v>
      </c>
      <c r="H782" s="8">
        <f t="shared" si="0"/>
        <v>113061000.01000001</v>
      </c>
      <c r="I782" s="9">
        <v>90961000.010000005</v>
      </c>
      <c r="J782" s="10">
        <v>22100000</v>
      </c>
      <c r="K782" s="11">
        <v>70000</v>
      </c>
      <c r="L782" s="11">
        <v>90891000</v>
      </c>
      <c r="M782" s="12">
        <v>5000</v>
      </c>
      <c r="N782" s="12">
        <v>5000</v>
      </c>
      <c r="O782" s="12">
        <v>60000</v>
      </c>
      <c r="P782" s="12">
        <v>1390000</v>
      </c>
      <c r="Q782" s="12">
        <v>21427000</v>
      </c>
      <c r="R782" s="12">
        <v>11660000</v>
      </c>
      <c r="S782" s="12">
        <v>56414000</v>
      </c>
      <c r="T782" s="13">
        <v>20300000</v>
      </c>
      <c r="U782" s="13">
        <v>800000</v>
      </c>
      <c r="V782" s="13">
        <v>0</v>
      </c>
      <c r="W782" s="13">
        <v>600000</v>
      </c>
      <c r="X782" s="13">
        <v>0</v>
      </c>
      <c r="Y782" s="13">
        <v>400000</v>
      </c>
    </row>
    <row r="783" spans="1:25" ht="15.75" customHeight="1" x14ac:dyDescent="0.2">
      <c r="A783" s="3">
        <v>1302603</v>
      </c>
      <c r="B783" s="3" t="s">
        <v>183</v>
      </c>
      <c r="C783" s="3" t="s">
        <v>146</v>
      </c>
      <c r="D783" s="3">
        <v>2015</v>
      </c>
      <c r="E783" s="3" t="s">
        <v>81</v>
      </c>
      <c r="F783" s="3" t="s">
        <v>76</v>
      </c>
      <c r="G783" s="7">
        <v>89760</v>
      </c>
      <c r="H783" s="8">
        <f t="shared" si="0"/>
        <v>26227000</v>
      </c>
      <c r="I783" s="9">
        <v>0</v>
      </c>
      <c r="J783" s="10">
        <v>26227000</v>
      </c>
      <c r="K783" s="11">
        <v>0</v>
      </c>
      <c r="L783" s="11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3">
        <v>24427000</v>
      </c>
      <c r="U783" s="13">
        <v>800000</v>
      </c>
      <c r="V783" s="13">
        <v>0</v>
      </c>
      <c r="W783" s="13">
        <v>600000</v>
      </c>
      <c r="X783" s="13">
        <v>0</v>
      </c>
      <c r="Y783" s="13">
        <v>400000</v>
      </c>
    </row>
    <row r="784" spans="1:25" ht="15.75" customHeight="1" x14ac:dyDescent="0.2">
      <c r="A784" s="3">
        <v>1302603</v>
      </c>
      <c r="B784" s="3" t="s">
        <v>183</v>
      </c>
      <c r="C784" s="3" t="s">
        <v>146</v>
      </c>
      <c r="D784" s="3">
        <v>2015</v>
      </c>
      <c r="E784" s="3" t="s">
        <v>90</v>
      </c>
      <c r="F784" s="3" t="s">
        <v>91</v>
      </c>
      <c r="G784" s="7">
        <v>0</v>
      </c>
      <c r="H784" s="8">
        <f t="shared" si="0"/>
        <v>0</v>
      </c>
      <c r="I784" s="9">
        <v>0</v>
      </c>
      <c r="J784" s="10">
        <v>0</v>
      </c>
      <c r="K784" s="11">
        <v>0</v>
      </c>
      <c r="L784" s="11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</row>
    <row r="785" spans="1:25" ht="15.75" customHeight="1" x14ac:dyDescent="0.2">
      <c r="A785" s="3">
        <v>1302603</v>
      </c>
      <c r="B785" s="3" t="s">
        <v>183</v>
      </c>
      <c r="C785" s="3" t="s">
        <v>146</v>
      </c>
      <c r="D785" s="3">
        <v>2016</v>
      </c>
      <c r="E785" s="3" t="s">
        <v>78</v>
      </c>
      <c r="F785" s="3" t="s">
        <v>76</v>
      </c>
      <c r="G785" s="7">
        <v>3075</v>
      </c>
      <c r="H785" s="8">
        <f t="shared" si="0"/>
        <v>0</v>
      </c>
      <c r="I785" s="9">
        <v>0</v>
      </c>
      <c r="J785" s="10">
        <v>0</v>
      </c>
      <c r="K785" s="11">
        <v>0</v>
      </c>
      <c r="L785" s="11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</row>
    <row r="786" spans="1:25" ht="15.75" customHeight="1" x14ac:dyDescent="0.2">
      <c r="A786" s="3">
        <v>1302603</v>
      </c>
      <c r="B786" s="3" t="s">
        <v>183</v>
      </c>
      <c r="C786" s="3" t="s">
        <v>146</v>
      </c>
      <c r="D786" s="3">
        <v>2017</v>
      </c>
      <c r="E786" s="3" t="s">
        <v>81</v>
      </c>
      <c r="F786" s="3" t="s">
        <v>76</v>
      </c>
      <c r="G786" s="7">
        <v>49400</v>
      </c>
      <c r="H786" s="8">
        <f t="shared" si="0"/>
        <v>1482000</v>
      </c>
      <c r="I786" s="9">
        <v>0</v>
      </c>
      <c r="J786" s="10">
        <v>1482000</v>
      </c>
      <c r="K786" s="11">
        <v>0</v>
      </c>
      <c r="L786" s="11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3">
        <v>0</v>
      </c>
      <c r="U786" s="13">
        <v>1482000</v>
      </c>
      <c r="V786" s="13">
        <v>0</v>
      </c>
      <c r="W786" s="13">
        <v>0</v>
      </c>
      <c r="X786" s="13">
        <v>0</v>
      </c>
      <c r="Y786" s="13">
        <v>0</v>
      </c>
    </row>
    <row r="787" spans="1:25" ht="15.75" customHeight="1" x14ac:dyDescent="0.2">
      <c r="A787" s="3">
        <v>1302603</v>
      </c>
      <c r="B787" s="3" t="s">
        <v>183</v>
      </c>
      <c r="C787" s="3" t="s">
        <v>146</v>
      </c>
      <c r="D787" s="3">
        <v>2017</v>
      </c>
      <c r="E787" s="3" t="s">
        <v>78</v>
      </c>
      <c r="F787" s="3" t="s">
        <v>76</v>
      </c>
      <c r="G787" s="7">
        <v>6</v>
      </c>
      <c r="H787" s="8">
        <f t="shared" si="0"/>
        <v>0</v>
      </c>
      <c r="I787" s="9">
        <v>0</v>
      </c>
      <c r="J787" s="10">
        <v>0</v>
      </c>
      <c r="K787" s="11">
        <v>0</v>
      </c>
      <c r="L787" s="11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</row>
    <row r="788" spans="1:25" ht="15.75" customHeight="1" x14ac:dyDescent="0.2">
      <c r="A788" s="3">
        <v>1302603</v>
      </c>
      <c r="B788" s="3" t="s">
        <v>183</v>
      </c>
      <c r="C788" s="3" t="s">
        <v>146</v>
      </c>
      <c r="D788" s="3">
        <v>2019</v>
      </c>
      <c r="E788" s="3" t="s">
        <v>81</v>
      </c>
      <c r="F788" s="3" t="s">
        <v>76</v>
      </c>
      <c r="G788" s="7">
        <v>12018</v>
      </c>
      <c r="H788" s="8">
        <f t="shared" si="0"/>
        <v>3766502.57</v>
      </c>
      <c r="I788" s="9">
        <v>3671502.57</v>
      </c>
      <c r="J788" s="10">
        <v>95000</v>
      </c>
      <c r="K788" s="11">
        <v>0</v>
      </c>
      <c r="L788" s="11">
        <v>3671502.57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3671502.57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95000</v>
      </c>
    </row>
    <row r="789" spans="1:25" ht="15.75" customHeight="1" x14ac:dyDescent="0.2">
      <c r="A789" s="3">
        <v>1302603</v>
      </c>
      <c r="B789" s="3" t="s">
        <v>183</v>
      </c>
      <c r="C789" s="3" t="s">
        <v>146</v>
      </c>
      <c r="D789" s="3">
        <v>2021</v>
      </c>
      <c r="E789" s="3" t="s">
        <v>92</v>
      </c>
      <c r="F789" s="3" t="s">
        <v>93</v>
      </c>
      <c r="G789" s="7">
        <v>65</v>
      </c>
      <c r="H789" s="8">
        <f t="shared" si="0"/>
        <v>27000</v>
      </c>
      <c r="I789" s="9">
        <v>0</v>
      </c>
      <c r="J789" s="10">
        <v>27000</v>
      </c>
      <c r="K789" s="11">
        <v>0</v>
      </c>
      <c r="L789" s="11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3">
        <v>0</v>
      </c>
      <c r="U789" s="13">
        <v>27000</v>
      </c>
      <c r="V789" s="13">
        <v>0</v>
      </c>
      <c r="W789" s="13">
        <v>0</v>
      </c>
      <c r="X789" s="13">
        <v>0</v>
      </c>
      <c r="Y789" s="13">
        <v>0</v>
      </c>
    </row>
    <row r="790" spans="1:25" ht="15.75" customHeight="1" x14ac:dyDescent="0.2">
      <c r="A790" s="3">
        <v>1302603</v>
      </c>
      <c r="B790" s="3" t="s">
        <v>183</v>
      </c>
      <c r="C790" s="3" t="s">
        <v>146</v>
      </c>
      <c r="D790" s="3">
        <v>2021</v>
      </c>
      <c r="E790" s="3" t="s">
        <v>80</v>
      </c>
      <c r="F790" s="3" t="s">
        <v>76</v>
      </c>
      <c r="G790" s="7">
        <v>200</v>
      </c>
      <c r="H790" s="8">
        <f t="shared" si="0"/>
        <v>0</v>
      </c>
      <c r="I790" s="9">
        <v>0</v>
      </c>
      <c r="J790" s="10">
        <v>0</v>
      </c>
      <c r="K790" s="11">
        <v>0</v>
      </c>
      <c r="L790" s="11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</row>
    <row r="791" spans="1:25" ht="15.75" customHeight="1" x14ac:dyDescent="0.2">
      <c r="A791" s="3">
        <v>1302603</v>
      </c>
      <c r="B791" s="3" t="s">
        <v>183</v>
      </c>
      <c r="C791" s="3" t="s">
        <v>146</v>
      </c>
      <c r="D791" s="3">
        <v>2021</v>
      </c>
      <c r="E791" s="3" t="s">
        <v>81</v>
      </c>
      <c r="F791" s="3" t="s">
        <v>76</v>
      </c>
      <c r="G791" s="7">
        <v>0</v>
      </c>
      <c r="H791" s="8">
        <f t="shared" si="0"/>
        <v>0</v>
      </c>
      <c r="I791" s="9">
        <v>0</v>
      </c>
      <c r="J791" s="10">
        <v>0</v>
      </c>
      <c r="K791" s="11">
        <v>0</v>
      </c>
      <c r="L791" s="11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</row>
    <row r="792" spans="1:25" ht="15.75" customHeight="1" x14ac:dyDescent="0.2">
      <c r="A792" s="3">
        <v>1302603</v>
      </c>
      <c r="B792" s="3" t="s">
        <v>183</v>
      </c>
      <c r="C792" s="3" t="s">
        <v>146</v>
      </c>
      <c r="D792" s="3">
        <v>2021</v>
      </c>
      <c r="E792" s="3" t="s">
        <v>81</v>
      </c>
      <c r="F792" s="3" t="s">
        <v>76</v>
      </c>
      <c r="G792" s="7">
        <v>23960</v>
      </c>
      <c r="H792" s="8">
        <f t="shared" si="0"/>
        <v>15880000</v>
      </c>
      <c r="I792" s="9">
        <v>0</v>
      </c>
      <c r="J792" s="10">
        <v>15880000</v>
      </c>
      <c r="K792" s="11">
        <v>0</v>
      </c>
      <c r="L792" s="11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3">
        <v>0</v>
      </c>
      <c r="U792" s="13">
        <v>15000000</v>
      </c>
      <c r="V792" s="13">
        <v>0</v>
      </c>
      <c r="W792" s="13">
        <v>720000</v>
      </c>
      <c r="X792" s="13">
        <v>0</v>
      </c>
      <c r="Y792" s="13">
        <v>160000</v>
      </c>
    </row>
    <row r="793" spans="1:25" ht="15.75" customHeight="1" x14ac:dyDescent="0.2">
      <c r="A793" s="3">
        <v>1302603</v>
      </c>
      <c r="B793" s="3" t="s">
        <v>183</v>
      </c>
      <c r="C793" s="3" t="s">
        <v>146</v>
      </c>
      <c r="D793" s="3">
        <v>2022</v>
      </c>
      <c r="E793" s="3" t="s">
        <v>78</v>
      </c>
      <c r="F793" s="3" t="s">
        <v>76</v>
      </c>
      <c r="G793" s="7">
        <v>2</v>
      </c>
      <c r="H793" s="8">
        <f t="shared" si="0"/>
        <v>0</v>
      </c>
      <c r="I793" s="9">
        <v>0</v>
      </c>
      <c r="J793" s="10">
        <v>0</v>
      </c>
      <c r="K793" s="11">
        <v>0</v>
      </c>
      <c r="L793" s="11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</row>
    <row r="794" spans="1:25" ht="15.75" customHeight="1" x14ac:dyDescent="0.2">
      <c r="A794" s="3">
        <v>1302603</v>
      </c>
      <c r="B794" s="3" t="s">
        <v>183</v>
      </c>
      <c r="C794" s="3" t="s">
        <v>146</v>
      </c>
      <c r="D794" s="3">
        <v>2022</v>
      </c>
      <c r="E794" s="3" t="s">
        <v>78</v>
      </c>
      <c r="F794" s="3" t="s">
        <v>76</v>
      </c>
      <c r="G794" s="7">
        <v>0</v>
      </c>
      <c r="H794" s="8">
        <f t="shared" si="0"/>
        <v>0</v>
      </c>
      <c r="I794" s="9">
        <v>0</v>
      </c>
      <c r="J794" s="10">
        <v>0</v>
      </c>
      <c r="K794" s="11">
        <v>0</v>
      </c>
      <c r="L794" s="11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</row>
    <row r="795" spans="1:25" ht="15.75" customHeight="1" x14ac:dyDescent="0.2">
      <c r="A795" s="3">
        <v>1302603</v>
      </c>
      <c r="B795" s="3" t="s">
        <v>183</v>
      </c>
      <c r="C795" s="3" t="s">
        <v>146</v>
      </c>
      <c r="D795" s="3">
        <v>2022</v>
      </c>
      <c r="E795" s="3" t="s">
        <v>81</v>
      </c>
      <c r="F795" s="3" t="s">
        <v>76</v>
      </c>
      <c r="G795" s="7">
        <v>189</v>
      </c>
      <c r="H795" s="8">
        <f t="shared" si="0"/>
        <v>950000</v>
      </c>
      <c r="I795" s="9">
        <v>0</v>
      </c>
      <c r="J795" s="10">
        <v>950000</v>
      </c>
      <c r="K795" s="11">
        <v>0</v>
      </c>
      <c r="L795" s="11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3">
        <v>0</v>
      </c>
      <c r="U795" s="13">
        <v>500000</v>
      </c>
      <c r="V795" s="13">
        <v>0</v>
      </c>
      <c r="W795" s="13">
        <v>0</v>
      </c>
      <c r="X795" s="13">
        <v>0</v>
      </c>
      <c r="Y795" s="13">
        <v>450000</v>
      </c>
    </row>
    <row r="796" spans="1:25" ht="15.75" customHeight="1" x14ac:dyDescent="0.2">
      <c r="A796" s="3">
        <v>1302603</v>
      </c>
      <c r="B796" s="3" t="s">
        <v>183</v>
      </c>
      <c r="C796" s="3" t="s">
        <v>146</v>
      </c>
      <c r="D796" s="3">
        <v>2022</v>
      </c>
      <c r="E796" s="3" t="s">
        <v>80</v>
      </c>
      <c r="F796" s="3" t="s">
        <v>76</v>
      </c>
      <c r="G796" s="7">
        <v>150000</v>
      </c>
      <c r="H796" s="8">
        <f t="shared" si="0"/>
        <v>0</v>
      </c>
      <c r="I796" s="9">
        <v>0</v>
      </c>
      <c r="J796" s="10">
        <v>0</v>
      </c>
      <c r="K796" s="11">
        <v>0</v>
      </c>
      <c r="L796" s="11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</row>
    <row r="797" spans="1:25" ht="15.75" customHeight="1" x14ac:dyDescent="0.2">
      <c r="A797" s="3">
        <v>1302702</v>
      </c>
      <c r="B797" s="3" t="s">
        <v>184</v>
      </c>
      <c r="C797" s="3" t="s">
        <v>146</v>
      </c>
      <c r="D797" s="3">
        <v>2006</v>
      </c>
      <c r="E797" s="3" t="s">
        <v>81</v>
      </c>
      <c r="F797" s="3" t="s">
        <v>76</v>
      </c>
      <c r="G797" s="7">
        <v>8000</v>
      </c>
      <c r="H797" s="8">
        <f t="shared" si="0"/>
        <v>0</v>
      </c>
      <c r="I797" s="9">
        <v>0</v>
      </c>
      <c r="J797" s="10">
        <v>0</v>
      </c>
      <c r="K797" s="11">
        <v>0</v>
      </c>
      <c r="L797" s="11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</row>
    <row r="798" spans="1:25" ht="15.75" customHeight="1" x14ac:dyDescent="0.2">
      <c r="A798" s="3">
        <v>1302702</v>
      </c>
      <c r="B798" s="3" t="s">
        <v>184</v>
      </c>
      <c r="C798" s="3" t="s">
        <v>146</v>
      </c>
      <c r="D798" s="3">
        <v>2006</v>
      </c>
      <c r="E798" s="3" t="s">
        <v>81</v>
      </c>
      <c r="F798" s="3" t="s">
        <v>76</v>
      </c>
      <c r="G798" s="7">
        <v>413</v>
      </c>
      <c r="H798" s="8">
        <f t="shared" si="0"/>
        <v>13113863.99</v>
      </c>
      <c r="I798" s="9">
        <v>12372863.99</v>
      </c>
      <c r="J798" s="10">
        <v>741000</v>
      </c>
      <c r="K798" s="11">
        <v>11558000</v>
      </c>
      <c r="L798" s="11">
        <v>814864</v>
      </c>
      <c r="M798" s="12">
        <v>11558000</v>
      </c>
      <c r="N798" s="12">
        <v>0</v>
      </c>
      <c r="O798" s="12">
        <v>0</v>
      </c>
      <c r="P798" s="12">
        <v>0</v>
      </c>
      <c r="Q798" s="12">
        <v>0</v>
      </c>
      <c r="R798" s="12">
        <v>814864</v>
      </c>
      <c r="S798" s="12">
        <v>0</v>
      </c>
      <c r="T798" s="13">
        <v>0</v>
      </c>
      <c r="U798" s="13">
        <v>741000</v>
      </c>
      <c r="V798" s="13">
        <v>0</v>
      </c>
      <c r="W798" s="13">
        <v>0</v>
      </c>
      <c r="X798" s="13">
        <v>0</v>
      </c>
      <c r="Y798" s="13">
        <v>0</v>
      </c>
    </row>
    <row r="799" spans="1:25" ht="15.75" customHeight="1" x14ac:dyDescent="0.2">
      <c r="A799" s="3">
        <v>1302702</v>
      </c>
      <c r="B799" s="3" t="s">
        <v>184</v>
      </c>
      <c r="C799" s="3" t="s">
        <v>146</v>
      </c>
      <c r="D799" s="3">
        <v>2007</v>
      </c>
      <c r="E799" s="3" t="s">
        <v>122</v>
      </c>
      <c r="F799" s="3" t="s">
        <v>123</v>
      </c>
      <c r="G799" s="7">
        <v>2000</v>
      </c>
      <c r="H799" s="8">
        <f t="shared" si="0"/>
        <v>0</v>
      </c>
      <c r="I799" s="9">
        <v>0</v>
      </c>
      <c r="J799" s="10">
        <v>0</v>
      </c>
      <c r="K799" s="11">
        <v>0</v>
      </c>
      <c r="L799" s="11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</row>
    <row r="800" spans="1:25" ht="15.75" customHeight="1" x14ac:dyDescent="0.2">
      <c r="A800" s="3">
        <v>1302702</v>
      </c>
      <c r="B800" s="3" t="s">
        <v>184</v>
      </c>
      <c r="C800" s="3" t="s">
        <v>146</v>
      </c>
      <c r="D800" s="3">
        <v>2008</v>
      </c>
      <c r="E800" s="3" t="s">
        <v>81</v>
      </c>
      <c r="F800" s="3" t="s">
        <v>76</v>
      </c>
      <c r="G800" s="7">
        <v>2051</v>
      </c>
      <c r="H800" s="8">
        <f t="shared" si="0"/>
        <v>6162402</v>
      </c>
      <c r="I800" s="9">
        <v>6043402</v>
      </c>
      <c r="J800" s="10">
        <v>119000</v>
      </c>
      <c r="K800" s="11">
        <v>5881440</v>
      </c>
      <c r="L800" s="11">
        <v>161961.99</v>
      </c>
      <c r="M800" s="12">
        <v>5881440</v>
      </c>
      <c r="N800" s="12">
        <v>0</v>
      </c>
      <c r="O800" s="12">
        <v>0</v>
      </c>
      <c r="P800" s="12">
        <v>61840</v>
      </c>
      <c r="Q800" s="12">
        <v>0</v>
      </c>
      <c r="R800" s="12">
        <v>100122</v>
      </c>
      <c r="S800" s="12">
        <v>0</v>
      </c>
      <c r="T800" s="13">
        <v>0</v>
      </c>
      <c r="U800" s="13">
        <v>119000</v>
      </c>
      <c r="V800" s="13">
        <v>0</v>
      </c>
      <c r="W800" s="13">
        <v>0</v>
      </c>
      <c r="X800" s="13">
        <v>0</v>
      </c>
      <c r="Y800" s="13">
        <v>0</v>
      </c>
    </row>
    <row r="801" spans="1:25" ht="15.75" customHeight="1" x14ac:dyDescent="0.2">
      <c r="A801" s="3">
        <v>1302702</v>
      </c>
      <c r="B801" s="3" t="s">
        <v>184</v>
      </c>
      <c r="C801" s="3" t="s">
        <v>146</v>
      </c>
      <c r="D801" s="3">
        <v>2009</v>
      </c>
      <c r="E801" s="3" t="s">
        <v>81</v>
      </c>
      <c r="F801" s="3" t="s">
        <v>76</v>
      </c>
      <c r="G801" s="7">
        <v>2256</v>
      </c>
      <c r="H801" s="8">
        <f t="shared" si="0"/>
        <v>611497</v>
      </c>
      <c r="I801" s="9">
        <v>191497</v>
      </c>
      <c r="J801" s="10">
        <v>420000</v>
      </c>
      <c r="K801" s="11">
        <v>94693</v>
      </c>
      <c r="L801" s="11">
        <v>96804</v>
      </c>
      <c r="M801" s="12">
        <v>94693</v>
      </c>
      <c r="N801" s="12">
        <v>0</v>
      </c>
      <c r="O801" s="12">
        <v>0</v>
      </c>
      <c r="P801" s="12">
        <v>49500</v>
      </c>
      <c r="Q801" s="12">
        <v>0</v>
      </c>
      <c r="R801" s="12">
        <v>47304</v>
      </c>
      <c r="S801" s="12">
        <v>0</v>
      </c>
      <c r="T801" s="13">
        <v>0</v>
      </c>
      <c r="U801" s="13">
        <v>335000</v>
      </c>
      <c r="V801" s="13">
        <v>0</v>
      </c>
      <c r="W801" s="13">
        <v>50000</v>
      </c>
      <c r="X801" s="13">
        <v>0</v>
      </c>
      <c r="Y801" s="13">
        <v>35000</v>
      </c>
    </row>
    <row r="802" spans="1:25" ht="15.75" customHeight="1" x14ac:dyDescent="0.2">
      <c r="A802" s="3">
        <v>1302702</v>
      </c>
      <c r="B802" s="3" t="s">
        <v>184</v>
      </c>
      <c r="C802" s="3" t="s">
        <v>146</v>
      </c>
      <c r="D802" s="3">
        <v>2010</v>
      </c>
      <c r="E802" s="3" t="s">
        <v>122</v>
      </c>
      <c r="F802" s="3" t="s">
        <v>123</v>
      </c>
      <c r="G802" s="7">
        <v>354</v>
      </c>
      <c r="H802" s="8">
        <f t="shared" si="0"/>
        <v>604999.99</v>
      </c>
      <c r="I802" s="9">
        <v>604999.99</v>
      </c>
      <c r="J802" s="10">
        <v>0</v>
      </c>
      <c r="K802" s="11">
        <v>236999.99</v>
      </c>
      <c r="L802" s="11">
        <v>368000</v>
      </c>
      <c r="M802" s="12">
        <v>237000</v>
      </c>
      <c r="N802" s="12">
        <v>0</v>
      </c>
      <c r="O802" s="12">
        <v>0</v>
      </c>
      <c r="P802" s="12">
        <v>80000</v>
      </c>
      <c r="Q802" s="12">
        <v>0</v>
      </c>
      <c r="R802" s="12">
        <v>288000</v>
      </c>
      <c r="S802" s="12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</row>
    <row r="803" spans="1:25" ht="15.75" customHeight="1" x14ac:dyDescent="0.2">
      <c r="A803" s="3">
        <v>1302702</v>
      </c>
      <c r="B803" s="3" t="s">
        <v>184</v>
      </c>
      <c r="C803" s="3" t="s">
        <v>146</v>
      </c>
      <c r="D803" s="3">
        <v>2012</v>
      </c>
      <c r="E803" s="3" t="s">
        <v>101</v>
      </c>
      <c r="F803" s="3" t="s">
        <v>93</v>
      </c>
      <c r="G803" s="7">
        <v>0</v>
      </c>
      <c r="H803" s="8">
        <f t="shared" si="0"/>
        <v>0</v>
      </c>
      <c r="I803" s="9">
        <v>0</v>
      </c>
      <c r="J803" s="10">
        <v>0</v>
      </c>
      <c r="K803" s="11">
        <v>0</v>
      </c>
      <c r="L803" s="11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</row>
    <row r="804" spans="1:25" ht="15.75" customHeight="1" x14ac:dyDescent="0.2">
      <c r="A804" s="3">
        <v>1302702</v>
      </c>
      <c r="B804" s="3" t="s">
        <v>184</v>
      </c>
      <c r="C804" s="3" t="s">
        <v>146</v>
      </c>
      <c r="D804" s="3">
        <v>2014</v>
      </c>
      <c r="E804" s="3" t="s">
        <v>81</v>
      </c>
      <c r="F804" s="3" t="s">
        <v>76</v>
      </c>
      <c r="G804" s="7">
        <v>5848</v>
      </c>
      <c r="H804" s="8">
        <f t="shared" si="0"/>
        <v>31381381.340000004</v>
      </c>
      <c r="I804" s="9">
        <v>28057948.010000002</v>
      </c>
      <c r="J804" s="10">
        <v>3323433.33</v>
      </c>
      <c r="K804" s="11">
        <v>24235628</v>
      </c>
      <c r="L804" s="11">
        <v>3822320.01</v>
      </c>
      <c r="M804" s="12">
        <v>24235628</v>
      </c>
      <c r="N804" s="12">
        <v>0</v>
      </c>
      <c r="O804" s="12">
        <v>0</v>
      </c>
      <c r="P804" s="12">
        <v>1575400</v>
      </c>
      <c r="Q804" s="12">
        <v>441920</v>
      </c>
      <c r="R804" s="12">
        <v>840000</v>
      </c>
      <c r="S804" s="12">
        <v>965000</v>
      </c>
      <c r="T804" s="13">
        <v>642000</v>
      </c>
      <c r="U804" s="13">
        <v>1539000</v>
      </c>
      <c r="V804" s="13">
        <v>283733.33</v>
      </c>
      <c r="W804" s="13">
        <v>840000</v>
      </c>
      <c r="X804" s="13">
        <v>0</v>
      </c>
      <c r="Y804" s="13">
        <v>18700</v>
      </c>
    </row>
    <row r="805" spans="1:25" ht="15.75" customHeight="1" x14ac:dyDescent="0.2">
      <c r="A805" s="3">
        <v>1302702</v>
      </c>
      <c r="B805" s="3" t="s">
        <v>184</v>
      </c>
      <c r="C805" s="3" t="s">
        <v>146</v>
      </c>
      <c r="D805" s="3">
        <v>2016</v>
      </c>
      <c r="E805" s="3" t="s">
        <v>122</v>
      </c>
      <c r="F805" s="3" t="s">
        <v>123</v>
      </c>
      <c r="G805" s="7">
        <v>2250</v>
      </c>
      <c r="H805" s="8">
        <f t="shared" si="0"/>
        <v>0</v>
      </c>
      <c r="I805" s="9">
        <v>0</v>
      </c>
      <c r="J805" s="10">
        <v>0</v>
      </c>
      <c r="K805" s="11">
        <v>0</v>
      </c>
      <c r="L805" s="11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</row>
    <row r="806" spans="1:25" ht="15.75" customHeight="1" x14ac:dyDescent="0.2">
      <c r="A806" s="3">
        <v>1302702</v>
      </c>
      <c r="B806" s="3" t="s">
        <v>184</v>
      </c>
      <c r="C806" s="3" t="s">
        <v>146</v>
      </c>
      <c r="D806" s="3">
        <v>2018</v>
      </c>
      <c r="E806" s="3" t="s">
        <v>81</v>
      </c>
      <c r="F806" s="3" t="s">
        <v>76</v>
      </c>
      <c r="G806" s="7">
        <v>8068</v>
      </c>
      <c r="H806" s="8">
        <f t="shared" si="0"/>
        <v>30273466</v>
      </c>
      <c r="I806" s="9">
        <v>30273466</v>
      </c>
      <c r="J806" s="10">
        <v>0</v>
      </c>
      <c r="K806" s="11">
        <v>30123178</v>
      </c>
      <c r="L806" s="11">
        <v>150288</v>
      </c>
      <c r="M806" s="12">
        <v>30123178</v>
      </c>
      <c r="N806" s="12">
        <v>0</v>
      </c>
      <c r="O806" s="12">
        <v>0</v>
      </c>
      <c r="P806" s="12">
        <v>150288</v>
      </c>
      <c r="Q806" s="12">
        <v>0</v>
      </c>
      <c r="R806" s="12">
        <v>0</v>
      </c>
      <c r="S806" s="12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</row>
    <row r="807" spans="1:25" ht="15.75" customHeight="1" x14ac:dyDescent="0.2">
      <c r="A807" s="3">
        <v>1302702</v>
      </c>
      <c r="B807" s="3" t="s">
        <v>184</v>
      </c>
      <c r="C807" s="3" t="s">
        <v>146</v>
      </c>
      <c r="D807" s="3">
        <v>2019</v>
      </c>
      <c r="E807" s="3" t="s">
        <v>81</v>
      </c>
      <c r="F807" s="3" t="s">
        <v>76</v>
      </c>
      <c r="G807" s="7">
        <v>17179</v>
      </c>
      <c r="H807" s="8">
        <f t="shared" si="0"/>
        <v>13669081.99</v>
      </c>
      <c r="I807" s="9">
        <v>12694082</v>
      </c>
      <c r="J807" s="10">
        <v>974999.99</v>
      </c>
      <c r="K807" s="11">
        <v>10800790</v>
      </c>
      <c r="L807" s="11">
        <v>1893292</v>
      </c>
      <c r="M807" s="12">
        <v>10800790</v>
      </c>
      <c r="N807" s="12">
        <v>0</v>
      </c>
      <c r="O807" s="12">
        <v>0</v>
      </c>
      <c r="P807" s="12">
        <v>1793292</v>
      </c>
      <c r="Q807" s="12">
        <v>0</v>
      </c>
      <c r="R807" s="12">
        <v>100000</v>
      </c>
      <c r="S807" s="12">
        <v>0</v>
      </c>
      <c r="T807" s="13">
        <v>425000</v>
      </c>
      <c r="U807" s="13">
        <v>500000</v>
      </c>
      <c r="V807" s="13">
        <v>50000</v>
      </c>
      <c r="W807" s="13">
        <v>0</v>
      </c>
      <c r="X807" s="13">
        <v>0</v>
      </c>
      <c r="Y807" s="13">
        <v>0</v>
      </c>
    </row>
    <row r="808" spans="1:25" ht="15.75" customHeight="1" x14ac:dyDescent="0.2">
      <c r="A808" s="3">
        <v>1302702</v>
      </c>
      <c r="B808" s="3" t="s">
        <v>184</v>
      </c>
      <c r="C808" s="3" t="s">
        <v>146</v>
      </c>
      <c r="D808" s="3">
        <v>2021</v>
      </c>
      <c r="E808" s="3" t="s">
        <v>81</v>
      </c>
      <c r="F808" s="3" t="s">
        <v>76</v>
      </c>
      <c r="G808" s="7">
        <v>6278</v>
      </c>
      <c r="H808" s="8">
        <f t="shared" si="0"/>
        <v>3737834.62</v>
      </c>
      <c r="I808" s="9">
        <v>3737834.62</v>
      </c>
      <c r="J808" s="10">
        <v>0</v>
      </c>
      <c r="K808" s="11">
        <v>3717867.12</v>
      </c>
      <c r="L808" s="11">
        <v>19967.5</v>
      </c>
      <c r="M808" s="12">
        <v>3717867.12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19967.5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</row>
    <row r="809" spans="1:25" ht="15.75" customHeight="1" x14ac:dyDescent="0.2">
      <c r="A809" s="3">
        <v>1302801</v>
      </c>
      <c r="B809" s="3" t="s">
        <v>185</v>
      </c>
      <c r="C809" s="3" t="s">
        <v>146</v>
      </c>
      <c r="D809" s="3">
        <v>2009</v>
      </c>
      <c r="E809" s="3" t="s">
        <v>81</v>
      </c>
      <c r="F809" s="3" t="s">
        <v>76</v>
      </c>
      <c r="G809" s="7">
        <v>5076</v>
      </c>
      <c r="H809" s="8">
        <f t="shared" si="0"/>
        <v>1840909.99</v>
      </c>
      <c r="I809" s="9">
        <v>1220909.99</v>
      </c>
      <c r="J809" s="10">
        <v>620000</v>
      </c>
      <c r="K809" s="11">
        <v>408910</v>
      </c>
      <c r="L809" s="11">
        <v>812000</v>
      </c>
      <c r="M809" s="12">
        <v>408910</v>
      </c>
      <c r="N809" s="12">
        <v>0</v>
      </c>
      <c r="O809" s="12">
        <v>0</v>
      </c>
      <c r="P809" s="12">
        <v>0</v>
      </c>
      <c r="Q809" s="12">
        <v>0</v>
      </c>
      <c r="R809" s="12">
        <v>812000</v>
      </c>
      <c r="S809" s="12">
        <v>0</v>
      </c>
      <c r="T809" s="13">
        <v>0</v>
      </c>
      <c r="U809" s="13">
        <v>480000</v>
      </c>
      <c r="V809" s="13">
        <v>0</v>
      </c>
      <c r="W809" s="13">
        <v>140000</v>
      </c>
      <c r="X809" s="13">
        <v>0</v>
      </c>
      <c r="Y809" s="13">
        <v>0</v>
      </c>
    </row>
    <row r="810" spans="1:25" ht="15.75" customHeight="1" x14ac:dyDescent="0.2">
      <c r="A810" s="3">
        <v>1302801</v>
      </c>
      <c r="B810" s="3" t="s">
        <v>185</v>
      </c>
      <c r="C810" s="3" t="s">
        <v>146</v>
      </c>
      <c r="D810" s="3">
        <v>2009</v>
      </c>
      <c r="E810" s="3" t="s">
        <v>81</v>
      </c>
      <c r="F810" s="3" t="s">
        <v>76</v>
      </c>
      <c r="G810" s="7">
        <v>0</v>
      </c>
      <c r="H810" s="8">
        <f t="shared" si="0"/>
        <v>0</v>
      </c>
      <c r="I810" s="9">
        <v>0</v>
      </c>
      <c r="J810" s="10">
        <v>0</v>
      </c>
      <c r="K810" s="11">
        <v>0</v>
      </c>
      <c r="L810" s="11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</row>
    <row r="811" spans="1:25" ht="15.75" customHeight="1" x14ac:dyDescent="0.2">
      <c r="A811" s="3">
        <v>1302801</v>
      </c>
      <c r="B811" s="3" t="s">
        <v>185</v>
      </c>
      <c r="C811" s="3" t="s">
        <v>146</v>
      </c>
      <c r="D811" s="3">
        <v>2010</v>
      </c>
      <c r="E811" s="3" t="s">
        <v>122</v>
      </c>
      <c r="F811" s="3" t="s">
        <v>123</v>
      </c>
      <c r="G811" s="7">
        <v>0</v>
      </c>
      <c r="H811" s="8">
        <f t="shared" si="0"/>
        <v>1560900</v>
      </c>
      <c r="I811" s="9">
        <v>1560900</v>
      </c>
      <c r="J811" s="10">
        <v>0</v>
      </c>
      <c r="K811" s="11">
        <v>1183770</v>
      </c>
      <c r="L811" s="11">
        <v>377130</v>
      </c>
      <c r="M811" s="12">
        <v>1183770</v>
      </c>
      <c r="N811" s="12">
        <v>0</v>
      </c>
      <c r="O811" s="12">
        <v>0</v>
      </c>
      <c r="P811" s="12">
        <v>0</v>
      </c>
      <c r="Q811" s="12">
        <v>126000</v>
      </c>
      <c r="R811" s="12">
        <v>251130</v>
      </c>
      <c r="S811" s="12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</row>
    <row r="812" spans="1:25" ht="15.75" customHeight="1" x14ac:dyDescent="0.2">
      <c r="A812" s="3">
        <v>1302801</v>
      </c>
      <c r="B812" s="3" t="s">
        <v>185</v>
      </c>
      <c r="C812" s="3" t="s">
        <v>146</v>
      </c>
      <c r="D812" s="3">
        <v>2012</v>
      </c>
      <c r="E812" s="3" t="s">
        <v>81</v>
      </c>
      <c r="F812" s="3" t="s">
        <v>76</v>
      </c>
      <c r="G812" s="7">
        <v>9271</v>
      </c>
      <c r="H812" s="8">
        <f t="shared" si="0"/>
        <v>2207223</v>
      </c>
      <c r="I812" s="9">
        <v>1201723</v>
      </c>
      <c r="J812" s="10">
        <v>1005500</v>
      </c>
      <c r="K812" s="11">
        <v>408910</v>
      </c>
      <c r="L812" s="11">
        <v>792813</v>
      </c>
      <c r="M812" s="12">
        <v>408910</v>
      </c>
      <c r="N812" s="12">
        <v>0</v>
      </c>
      <c r="O812" s="12">
        <v>0</v>
      </c>
      <c r="P812" s="12">
        <v>0</v>
      </c>
      <c r="Q812" s="12">
        <v>0</v>
      </c>
      <c r="R812" s="12">
        <v>792813</v>
      </c>
      <c r="S812" s="12">
        <v>0</v>
      </c>
      <c r="T812" s="13">
        <v>0</v>
      </c>
      <c r="U812" s="13">
        <v>861500</v>
      </c>
      <c r="V812" s="13">
        <v>0</v>
      </c>
      <c r="W812" s="13">
        <v>144000</v>
      </c>
      <c r="X812" s="13">
        <v>0</v>
      </c>
      <c r="Y812" s="13">
        <v>0</v>
      </c>
    </row>
    <row r="813" spans="1:25" ht="15.75" customHeight="1" x14ac:dyDescent="0.2">
      <c r="A813" s="3">
        <v>1302801</v>
      </c>
      <c r="B813" s="3" t="s">
        <v>185</v>
      </c>
      <c r="C813" s="3" t="s">
        <v>146</v>
      </c>
      <c r="D813" s="3">
        <v>2013</v>
      </c>
      <c r="E813" s="3" t="s">
        <v>81</v>
      </c>
      <c r="F813" s="3" t="s">
        <v>76</v>
      </c>
      <c r="G813" s="7">
        <v>7209</v>
      </c>
      <c r="H813" s="8">
        <f t="shared" si="0"/>
        <v>9904959.9800000004</v>
      </c>
      <c r="I813" s="9">
        <v>4854599.99</v>
      </c>
      <c r="J813" s="10">
        <v>5050359.99</v>
      </c>
      <c r="K813" s="11">
        <v>1153000</v>
      </c>
      <c r="L813" s="11">
        <v>3701600</v>
      </c>
      <c r="M813" s="12">
        <v>1153000</v>
      </c>
      <c r="N813" s="12">
        <v>0</v>
      </c>
      <c r="O813" s="12">
        <v>0</v>
      </c>
      <c r="P813" s="12">
        <v>694400</v>
      </c>
      <c r="Q813" s="12">
        <v>282000</v>
      </c>
      <c r="R813" s="12">
        <v>1178000</v>
      </c>
      <c r="S813" s="12">
        <v>1547199.99</v>
      </c>
      <c r="T813" s="13">
        <v>0</v>
      </c>
      <c r="U813" s="13">
        <v>3215359.99</v>
      </c>
      <c r="V813" s="13">
        <v>0</v>
      </c>
      <c r="W813" s="13">
        <v>1178000</v>
      </c>
      <c r="X813" s="13">
        <v>0</v>
      </c>
      <c r="Y813" s="13">
        <v>657000</v>
      </c>
    </row>
    <row r="814" spans="1:25" ht="15.75" customHeight="1" x14ac:dyDescent="0.2">
      <c r="A814" s="3">
        <v>1302801</v>
      </c>
      <c r="B814" s="3" t="s">
        <v>185</v>
      </c>
      <c r="C814" s="3" t="s">
        <v>146</v>
      </c>
      <c r="D814" s="3">
        <v>2014</v>
      </c>
      <c r="E814" s="3" t="s">
        <v>81</v>
      </c>
      <c r="F814" s="3" t="s">
        <v>76</v>
      </c>
      <c r="G814" s="7">
        <v>6933</v>
      </c>
      <c r="H814" s="8">
        <f t="shared" si="0"/>
        <v>7980751.2000000002</v>
      </c>
      <c r="I814" s="9">
        <v>3452600</v>
      </c>
      <c r="J814" s="10">
        <v>4528151.2</v>
      </c>
      <c r="K814" s="11">
        <v>1153000</v>
      </c>
      <c r="L814" s="11">
        <v>2299600</v>
      </c>
      <c r="M814" s="12">
        <v>1153000</v>
      </c>
      <c r="N814" s="12">
        <v>0</v>
      </c>
      <c r="O814" s="12">
        <v>0</v>
      </c>
      <c r="P814" s="12">
        <v>694400</v>
      </c>
      <c r="Q814" s="12">
        <v>282000</v>
      </c>
      <c r="R814" s="12">
        <v>1178000</v>
      </c>
      <c r="S814" s="12">
        <v>145200</v>
      </c>
      <c r="T814" s="13">
        <v>0</v>
      </c>
      <c r="U814" s="13">
        <v>2989551.2</v>
      </c>
      <c r="V814" s="13">
        <v>0</v>
      </c>
      <c r="W814" s="13">
        <v>1007000</v>
      </c>
      <c r="X814" s="13">
        <v>0</v>
      </c>
      <c r="Y814" s="13">
        <v>531600</v>
      </c>
    </row>
    <row r="815" spans="1:25" ht="15.75" customHeight="1" x14ac:dyDescent="0.2">
      <c r="A815" s="3">
        <v>1302801</v>
      </c>
      <c r="B815" s="3" t="s">
        <v>185</v>
      </c>
      <c r="C815" s="3" t="s">
        <v>146</v>
      </c>
      <c r="D815" s="3">
        <v>2015</v>
      </c>
      <c r="E815" s="3" t="s">
        <v>81</v>
      </c>
      <c r="F815" s="3" t="s">
        <v>76</v>
      </c>
      <c r="G815" s="7">
        <v>4827</v>
      </c>
      <c r="H815" s="8">
        <f t="shared" si="0"/>
        <v>812250</v>
      </c>
      <c r="I815" s="9">
        <v>0</v>
      </c>
      <c r="J815" s="10">
        <v>812250</v>
      </c>
      <c r="K815" s="11">
        <v>0</v>
      </c>
      <c r="L815" s="11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3">
        <v>0</v>
      </c>
      <c r="U815" s="13">
        <v>682500</v>
      </c>
      <c r="V815" s="13">
        <v>0</v>
      </c>
      <c r="W815" s="13">
        <v>75000</v>
      </c>
      <c r="X815" s="13">
        <v>0</v>
      </c>
      <c r="Y815" s="13">
        <v>54750</v>
      </c>
    </row>
    <row r="816" spans="1:25" ht="15.75" customHeight="1" x14ac:dyDescent="0.2">
      <c r="A816" s="3">
        <v>1302801</v>
      </c>
      <c r="B816" s="3" t="s">
        <v>185</v>
      </c>
      <c r="C816" s="3" t="s">
        <v>146</v>
      </c>
      <c r="D816" s="3">
        <v>2017</v>
      </c>
      <c r="E816" s="3" t="s">
        <v>81</v>
      </c>
      <c r="F816" s="3" t="s">
        <v>76</v>
      </c>
      <c r="G816" s="7">
        <v>5273</v>
      </c>
      <c r="H816" s="8">
        <f t="shared" si="0"/>
        <v>1971819.8900000001</v>
      </c>
      <c r="I816" s="9">
        <v>1677314.01</v>
      </c>
      <c r="J816" s="10">
        <v>294505.88</v>
      </c>
      <c r="K816" s="11">
        <v>558000</v>
      </c>
      <c r="L816" s="11">
        <v>1119314</v>
      </c>
      <c r="M816" s="12">
        <v>558000</v>
      </c>
      <c r="N816" s="12">
        <v>0</v>
      </c>
      <c r="O816" s="12">
        <v>0</v>
      </c>
      <c r="P816" s="12">
        <v>250988</v>
      </c>
      <c r="Q816" s="12">
        <v>329000</v>
      </c>
      <c r="R816" s="12">
        <v>147876</v>
      </c>
      <c r="S816" s="12">
        <v>391450</v>
      </c>
      <c r="T816" s="13">
        <v>25245</v>
      </c>
      <c r="U816" s="13">
        <v>118875</v>
      </c>
      <c r="V816" s="13">
        <v>0</v>
      </c>
      <c r="W816" s="13">
        <v>147876</v>
      </c>
      <c r="X816" s="13">
        <v>0</v>
      </c>
      <c r="Y816" s="13">
        <v>2509.88</v>
      </c>
    </row>
    <row r="817" spans="1:25" ht="15.75" customHeight="1" x14ac:dyDescent="0.2">
      <c r="A817" s="3">
        <v>1302801</v>
      </c>
      <c r="B817" s="3" t="s">
        <v>185</v>
      </c>
      <c r="C817" s="3" t="s">
        <v>146</v>
      </c>
      <c r="D817" s="3">
        <v>2017</v>
      </c>
      <c r="E817" s="3" t="s">
        <v>122</v>
      </c>
      <c r="F817" s="3" t="s">
        <v>123</v>
      </c>
      <c r="G817" s="7">
        <v>0</v>
      </c>
      <c r="H817" s="8">
        <f t="shared" si="0"/>
        <v>175626.63</v>
      </c>
      <c r="I817" s="9">
        <v>147126.95000000001</v>
      </c>
      <c r="J817" s="10">
        <v>28499.68</v>
      </c>
      <c r="K817" s="11">
        <v>0</v>
      </c>
      <c r="L817" s="11">
        <v>147126.95000000001</v>
      </c>
      <c r="M817" s="12">
        <v>0</v>
      </c>
      <c r="N817" s="12">
        <v>0</v>
      </c>
      <c r="O817" s="12">
        <v>0</v>
      </c>
      <c r="P817" s="12">
        <v>108576.95</v>
      </c>
      <c r="Q817" s="12">
        <v>0</v>
      </c>
      <c r="R817" s="12">
        <v>0</v>
      </c>
      <c r="S817" s="12">
        <v>38550</v>
      </c>
      <c r="T817" s="13">
        <v>0</v>
      </c>
      <c r="U817" s="13">
        <v>19000.07</v>
      </c>
      <c r="V817" s="13">
        <v>0</v>
      </c>
      <c r="W817" s="13">
        <v>0</v>
      </c>
      <c r="X817" s="13">
        <v>0</v>
      </c>
      <c r="Y817" s="13">
        <v>9499.61</v>
      </c>
    </row>
    <row r="818" spans="1:25" ht="15.75" customHeight="1" x14ac:dyDescent="0.2">
      <c r="A818" s="3">
        <v>1302801</v>
      </c>
      <c r="B818" s="3" t="s">
        <v>185</v>
      </c>
      <c r="C818" s="3" t="s">
        <v>146</v>
      </c>
      <c r="D818" s="3">
        <v>2019</v>
      </c>
      <c r="E818" s="3" t="s">
        <v>81</v>
      </c>
      <c r="F818" s="3" t="s">
        <v>76</v>
      </c>
      <c r="G818" s="7">
        <v>3326</v>
      </c>
      <c r="H818" s="8">
        <f t="shared" si="0"/>
        <v>307066</v>
      </c>
      <c r="I818" s="9">
        <v>307066</v>
      </c>
      <c r="J818" s="10">
        <v>0</v>
      </c>
      <c r="K818" s="11">
        <v>200766</v>
      </c>
      <c r="L818" s="11">
        <v>106300</v>
      </c>
      <c r="M818" s="12">
        <v>200766</v>
      </c>
      <c r="N818" s="12">
        <v>0</v>
      </c>
      <c r="O818" s="12">
        <v>0</v>
      </c>
      <c r="P818" s="12">
        <v>106300</v>
      </c>
      <c r="Q818" s="12">
        <v>0</v>
      </c>
      <c r="R818" s="12">
        <v>0</v>
      </c>
      <c r="S818" s="12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</row>
    <row r="819" spans="1:25" ht="15.75" customHeight="1" x14ac:dyDescent="0.2">
      <c r="A819" s="3">
        <v>1302801</v>
      </c>
      <c r="B819" s="3" t="s">
        <v>185</v>
      </c>
      <c r="C819" s="3" t="s">
        <v>146</v>
      </c>
      <c r="D819" s="3">
        <v>2020</v>
      </c>
      <c r="E819" s="3" t="s">
        <v>122</v>
      </c>
      <c r="F819" s="3" t="s">
        <v>123</v>
      </c>
      <c r="G819" s="7">
        <v>3036</v>
      </c>
      <c r="H819" s="8">
        <f t="shared" si="0"/>
        <v>206625</v>
      </c>
      <c r="I819" s="9">
        <v>206625</v>
      </c>
      <c r="J819" s="10">
        <v>0</v>
      </c>
      <c r="K819" s="11">
        <v>0</v>
      </c>
      <c r="L819" s="11">
        <v>206625</v>
      </c>
      <c r="M819" s="12">
        <v>0</v>
      </c>
      <c r="N819" s="12">
        <v>0</v>
      </c>
      <c r="O819" s="12">
        <v>0</v>
      </c>
      <c r="P819" s="12">
        <v>191825</v>
      </c>
      <c r="Q819" s="12">
        <v>0</v>
      </c>
      <c r="R819" s="12">
        <v>0</v>
      </c>
      <c r="S819" s="12">
        <v>14800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</row>
    <row r="820" spans="1:25" ht="15.75" customHeight="1" x14ac:dyDescent="0.2">
      <c r="A820" s="3">
        <v>1302801</v>
      </c>
      <c r="B820" s="3" t="s">
        <v>185</v>
      </c>
      <c r="C820" s="3" t="s">
        <v>146</v>
      </c>
      <c r="D820" s="3">
        <v>2021</v>
      </c>
      <c r="E820" s="3" t="s">
        <v>81</v>
      </c>
      <c r="F820" s="3" t="s">
        <v>76</v>
      </c>
      <c r="G820" s="7">
        <v>5432</v>
      </c>
      <c r="H820" s="8">
        <f t="shared" si="0"/>
        <v>288766</v>
      </c>
      <c r="I820" s="9">
        <v>288766</v>
      </c>
      <c r="J820" s="10">
        <v>0</v>
      </c>
      <c r="K820" s="11">
        <v>288766</v>
      </c>
      <c r="L820" s="11">
        <v>0</v>
      </c>
      <c r="M820" s="12">
        <v>288766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</row>
    <row r="821" spans="1:25" ht="15.75" customHeight="1" x14ac:dyDescent="0.2">
      <c r="A821" s="3">
        <v>1302801</v>
      </c>
      <c r="B821" s="3" t="s">
        <v>185</v>
      </c>
      <c r="C821" s="3" t="s">
        <v>146</v>
      </c>
      <c r="D821" s="3">
        <v>2022</v>
      </c>
      <c r="E821" s="3" t="s">
        <v>81</v>
      </c>
      <c r="F821" s="3" t="s">
        <v>76</v>
      </c>
      <c r="G821" s="7">
        <v>9013</v>
      </c>
      <c r="H821" s="8">
        <f t="shared" si="0"/>
        <v>2345430.0499999998</v>
      </c>
      <c r="I821" s="9">
        <v>1307038.2</v>
      </c>
      <c r="J821" s="10">
        <v>1038391.85</v>
      </c>
      <c r="K821" s="11">
        <v>298776</v>
      </c>
      <c r="L821" s="11">
        <v>1008262.2</v>
      </c>
      <c r="M821" s="12">
        <v>298776</v>
      </c>
      <c r="N821" s="12">
        <v>0</v>
      </c>
      <c r="O821" s="12">
        <v>0</v>
      </c>
      <c r="P821" s="12">
        <v>402145.5</v>
      </c>
      <c r="Q821" s="12">
        <v>0</v>
      </c>
      <c r="R821" s="12">
        <v>606116.69999999995</v>
      </c>
      <c r="S821" s="12">
        <v>0</v>
      </c>
      <c r="T821" s="13">
        <v>0</v>
      </c>
      <c r="U821" s="13">
        <v>56819.66</v>
      </c>
      <c r="V821" s="13">
        <v>0</v>
      </c>
      <c r="W821" s="13">
        <v>981572.19</v>
      </c>
      <c r="X821" s="13">
        <v>0</v>
      </c>
      <c r="Y821" s="13">
        <v>0</v>
      </c>
    </row>
    <row r="822" spans="1:25" ht="15.75" customHeight="1" x14ac:dyDescent="0.2">
      <c r="A822" s="3">
        <v>1302900</v>
      </c>
      <c r="B822" s="3" t="s">
        <v>186</v>
      </c>
      <c r="C822" s="3" t="s">
        <v>146</v>
      </c>
      <c r="D822" s="3">
        <v>2009</v>
      </c>
      <c r="E822" s="3" t="s">
        <v>81</v>
      </c>
      <c r="F822" s="3" t="s">
        <v>76</v>
      </c>
      <c r="G822" s="7">
        <v>2093</v>
      </c>
      <c r="H822" s="8">
        <f t="shared" si="0"/>
        <v>14676500</v>
      </c>
      <c r="I822" s="9">
        <v>13020500</v>
      </c>
      <c r="J822" s="10">
        <v>1656000</v>
      </c>
      <c r="K822" s="11">
        <v>12536000</v>
      </c>
      <c r="L822" s="11">
        <v>484500</v>
      </c>
      <c r="M822" s="12">
        <v>12536000</v>
      </c>
      <c r="N822" s="12">
        <v>0</v>
      </c>
      <c r="O822" s="12">
        <v>0</v>
      </c>
      <c r="P822" s="12">
        <v>7500</v>
      </c>
      <c r="Q822" s="12">
        <v>0</v>
      </c>
      <c r="R822" s="12">
        <v>477000</v>
      </c>
      <c r="S822" s="12">
        <v>0</v>
      </c>
      <c r="T822" s="13">
        <v>618000</v>
      </c>
      <c r="U822" s="13">
        <v>961000</v>
      </c>
      <c r="V822" s="13">
        <v>32000</v>
      </c>
      <c r="W822" s="13">
        <v>45000</v>
      </c>
      <c r="X822" s="13">
        <v>0</v>
      </c>
      <c r="Y822" s="13">
        <v>0</v>
      </c>
    </row>
    <row r="823" spans="1:25" ht="15.75" customHeight="1" x14ac:dyDescent="0.2">
      <c r="A823" s="3">
        <v>1302900</v>
      </c>
      <c r="B823" s="3" t="s">
        <v>186</v>
      </c>
      <c r="C823" s="3" t="s">
        <v>146</v>
      </c>
      <c r="D823" s="3">
        <v>2009</v>
      </c>
      <c r="E823" s="3" t="s">
        <v>81</v>
      </c>
      <c r="F823" s="3" t="s">
        <v>76</v>
      </c>
      <c r="G823" s="7">
        <v>5391</v>
      </c>
      <c r="H823" s="8">
        <f t="shared" si="0"/>
        <v>0</v>
      </c>
      <c r="I823" s="9">
        <v>0</v>
      </c>
      <c r="J823" s="10">
        <v>0</v>
      </c>
      <c r="K823" s="11">
        <v>0</v>
      </c>
      <c r="L823" s="11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</row>
    <row r="824" spans="1:25" ht="15.75" customHeight="1" x14ac:dyDescent="0.2">
      <c r="A824" s="3">
        <v>1302900</v>
      </c>
      <c r="B824" s="3" t="s">
        <v>186</v>
      </c>
      <c r="C824" s="3" t="s">
        <v>146</v>
      </c>
      <c r="D824" s="3">
        <v>2009</v>
      </c>
      <c r="E824" s="3" t="s">
        <v>84</v>
      </c>
      <c r="F824" s="3" t="s">
        <v>85</v>
      </c>
      <c r="G824" s="7">
        <v>301</v>
      </c>
      <c r="H824" s="8">
        <f t="shared" si="0"/>
        <v>10000</v>
      </c>
      <c r="I824" s="9">
        <v>0</v>
      </c>
      <c r="J824" s="10">
        <v>10000</v>
      </c>
      <c r="K824" s="11">
        <v>0</v>
      </c>
      <c r="L824" s="11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3">
        <v>0</v>
      </c>
      <c r="U824" s="13">
        <v>10000</v>
      </c>
      <c r="V824" s="13">
        <v>0</v>
      </c>
      <c r="W824" s="13">
        <v>0</v>
      </c>
      <c r="X824" s="13">
        <v>0</v>
      </c>
      <c r="Y824" s="13">
        <v>0</v>
      </c>
    </row>
    <row r="825" spans="1:25" ht="15.75" customHeight="1" x14ac:dyDescent="0.2">
      <c r="A825" s="3">
        <v>1302900</v>
      </c>
      <c r="B825" s="3" t="s">
        <v>186</v>
      </c>
      <c r="C825" s="3" t="s">
        <v>146</v>
      </c>
      <c r="D825" s="3">
        <v>2010</v>
      </c>
      <c r="E825" s="3" t="s">
        <v>122</v>
      </c>
      <c r="F825" s="3" t="s">
        <v>123</v>
      </c>
      <c r="G825" s="7">
        <v>17730</v>
      </c>
      <c r="H825" s="8">
        <f t="shared" si="0"/>
        <v>345200</v>
      </c>
      <c r="I825" s="9">
        <v>345200</v>
      </c>
      <c r="J825" s="10">
        <v>0</v>
      </c>
      <c r="K825" s="11">
        <v>259700</v>
      </c>
      <c r="L825" s="11">
        <v>85500</v>
      </c>
      <c r="M825" s="12">
        <v>259700</v>
      </c>
      <c r="N825" s="12">
        <v>0</v>
      </c>
      <c r="O825" s="12">
        <v>0</v>
      </c>
      <c r="P825" s="12">
        <v>85500</v>
      </c>
      <c r="Q825" s="12">
        <v>0</v>
      </c>
      <c r="R825" s="12">
        <v>0</v>
      </c>
      <c r="S825" s="12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</row>
    <row r="826" spans="1:25" ht="15.75" customHeight="1" x14ac:dyDescent="0.2">
      <c r="A826" s="3">
        <v>1302900</v>
      </c>
      <c r="B826" s="3" t="s">
        <v>186</v>
      </c>
      <c r="C826" s="3" t="s">
        <v>146</v>
      </c>
      <c r="D826" s="3">
        <v>2012</v>
      </c>
      <c r="E826" s="3" t="s">
        <v>81</v>
      </c>
      <c r="F826" s="3" t="s">
        <v>76</v>
      </c>
      <c r="G826" s="7">
        <v>2800</v>
      </c>
      <c r="H826" s="8">
        <f t="shared" si="0"/>
        <v>510600</v>
      </c>
      <c r="I826" s="9">
        <v>510600</v>
      </c>
      <c r="J826" s="10">
        <v>0</v>
      </c>
      <c r="K826" s="11">
        <v>263600</v>
      </c>
      <c r="L826" s="11">
        <v>247000</v>
      </c>
      <c r="M826" s="12">
        <v>263600</v>
      </c>
      <c r="N826" s="12">
        <v>0</v>
      </c>
      <c r="O826" s="12">
        <v>0</v>
      </c>
      <c r="P826" s="12">
        <v>0</v>
      </c>
      <c r="Q826" s="12">
        <v>0</v>
      </c>
      <c r="R826" s="12">
        <v>247000</v>
      </c>
      <c r="S826" s="12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</row>
    <row r="827" spans="1:25" ht="15.75" customHeight="1" x14ac:dyDescent="0.2">
      <c r="A827" s="3">
        <v>1302900</v>
      </c>
      <c r="B827" s="3" t="s">
        <v>186</v>
      </c>
      <c r="C827" s="3" t="s">
        <v>146</v>
      </c>
      <c r="D827" s="3">
        <v>2014</v>
      </c>
      <c r="E827" s="3" t="s">
        <v>81</v>
      </c>
      <c r="F827" s="3" t="s">
        <v>76</v>
      </c>
      <c r="G827" s="7">
        <v>4823</v>
      </c>
      <c r="H827" s="8">
        <f t="shared" si="0"/>
        <v>70796065.599999994</v>
      </c>
      <c r="I827" s="9">
        <v>69438065.599999994</v>
      </c>
      <c r="J827" s="10">
        <v>1358000</v>
      </c>
      <c r="K827" s="11">
        <v>62458065.600000001</v>
      </c>
      <c r="L827" s="11">
        <v>6980000</v>
      </c>
      <c r="M827" s="12">
        <v>42458065.600000001</v>
      </c>
      <c r="N827" s="12">
        <v>0</v>
      </c>
      <c r="O827" s="12">
        <v>20000000</v>
      </c>
      <c r="P827" s="12">
        <v>600000</v>
      </c>
      <c r="Q827" s="12">
        <v>5350000</v>
      </c>
      <c r="R827" s="12">
        <v>500000</v>
      </c>
      <c r="S827" s="12">
        <v>530000</v>
      </c>
      <c r="T827" s="13">
        <v>38000</v>
      </c>
      <c r="U827" s="13">
        <v>820000</v>
      </c>
      <c r="V827" s="13">
        <v>200000</v>
      </c>
      <c r="W827" s="13">
        <v>300000</v>
      </c>
      <c r="X827" s="13">
        <v>0</v>
      </c>
      <c r="Y827" s="13">
        <v>0</v>
      </c>
    </row>
    <row r="828" spans="1:25" ht="15.75" customHeight="1" x14ac:dyDescent="0.2">
      <c r="A828" s="3">
        <v>1302900</v>
      </c>
      <c r="B828" s="3" t="s">
        <v>186</v>
      </c>
      <c r="C828" s="3" t="s">
        <v>146</v>
      </c>
      <c r="D828" s="3">
        <v>2015</v>
      </c>
      <c r="E828" s="3" t="s">
        <v>81</v>
      </c>
      <c r="F828" s="3" t="s">
        <v>76</v>
      </c>
      <c r="G828" s="7">
        <v>12623</v>
      </c>
      <c r="H828" s="8">
        <f t="shared" si="0"/>
        <v>2563000</v>
      </c>
      <c r="I828" s="9">
        <v>0</v>
      </c>
      <c r="J828" s="10">
        <v>2563000</v>
      </c>
      <c r="K828" s="11">
        <v>0</v>
      </c>
      <c r="L828" s="11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3">
        <v>38000</v>
      </c>
      <c r="U828" s="13">
        <v>2025000</v>
      </c>
      <c r="V828" s="13">
        <v>200000</v>
      </c>
      <c r="W828" s="13">
        <v>300000</v>
      </c>
      <c r="X828" s="13">
        <v>0</v>
      </c>
      <c r="Y828" s="13">
        <v>0</v>
      </c>
    </row>
    <row r="829" spans="1:25" ht="15.75" customHeight="1" x14ac:dyDescent="0.2">
      <c r="A829" s="3">
        <v>1302900</v>
      </c>
      <c r="B829" s="3" t="s">
        <v>186</v>
      </c>
      <c r="C829" s="3" t="s">
        <v>146</v>
      </c>
      <c r="D829" s="3">
        <v>2015</v>
      </c>
      <c r="E829" s="3" t="s">
        <v>122</v>
      </c>
      <c r="F829" s="3" t="s">
        <v>123</v>
      </c>
      <c r="G829" s="7">
        <v>28656</v>
      </c>
      <c r="H829" s="8">
        <f t="shared" si="0"/>
        <v>9072275.6799999997</v>
      </c>
      <c r="I829" s="9">
        <v>9072275.6799999997</v>
      </c>
      <c r="J829" s="10">
        <v>0</v>
      </c>
      <c r="K829" s="11">
        <v>8022275.6799999997</v>
      </c>
      <c r="L829" s="11">
        <v>1050000</v>
      </c>
      <c r="M829" s="12">
        <v>3545844.65</v>
      </c>
      <c r="N829" s="12">
        <v>0</v>
      </c>
      <c r="O829" s="12">
        <v>4476431.03</v>
      </c>
      <c r="P829" s="12">
        <v>400000</v>
      </c>
      <c r="Q829" s="12">
        <v>200000</v>
      </c>
      <c r="R829" s="12">
        <v>200000</v>
      </c>
      <c r="S829" s="12">
        <v>250000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</row>
    <row r="830" spans="1:25" ht="15.75" customHeight="1" x14ac:dyDescent="0.2">
      <c r="A830" s="3">
        <v>1302900</v>
      </c>
      <c r="B830" s="3" t="s">
        <v>186</v>
      </c>
      <c r="C830" s="3" t="s">
        <v>146</v>
      </c>
      <c r="D830" s="3">
        <v>2021</v>
      </c>
      <c r="E830" s="3" t="s">
        <v>81</v>
      </c>
      <c r="F830" s="3" t="s">
        <v>76</v>
      </c>
      <c r="G830" s="7">
        <v>7802</v>
      </c>
      <c r="H830" s="8">
        <f t="shared" si="0"/>
        <v>14120000</v>
      </c>
      <c r="I830" s="9">
        <v>14120000</v>
      </c>
      <c r="J830" s="10">
        <v>0</v>
      </c>
      <c r="K830" s="11">
        <v>14000000</v>
      </c>
      <c r="L830" s="11">
        <v>120000</v>
      </c>
      <c r="M830" s="12">
        <v>14000000</v>
      </c>
      <c r="N830" s="12">
        <v>0</v>
      </c>
      <c r="O830" s="12">
        <v>0</v>
      </c>
      <c r="P830" s="12">
        <v>0</v>
      </c>
      <c r="Q830" s="12">
        <v>120000</v>
      </c>
      <c r="R830" s="12">
        <v>0</v>
      </c>
      <c r="S830" s="12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</row>
    <row r="831" spans="1:25" ht="15.75" customHeight="1" x14ac:dyDescent="0.2">
      <c r="A831" s="3">
        <v>1302900</v>
      </c>
      <c r="B831" s="3" t="s">
        <v>186</v>
      </c>
      <c r="C831" s="3" t="s">
        <v>146</v>
      </c>
      <c r="D831" s="3">
        <v>2022</v>
      </c>
      <c r="E831" s="3" t="s">
        <v>81</v>
      </c>
      <c r="F831" s="3" t="s">
        <v>76</v>
      </c>
      <c r="G831" s="7">
        <v>20261</v>
      </c>
      <c r="H831" s="8">
        <f t="shared" si="0"/>
        <v>14704900</v>
      </c>
      <c r="I831" s="9">
        <v>14304900</v>
      </c>
      <c r="J831" s="10">
        <v>400000</v>
      </c>
      <c r="K831" s="11">
        <v>14000000</v>
      </c>
      <c r="L831" s="11">
        <v>304900</v>
      </c>
      <c r="M831" s="12">
        <v>14000000</v>
      </c>
      <c r="N831" s="12">
        <v>0</v>
      </c>
      <c r="O831" s="12">
        <v>0</v>
      </c>
      <c r="P831" s="12">
        <v>269900</v>
      </c>
      <c r="Q831" s="12">
        <v>35000</v>
      </c>
      <c r="R831" s="12">
        <v>0</v>
      </c>
      <c r="S831" s="12">
        <v>0</v>
      </c>
      <c r="T831" s="13">
        <v>400000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</row>
    <row r="832" spans="1:25" ht="15.75" customHeight="1" x14ac:dyDescent="0.2">
      <c r="A832" s="3">
        <v>1303007</v>
      </c>
      <c r="B832" s="3" t="s">
        <v>187</v>
      </c>
      <c r="C832" s="3" t="s">
        <v>146</v>
      </c>
      <c r="D832" s="3">
        <v>2007</v>
      </c>
      <c r="E832" s="3" t="s">
        <v>81</v>
      </c>
      <c r="F832" s="3" t="s">
        <v>76</v>
      </c>
      <c r="G832" s="7">
        <v>0</v>
      </c>
      <c r="H832" s="8">
        <f t="shared" si="0"/>
        <v>240000</v>
      </c>
      <c r="I832" s="9">
        <v>0</v>
      </c>
      <c r="J832" s="10">
        <v>240000</v>
      </c>
      <c r="K832" s="11">
        <v>0</v>
      </c>
      <c r="L832" s="11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3">
        <v>0</v>
      </c>
      <c r="U832" s="13">
        <v>240000</v>
      </c>
      <c r="V832" s="13">
        <v>0</v>
      </c>
      <c r="W832" s="13">
        <v>0</v>
      </c>
      <c r="X832" s="13">
        <v>0</v>
      </c>
      <c r="Y832" s="13">
        <v>0</v>
      </c>
    </row>
    <row r="833" spans="1:25" ht="15.75" customHeight="1" x14ac:dyDescent="0.2">
      <c r="A833" s="3">
        <v>1303007</v>
      </c>
      <c r="B833" s="3" t="s">
        <v>187</v>
      </c>
      <c r="C833" s="3" t="s">
        <v>146</v>
      </c>
      <c r="D833" s="3">
        <v>2007</v>
      </c>
      <c r="E833" s="3" t="s">
        <v>122</v>
      </c>
      <c r="F833" s="3" t="s">
        <v>123</v>
      </c>
      <c r="G833" s="7">
        <v>0</v>
      </c>
      <c r="H833" s="8">
        <f t="shared" si="0"/>
        <v>2733910</v>
      </c>
      <c r="I833" s="9">
        <v>2733910</v>
      </c>
      <c r="J833" s="10">
        <v>0</v>
      </c>
      <c r="K833" s="11">
        <v>40000</v>
      </c>
      <c r="L833" s="11">
        <v>2693910</v>
      </c>
      <c r="M833" s="12">
        <v>0</v>
      </c>
      <c r="N833" s="12">
        <v>0</v>
      </c>
      <c r="O833" s="12">
        <v>40000</v>
      </c>
      <c r="P833" s="12">
        <v>12000</v>
      </c>
      <c r="Q833" s="12">
        <v>0</v>
      </c>
      <c r="R833" s="12">
        <v>2681910</v>
      </c>
      <c r="S833" s="12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</row>
    <row r="834" spans="1:25" ht="15.75" customHeight="1" x14ac:dyDescent="0.2">
      <c r="A834" s="3">
        <v>1303007</v>
      </c>
      <c r="B834" s="3" t="s">
        <v>187</v>
      </c>
      <c r="C834" s="3" t="s">
        <v>146</v>
      </c>
      <c r="D834" s="3">
        <v>2008</v>
      </c>
      <c r="E834" s="3" t="s">
        <v>81</v>
      </c>
      <c r="F834" s="3" t="s">
        <v>76</v>
      </c>
      <c r="G834" s="7">
        <v>4107</v>
      </c>
      <c r="H834" s="8">
        <f t="shared" si="0"/>
        <v>1585250</v>
      </c>
      <c r="I834" s="9">
        <v>1585250</v>
      </c>
      <c r="J834" s="10">
        <v>0</v>
      </c>
      <c r="K834" s="11">
        <v>1585250</v>
      </c>
      <c r="L834" s="11">
        <v>0</v>
      </c>
      <c r="M834" s="12">
        <v>1585250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</row>
    <row r="835" spans="1:25" ht="15.75" customHeight="1" x14ac:dyDescent="0.2">
      <c r="A835" s="3">
        <v>1303007</v>
      </c>
      <c r="B835" s="3" t="s">
        <v>187</v>
      </c>
      <c r="C835" s="3" t="s">
        <v>146</v>
      </c>
      <c r="D835" s="3">
        <v>2009</v>
      </c>
      <c r="E835" s="3" t="s">
        <v>81</v>
      </c>
      <c r="F835" s="3" t="s">
        <v>76</v>
      </c>
      <c r="G835" s="7">
        <v>5442</v>
      </c>
      <c r="H835" s="8">
        <f t="shared" si="0"/>
        <v>16424510</v>
      </c>
      <c r="I835" s="9">
        <v>5278510</v>
      </c>
      <c r="J835" s="10">
        <v>11146000</v>
      </c>
      <c r="K835" s="11">
        <v>1993000</v>
      </c>
      <c r="L835" s="11">
        <v>3285510</v>
      </c>
      <c r="M835" s="12">
        <v>1993000</v>
      </c>
      <c r="N835" s="12">
        <v>0</v>
      </c>
      <c r="O835" s="12">
        <v>0</v>
      </c>
      <c r="P835" s="12">
        <v>603600</v>
      </c>
      <c r="Q835" s="12">
        <v>0</v>
      </c>
      <c r="R835" s="12">
        <v>2681910</v>
      </c>
      <c r="S835" s="12">
        <v>0</v>
      </c>
      <c r="T835" s="13">
        <v>960000</v>
      </c>
      <c r="U835" s="13">
        <v>9206000</v>
      </c>
      <c r="V835" s="13">
        <v>640000</v>
      </c>
      <c r="W835" s="13">
        <v>340000</v>
      </c>
      <c r="X835" s="13">
        <v>0</v>
      </c>
      <c r="Y835" s="13">
        <v>0</v>
      </c>
    </row>
    <row r="836" spans="1:25" ht="15.75" customHeight="1" x14ac:dyDescent="0.2">
      <c r="A836" s="3">
        <v>1303007</v>
      </c>
      <c r="B836" s="3" t="s">
        <v>187</v>
      </c>
      <c r="C836" s="3" t="s">
        <v>146</v>
      </c>
      <c r="D836" s="3">
        <v>2010</v>
      </c>
      <c r="E836" s="3" t="s">
        <v>101</v>
      </c>
      <c r="F836" s="3" t="s">
        <v>93</v>
      </c>
      <c r="G836" s="7">
        <v>0</v>
      </c>
      <c r="H836" s="8">
        <f t="shared" si="0"/>
        <v>0</v>
      </c>
      <c r="I836" s="9">
        <v>0</v>
      </c>
      <c r="J836" s="10">
        <v>0</v>
      </c>
      <c r="K836" s="11">
        <v>0</v>
      </c>
      <c r="L836" s="11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</row>
    <row r="837" spans="1:25" ht="15.75" customHeight="1" x14ac:dyDescent="0.2">
      <c r="A837" s="3">
        <v>1303007</v>
      </c>
      <c r="B837" s="3" t="s">
        <v>187</v>
      </c>
      <c r="C837" s="3" t="s">
        <v>146</v>
      </c>
      <c r="D837" s="3">
        <v>2012</v>
      </c>
      <c r="E837" s="3" t="s">
        <v>101</v>
      </c>
      <c r="F837" s="3" t="s">
        <v>93</v>
      </c>
      <c r="G837" s="7">
        <v>0</v>
      </c>
      <c r="H837" s="8">
        <f t="shared" si="0"/>
        <v>0</v>
      </c>
      <c r="I837" s="9">
        <v>0</v>
      </c>
      <c r="J837" s="10">
        <v>0</v>
      </c>
      <c r="K837" s="11">
        <v>0</v>
      </c>
      <c r="L837" s="11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</row>
    <row r="838" spans="1:25" ht="15.75" customHeight="1" x14ac:dyDescent="0.2">
      <c r="A838" s="3">
        <v>1303007</v>
      </c>
      <c r="B838" s="3" t="s">
        <v>187</v>
      </c>
      <c r="C838" s="3" t="s">
        <v>146</v>
      </c>
      <c r="D838" s="3">
        <v>2012</v>
      </c>
      <c r="E838" s="3" t="s">
        <v>81</v>
      </c>
      <c r="F838" s="3" t="s">
        <v>76</v>
      </c>
      <c r="G838" s="7">
        <v>594</v>
      </c>
      <c r="H838" s="8">
        <f t="shared" si="0"/>
        <v>14366870</v>
      </c>
      <c r="I838" s="9">
        <v>234870</v>
      </c>
      <c r="J838" s="10">
        <v>14132000</v>
      </c>
      <c r="K838" s="11">
        <v>222300</v>
      </c>
      <c r="L838" s="11">
        <v>12570</v>
      </c>
      <c r="M838" s="12">
        <v>222300</v>
      </c>
      <c r="N838" s="12">
        <v>0</v>
      </c>
      <c r="O838" s="12">
        <v>0</v>
      </c>
      <c r="P838" s="12">
        <v>9730</v>
      </c>
      <c r="Q838" s="12">
        <v>0</v>
      </c>
      <c r="R838" s="12">
        <v>2840</v>
      </c>
      <c r="S838" s="12">
        <v>0</v>
      </c>
      <c r="T838" s="13">
        <v>13400000</v>
      </c>
      <c r="U838" s="13">
        <v>732000</v>
      </c>
      <c r="V838" s="13">
        <v>0</v>
      </c>
      <c r="W838" s="13">
        <v>0</v>
      </c>
      <c r="X838" s="13">
        <v>0</v>
      </c>
      <c r="Y838" s="13">
        <v>0</v>
      </c>
    </row>
    <row r="839" spans="1:25" ht="15.75" customHeight="1" x14ac:dyDescent="0.2">
      <c r="A839" s="3">
        <v>1303007</v>
      </c>
      <c r="B839" s="3" t="s">
        <v>187</v>
      </c>
      <c r="C839" s="3" t="s">
        <v>146</v>
      </c>
      <c r="D839" s="3">
        <v>2013</v>
      </c>
      <c r="E839" s="3" t="s">
        <v>81</v>
      </c>
      <c r="F839" s="3" t="s">
        <v>76</v>
      </c>
      <c r="G839" s="7">
        <v>9170</v>
      </c>
      <c r="H839" s="8">
        <f t="shared" si="0"/>
        <v>53091000</v>
      </c>
      <c r="I839" s="9">
        <v>4835000</v>
      </c>
      <c r="J839" s="10">
        <v>48256000</v>
      </c>
      <c r="K839" s="11">
        <v>60000</v>
      </c>
      <c r="L839" s="11">
        <v>4775000</v>
      </c>
      <c r="M839" s="12">
        <v>60000</v>
      </c>
      <c r="N839" s="12">
        <v>0</v>
      </c>
      <c r="O839" s="12">
        <v>0</v>
      </c>
      <c r="P839" s="12">
        <v>600000</v>
      </c>
      <c r="Q839" s="12">
        <v>1250000</v>
      </c>
      <c r="R839" s="12">
        <v>2500000</v>
      </c>
      <c r="S839" s="12">
        <v>424999.99</v>
      </c>
      <c r="T839" s="13">
        <v>0</v>
      </c>
      <c r="U839" s="13">
        <v>43956000</v>
      </c>
      <c r="V839" s="13">
        <v>1200000</v>
      </c>
      <c r="W839" s="13">
        <v>2500000</v>
      </c>
      <c r="X839" s="13">
        <v>0</v>
      </c>
      <c r="Y839" s="13">
        <v>600000</v>
      </c>
    </row>
    <row r="840" spans="1:25" ht="15.75" customHeight="1" x14ac:dyDescent="0.2">
      <c r="A840" s="3">
        <v>1303007</v>
      </c>
      <c r="B840" s="3" t="s">
        <v>187</v>
      </c>
      <c r="C840" s="3" t="s">
        <v>146</v>
      </c>
      <c r="D840" s="3">
        <v>2014</v>
      </c>
      <c r="E840" s="3" t="s">
        <v>81</v>
      </c>
      <c r="F840" s="3" t="s">
        <v>76</v>
      </c>
      <c r="G840" s="7">
        <v>625</v>
      </c>
      <c r="H840" s="8">
        <f t="shared" si="0"/>
        <v>3377533.9</v>
      </c>
      <c r="I840" s="9">
        <v>587533.9</v>
      </c>
      <c r="J840" s="10">
        <v>2790000</v>
      </c>
      <c r="K840" s="11">
        <v>96000</v>
      </c>
      <c r="L840" s="11">
        <v>491533.9</v>
      </c>
      <c r="M840" s="12">
        <v>96000</v>
      </c>
      <c r="N840" s="12">
        <v>0</v>
      </c>
      <c r="O840" s="12">
        <v>0</v>
      </c>
      <c r="P840" s="12">
        <v>1239.5</v>
      </c>
      <c r="Q840" s="12">
        <v>0</v>
      </c>
      <c r="R840" s="12">
        <v>479294.4</v>
      </c>
      <c r="S840" s="12">
        <v>11000</v>
      </c>
      <c r="T840" s="13">
        <v>1200000</v>
      </c>
      <c r="U840" s="13">
        <v>1545000</v>
      </c>
      <c r="V840" s="13">
        <v>0</v>
      </c>
      <c r="W840" s="13">
        <v>45000</v>
      </c>
      <c r="X840" s="13">
        <v>0</v>
      </c>
      <c r="Y840" s="13">
        <v>0</v>
      </c>
    </row>
    <row r="841" spans="1:25" ht="15.75" customHeight="1" x14ac:dyDescent="0.2">
      <c r="A841" s="3">
        <v>1303007</v>
      </c>
      <c r="B841" s="3" t="s">
        <v>187</v>
      </c>
      <c r="C841" s="3" t="s">
        <v>146</v>
      </c>
      <c r="D841" s="3">
        <v>2015</v>
      </c>
      <c r="E841" s="3" t="s">
        <v>81</v>
      </c>
      <c r="F841" s="3" t="s">
        <v>76</v>
      </c>
      <c r="G841" s="7">
        <v>183</v>
      </c>
      <c r="H841" s="8">
        <f t="shared" si="0"/>
        <v>380000</v>
      </c>
      <c r="I841" s="9">
        <v>0</v>
      </c>
      <c r="J841" s="10">
        <v>380000</v>
      </c>
      <c r="K841" s="11">
        <v>0</v>
      </c>
      <c r="L841" s="11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3">
        <v>200000</v>
      </c>
      <c r="U841" s="13">
        <v>0</v>
      </c>
      <c r="V841" s="13">
        <v>0</v>
      </c>
      <c r="W841" s="13">
        <v>80000</v>
      </c>
      <c r="X841" s="13">
        <v>0</v>
      </c>
      <c r="Y841" s="13">
        <v>100000</v>
      </c>
    </row>
    <row r="842" spans="1:25" ht="15.75" customHeight="1" x14ac:dyDescent="0.2">
      <c r="A842" s="3">
        <v>1303007</v>
      </c>
      <c r="B842" s="3" t="s">
        <v>187</v>
      </c>
      <c r="C842" s="3" t="s">
        <v>146</v>
      </c>
      <c r="D842" s="3">
        <v>2017</v>
      </c>
      <c r="E842" s="3" t="s">
        <v>81</v>
      </c>
      <c r="F842" s="3" t="s">
        <v>76</v>
      </c>
      <c r="G842" s="7">
        <v>5645</v>
      </c>
      <c r="H842" s="8">
        <f t="shared" si="0"/>
        <v>42406.44</v>
      </c>
      <c r="I842" s="9">
        <v>0</v>
      </c>
      <c r="J842" s="10">
        <v>42406.44</v>
      </c>
      <c r="K842" s="11">
        <v>0</v>
      </c>
      <c r="L842" s="11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3">
        <v>0</v>
      </c>
      <c r="U842" s="13">
        <v>4006.44</v>
      </c>
      <c r="V842" s="13">
        <v>38400</v>
      </c>
      <c r="W842" s="13">
        <v>0</v>
      </c>
      <c r="X842" s="13">
        <v>0</v>
      </c>
      <c r="Y842" s="13">
        <v>0</v>
      </c>
    </row>
    <row r="843" spans="1:25" ht="15.75" customHeight="1" x14ac:dyDescent="0.2">
      <c r="A843" s="3">
        <v>1303007</v>
      </c>
      <c r="B843" s="3" t="s">
        <v>187</v>
      </c>
      <c r="C843" s="3" t="s">
        <v>146</v>
      </c>
      <c r="D843" s="3">
        <v>2019</v>
      </c>
      <c r="E843" s="3" t="s">
        <v>81</v>
      </c>
      <c r="F843" s="3" t="s">
        <v>76</v>
      </c>
      <c r="G843" s="7">
        <v>7554</v>
      </c>
      <c r="H843" s="8">
        <f t="shared" si="0"/>
        <v>2243535.0099999998</v>
      </c>
      <c r="I843" s="9">
        <v>1952235</v>
      </c>
      <c r="J843" s="10">
        <v>291300.01</v>
      </c>
      <c r="K843" s="11">
        <v>1510250</v>
      </c>
      <c r="L843" s="11">
        <v>441985</v>
      </c>
      <c r="M843" s="12">
        <v>1510250</v>
      </c>
      <c r="N843" s="12">
        <v>0</v>
      </c>
      <c r="O843" s="12">
        <v>0</v>
      </c>
      <c r="P843" s="12">
        <v>169285</v>
      </c>
      <c r="Q843" s="12">
        <v>0</v>
      </c>
      <c r="R843" s="12">
        <v>272700</v>
      </c>
      <c r="S843" s="12">
        <v>0</v>
      </c>
      <c r="T843" s="13">
        <v>0</v>
      </c>
      <c r="U843" s="13">
        <v>120300</v>
      </c>
      <c r="V843" s="13">
        <v>0</v>
      </c>
      <c r="W843" s="13">
        <v>171000</v>
      </c>
      <c r="X843" s="13">
        <v>0</v>
      </c>
      <c r="Y843" s="13">
        <v>0</v>
      </c>
    </row>
    <row r="844" spans="1:25" ht="15.75" customHeight="1" x14ac:dyDescent="0.2">
      <c r="A844" s="3">
        <v>1303007</v>
      </c>
      <c r="B844" s="3" t="s">
        <v>187</v>
      </c>
      <c r="C844" s="3" t="s">
        <v>146</v>
      </c>
      <c r="D844" s="3">
        <v>2021</v>
      </c>
      <c r="E844" s="3" t="s">
        <v>81</v>
      </c>
      <c r="F844" s="3" t="s">
        <v>76</v>
      </c>
      <c r="G844" s="7">
        <v>5180</v>
      </c>
      <c r="H844" s="8">
        <f t="shared" si="0"/>
        <v>1864550</v>
      </c>
      <c r="I844" s="9">
        <v>1744250</v>
      </c>
      <c r="J844" s="10">
        <v>120300</v>
      </c>
      <c r="K844" s="11">
        <v>1744250</v>
      </c>
      <c r="L844" s="11">
        <v>0</v>
      </c>
      <c r="M844" s="12">
        <v>1744250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3">
        <v>0</v>
      </c>
      <c r="U844" s="13">
        <v>120300</v>
      </c>
      <c r="V844" s="13">
        <v>0</v>
      </c>
      <c r="W844" s="13">
        <v>0</v>
      </c>
      <c r="X844" s="13">
        <v>0</v>
      </c>
      <c r="Y844" s="13">
        <v>0</v>
      </c>
    </row>
    <row r="845" spans="1:25" ht="15.75" customHeight="1" x14ac:dyDescent="0.2">
      <c r="A845" s="3">
        <v>1303106</v>
      </c>
      <c r="B845" s="3" t="s">
        <v>188</v>
      </c>
      <c r="C845" s="3" t="s">
        <v>146</v>
      </c>
      <c r="D845" s="3">
        <v>2009</v>
      </c>
      <c r="E845" s="3" t="s">
        <v>81</v>
      </c>
      <c r="F845" s="3" t="s">
        <v>76</v>
      </c>
      <c r="G845" s="7">
        <v>0</v>
      </c>
      <c r="H845" s="8">
        <f t="shared" si="0"/>
        <v>0</v>
      </c>
      <c r="I845" s="9">
        <v>0</v>
      </c>
      <c r="J845" s="10">
        <v>0</v>
      </c>
      <c r="K845" s="11">
        <v>0</v>
      </c>
      <c r="L845" s="11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</row>
    <row r="846" spans="1:25" ht="15.75" customHeight="1" x14ac:dyDescent="0.2">
      <c r="A846" s="3">
        <v>1303106</v>
      </c>
      <c r="B846" s="3" t="s">
        <v>188</v>
      </c>
      <c r="C846" s="3" t="s">
        <v>146</v>
      </c>
      <c r="D846" s="3">
        <v>2009</v>
      </c>
      <c r="E846" s="3" t="s">
        <v>81</v>
      </c>
      <c r="F846" s="3" t="s">
        <v>76</v>
      </c>
      <c r="G846" s="7">
        <v>6365</v>
      </c>
      <c r="H846" s="8">
        <f t="shared" si="0"/>
        <v>0</v>
      </c>
      <c r="I846" s="9">
        <v>0</v>
      </c>
      <c r="J846" s="10">
        <v>0</v>
      </c>
      <c r="K846" s="11">
        <v>0</v>
      </c>
      <c r="L846" s="11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</row>
    <row r="847" spans="1:25" ht="15.75" customHeight="1" x14ac:dyDescent="0.2">
      <c r="A847" s="3">
        <v>1303106</v>
      </c>
      <c r="B847" s="3" t="s">
        <v>188</v>
      </c>
      <c r="C847" s="3" t="s">
        <v>146</v>
      </c>
      <c r="D847" s="3">
        <v>2010</v>
      </c>
      <c r="E847" s="3" t="s">
        <v>81</v>
      </c>
      <c r="F847" s="3" t="s">
        <v>76</v>
      </c>
      <c r="G847" s="7">
        <v>9331</v>
      </c>
      <c r="H847" s="8">
        <f t="shared" si="0"/>
        <v>0</v>
      </c>
      <c r="I847" s="9">
        <v>0</v>
      </c>
      <c r="J847" s="10">
        <v>0</v>
      </c>
      <c r="K847" s="11">
        <v>0</v>
      </c>
      <c r="L847" s="11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</row>
    <row r="848" spans="1:25" ht="15.75" customHeight="1" x14ac:dyDescent="0.2">
      <c r="A848" s="3">
        <v>1303106</v>
      </c>
      <c r="B848" s="3" t="s">
        <v>188</v>
      </c>
      <c r="C848" s="3" t="s">
        <v>146</v>
      </c>
      <c r="D848" s="3">
        <v>2010</v>
      </c>
      <c r="E848" s="3" t="s">
        <v>84</v>
      </c>
      <c r="F848" s="3" t="s">
        <v>85</v>
      </c>
      <c r="G848" s="7">
        <v>141</v>
      </c>
      <c r="H848" s="8">
        <f t="shared" si="0"/>
        <v>23210</v>
      </c>
      <c r="I848" s="9">
        <v>0</v>
      </c>
      <c r="J848" s="10">
        <v>23210</v>
      </c>
      <c r="K848" s="11">
        <v>0</v>
      </c>
      <c r="L848" s="11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3">
        <v>0</v>
      </c>
      <c r="U848" s="13">
        <v>18410</v>
      </c>
      <c r="V848" s="13">
        <v>0</v>
      </c>
      <c r="W848" s="13">
        <v>4800</v>
      </c>
      <c r="X848" s="13">
        <v>0</v>
      </c>
      <c r="Y848" s="13">
        <v>0</v>
      </c>
    </row>
    <row r="849" spans="1:25" ht="15.75" customHeight="1" x14ac:dyDescent="0.2">
      <c r="A849" s="3">
        <v>1303106</v>
      </c>
      <c r="B849" s="3" t="s">
        <v>188</v>
      </c>
      <c r="C849" s="3" t="s">
        <v>146</v>
      </c>
      <c r="D849" s="3">
        <v>2010</v>
      </c>
      <c r="E849" s="3" t="s">
        <v>122</v>
      </c>
      <c r="F849" s="3" t="s">
        <v>123</v>
      </c>
      <c r="G849" s="7">
        <v>0</v>
      </c>
      <c r="H849" s="8">
        <f t="shared" si="0"/>
        <v>685030</v>
      </c>
      <c r="I849" s="9">
        <v>685030</v>
      </c>
      <c r="J849" s="10">
        <v>0</v>
      </c>
      <c r="K849" s="11">
        <v>367100</v>
      </c>
      <c r="L849" s="11">
        <v>317930</v>
      </c>
      <c r="M849" s="12">
        <v>189100</v>
      </c>
      <c r="N849" s="12">
        <v>0</v>
      </c>
      <c r="O849" s="12">
        <v>178000</v>
      </c>
      <c r="P849" s="12">
        <v>26870</v>
      </c>
      <c r="Q849" s="12">
        <v>56000</v>
      </c>
      <c r="R849" s="12">
        <v>92560</v>
      </c>
      <c r="S849" s="12">
        <v>142500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</row>
    <row r="850" spans="1:25" ht="15.75" customHeight="1" x14ac:dyDescent="0.2">
      <c r="A850" s="3">
        <v>1303106</v>
      </c>
      <c r="B850" s="3" t="s">
        <v>188</v>
      </c>
      <c r="C850" s="3" t="s">
        <v>146</v>
      </c>
      <c r="D850" s="3">
        <v>2011</v>
      </c>
      <c r="E850" s="3" t="s">
        <v>75</v>
      </c>
      <c r="F850" s="3" t="s">
        <v>76</v>
      </c>
      <c r="G850" s="7">
        <v>0</v>
      </c>
      <c r="H850" s="8">
        <f t="shared" si="0"/>
        <v>2477340</v>
      </c>
      <c r="I850" s="9">
        <v>522340</v>
      </c>
      <c r="J850" s="10">
        <v>1955000</v>
      </c>
      <c r="K850" s="11">
        <v>403000</v>
      </c>
      <c r="L850" s="11">
        <v>119340</v>
      </c>
      <c r="M850" s="12">
        <v>403000</v>
      </c>
      <c r="N850" s="12">
        <v>0</v>
      </c>
      <c r="O850" s="12">
        <v>0</v>
      </c>
      <c r="P850" s="12">
        <v>0</v>
      </c>
      <c r="Q850" s="12">
        <v>0</v>
      </c>
      <c r="R850" s="12">
        <v>119340</v>
      </c>
      <c r="S850" s="12">
        <v>0</v>
      </c>
      <c r="T850" s="13">
        <v>1955000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</row>
    <row r="851" spans="1:25" ht="15.75" customHeight="1" x14ac:dyDescent="0.2">
      <c r="A851" s="3">
        <v>1303106</v>
      </c>
      <c r="B851" s="3" t="s">
        <v>188</v>
      </c>
      <c r="C851" s="3" t="s">
        <v>146</v>
      </c>
      <c r="D851" s="3">
        <v>2012</v>
      </c>
      <c r="E851" s="3" t="s">
        <v>101</v>
      </c>
      <c r="F851" s="3" t="s">
        <v>93</v>
      </c>
      <c r="G851" s="7">
        <v>0</v>
      </c>
      <c r="H851" s="8">
        <f t="shared" si="0"/>
        <v>0</v>
      </c>
      <c r="I851" s="9">
        <v>0</v>
      </c>
      <c r="J851" s="10">
        <v>0</v>
      </c>
      <c r="K851" s="11">
        <v>0</v>
      </c>
      <c r="L851" s="11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</row>
    <row r="852" spans="1:25" ht="15.75" customHeight="1" x14ac:dyDescent="0.2">
      <c r="A852" s="3">
        <v>1303106</v>
      </c>
      <c r="B852" s="3" t="s">
        <v>188</v>
      </c>
      <c r="C852" s="3" t="s">
        <v>146</v>
      </c>
      <c r="D852" s="3">
        <v>2012</v>
      </c>
      <c r="E852" s="3" t="s">
        <v>75</v>
      </c>
      <c r="F852" s="3" t="s">
        <v>76</v>
      </c>
      <c r="G852" s="7">
        <v>0</v>
      </c>
      <c r="H852" s="8">
        <f t="shared" si="0"/>
        <v>192900</v>
      </c>
      <c r="I852" s="9">
        <v>182900</v>
      </c>
      <c r="J852" s="10">
        <v>10000</v>
      </c>
      <c r="K852" s="11">
        <v>32000</v>
      </c>
      <c r="L852" s="11">
        <v>150900</v>
      </c>
      <c r="M852" s="12">
        <v>32000</v>
      </c>
      <c r="N852" s="12">
        <v>0</v>
      </c>
      <c r="O852" s="12">
        <v>0</v>
      </c>
      <c r="P852" s="12">
        <v>0</v>
      </c>
      <c r="Q852" s="12">
        <v>0</v>
      </c>
      <c r="R852" s="12">
        <v>150900</v>
      </c>
      <c r="S852" s="12">
        <v>0</v>
      </c>
      <c r="T852" s="13">
        <v>0</v>
      </c>
      <c r="U852" s="13">
        <v>0</v>
      </c>
      <c r="V852" s="13">
        <v>0</v>
      </c>
      <c r="W852" s="13">
        <v>10000</v>
      </c>
      <c r="X852" s="13">
        <v>0</v>
      </c>
      <c r="Y852" s="13">
        <v>0</v>
      </c>
    </row>
    <row r="853" spans="1:25" ht="15.75" customHeight="1" x14ac:dyDescent="0.2">
      <c r="A853" s="3">
        <v>1303106</v>
      </c>
      <c r="B853" s="3" t="s">
        <v>188</v>
      </c>
      <c r="C853" s="3" t="s">
        <v>146</v>
      </c>
      <c r="D853" s="3">
        <v>2014</v>
      </c>
      <c r="E853" s="3" t="s">
        <v>81</v>
      </c>
      <c r="F853" s="3" t="s">
        <v>76</v>
      </c>
      <c r="G853" s="7">
        <v>10000</v>
      </c>
      <c r="H853" s="8">
        <f t="shared" si="0"/>
        <v>376000</v>
      </c>
      <c r="I853" s="9">
        <v>256000</v>
      </c>
      <c r="J853" s="10">
        <v>120000</v>
      </c>
      <c r="K853" s="11">
        <v>0</v>
      </c>
      <c r="L853" s="11">
        <v>256000</v>
      </c>
      <c r="M853" s="12">
        <v>0</v>
      </c>
      <c r="N853" s="12">
        <v>0</v>
      </c>
      <c r="O853" s="12">
        <v>0</v>
      </c>
      <c r="P853" s="12">
        <v>60000</v>
      </c>
      <c r="Q853" s="12">
        <v>3000</v>
      </c>
      <c r="R853" s="12">
        <v>40000</v>
      </c>
      <c r="S853" s="12">
        <v>153000</v>
      </c>
      <c r="T853" s="13">
        <v>40000</v>
      </c>
      <c r="U853" s="13">
        <v>80000</v>
      </c>
      <c r="V853" s="13">
        <v>0</v>
      </c>
      <c r="W853" s="13">
        <v>0</v>
      </c>
      <c r="X853" s="13">
        <v>0</v>
      </c>
      <c r="Y853" s="13">
        <v>0</v>
      </c>
    </row>
    <row r="854" spans="1:25" ht="15.75" customHeight="1" x14ac:dyDescent="0.2">
      <c r="A854" s="3">
        <v>1303106</v>
      </c>
      <c r="B854" s="3" t="s">
        <v>188</v>
      </c>
      <c r="C854" s="3" t="s">
        <v>146</v>
      </c>
      <c r="D854" s="3">
        <v>2017</v>
      </c>
      <c r="E854" s="3" t="s">
        <v>81</v>
      </c>
      <c r="F854" s="3" t="s">
        <v>76</v>
      </c>
      <c r="G854" s="7">
        <v>3044</v>
      </c>
      <c r="H854" s="8">
        <f t="shared" si="0"/>
        <v>3631484.02</v>
      </c>
      <c r="I854" s="9">
        <v>2644304.02</v>
      </c>
      <c r="J854" s="10">
        <v>987180</v>
      </c>
      <c r="K854" s="11">
        <v>2283500</v>
      </c>
      <c r="L854" s="11">
        <v>360804.02</v>
      </c>
      <c r="M854" s="12">
        <v>2283500</v>
      </c>
      <c r="N854" s="12">
        <v>0</v>
      </c>
      <c r="O854" s="12">
        <v>0</v>
      </c>
      <c r="P854" s="12">
        <v>152293.01999999999</v>
      </c>
      <c r="Q854" s="12">
        <v>12176</v>
      </c>
      <c r="R854" s="12">
        <v>88000</v>
      </c>
      <c r="S854" s="12">
        <v>108335</v>
      </c>
      <c r="T854" s="13">
        <v>13180</v>
      </c>
      <c r="U854" s="13">
        <v>854000</v>
      </c>
      <c r="V854" s="13">
        <v>32000</v>
      </c>
      <c r="W854" s="13">
        <v>88000</v>
      </c>
      <c r="X854" s="13">
        <v>0</v>
      </c>
      <c r="Y854" s="13">
        <v>0</v>
      </c>
    </row>
    <row r="855" spans="1:25" ht="15.75" customHeight="1" x14ac:dyDescent="0.2">
      <c r="A855" s="3">
        <v>1303106</v>
      </c>
      <c r="B855" s="3" t="s">
        <v>188</v>
      </c>
      <c r="C855" s="3" t="s">
        <v>146</v>
      </c>
      <c r="D855" s="3">
        <v>2017</v>
      </c>
      <c r="E855" s="3" t="s">
        <v>81</v>
      </c>
      <c r="F855" s="3" t="s">
        <v>76</v>
      </c>
      <c r="G855" s="7">
        <v>3044</v>
      </c>
      <c r="H855" s="8">
        <f t="shared" si="0"/>
        <v>2956884.02</v>
      </c>
      <c r="I855" s="9">
        <v>2644304.02</v>
      </c>
      <c r="J855" s="10">
        <v>312580</v>
      </c>
      <c r="K855" s="11">
        <v>2283500</v>
      </c>
      <c r="L855" s="11">
        <v>360804.02</v>
      </c>
      <c r="M855" s="12">
        <v>2283500</v>
      </c>
      <c r="N855" s="12">
        <v>0</v>
      </c>
      <c r="O855" s="12">
        <v>0</v>
      </c>
      <c r="P855" s="12">
        <v>152293.01999999999</v>
      </c>
      <c r="Q855" s="12">
        <v>12176</v>
      </c>
      <c r="R855" s="12">
        <v>88000</v>
      </c>
      <c r="S855" s="12">
        <v>108335</v>
      </c>
      <c r="T855" s="13">
        <v>13180</v>
      </c>
      <c r="U855" s="13">
        <v>179400</v>
      </c>
      <c r="V855" s="13">
        <v>32000</v>
      </c>
      <c r="W855" s="13">
        <v>88000</v>
      </c>
      <c r="X855" s="13">
        <v>0</v>
      </c>
      <c r="Y855" s="13">
        <v>0</v>
      </c>
    </row>
    <row r="856" spans="1:25" ht="15.75" customHeight="1" x14ac:dyDescent="0.2">
      <c r="A856" s="3">
        <v>1303106</v>
      </c>
      <c r="B856" s="3" t="s">
        <v>188</v>
      </c>
      <c r="C856" s="3" t="s">
        <v>146</v>
      </c>
      <c r="D856" s="3">
        <v>2018</v>
      </c>
      <c r="E856" s="3" t="s">
        <v>101</v>
      </c>
      <c r="F856" s="3" t="s">
        <v>93</v>
      </c>
      <c r="G856" s="7">
        <v>112</v>
      </c>
      <c r="H856" s="8">
        <f t="shared" si="0"/>
        <v>844290</v>
      </c>
      <c r="I856" s="9">
        <v>20000</v>
      </c>
      <c r="J856" s="10">
        <v>824290</v>
      </c>
      <c r="K856" s="11">
        <v>0</v>
      </c>
      <c r="L856" s="11">
        <v>20000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20000</v>
      </c>
      <c r="S856" s="12">
        <v>0</v>
      </c>
      <c r="T856" s="13">
        <v>824290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</row>
    <row r="857" spans="1:25" ht="15.75" customHeight="1" x14ac:dyDescent="0.2">
      <c r="A857" s="3">
        <v>1303106</v>
      </c>
      <c r="B857" s="3" t="s">
        <v>188</v>
      </c>
      <c r="C857" s="3" t="s">
        <v>146</v>
      </c>
      <c r="D857" s="3">
        <v>2019</v>
      </c>
      <c r="E857" s="3" t="s">
        <v>81</v>
      </c>
      <c r="F857" s="3" t="s">
        <v>76</v>
      </c>
      <c r="G857" s="7">
        <v>11381</v>
      </c>
      <c r="H857" s="8">
        <f t="shared" si="0"/>
        <v>1046787.93</v>
      </c>
      <c r="I857" s="9">
        <v>936787.93</v>
      </c>
      <c r="J857" s="10">
        <v>110000</v>
      </c>
      <c r="K857" s="11">
        <v>745000</v>
      </c>
      <c r="L857" s="11">
        <v>191787.94</v>
      </c>
      <c r="M857" s="12">
        <v>745000</v>
      </c>
      <c r="N857" s="12">
        <v>0</v>
      </c>
      <c r="O857" s="12">
        <v>0</v>
      </c>
      <c r="P857" s="12">
        <v>191787.94</v>
      </c>
      <c r="Q857" s="12">
        <v>0</v>
      </c>
      <c r="R857" s="12">
        <v>0</v>
      </c>
      <c r="S857" s="12">
        <v>0</v>
      </c>
      <c r="T857" s="13">
        <v>0</v>
      </c>
      <c r="U857" s="13">
        <v>0</v>
      </c>
      <c r="V857" s="13">
        <v>0</v>
      </c>
      <c r="W857" s="13">
        <v>110000</v>
      </c>
      <c r="X857" s="13">
        <v>0</v>
      </c>
      <c r="Y857" s="13">
        <v>0</v>
      </c>
    </row>
    <row r="858" spans="1:25" ht="15.75" customHeight="1" x14ac:dyDescent="0.2">
      <c r="A858" s="3">
        <v>1303106</v>
      </c>
      <c r="B858" s="3" t="s">
        <v>188</v>
      </c>
      <c r="C858" s="3" t="s">
        <v>146</v>
      </c>
      <c r="D858" s="3">
        <v>2020</v>
      </c>
      <c r="E858" s="3" t="s">
        <v>122</v>
      </c>
      <c r="F858" s="3" t="s">
        <v>123</v>
      </c>
      <c r="G858" s="7">
        <v>2998</v>
      </c>
      <c r="H858" s="8">
        <f t="shared" si="0"/>
        <v>578500.16</v>
      </c>
      <c r="I858" s="9">
        <v>575000</v>
      </c>
      <c r="J858" s="10">
        <v>3500.16</v>
      </c>
      <c r="K858" s="11">
        <v>575000</v>
      </c>
      <c r="L858" s="11">
        <v>0</v>
      </c>
      <c r="M858" s="12">
        <v>575000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3">
        <v>0</v>
      </c>
      <c r="U858" s="13">
        <v>3500.16</v>
      </c>
      <c r="V858" s="13">
        <v>0</v>
      </c>
      <c r="W858" s="13">
        <v>0</v>
      </c>
      <c r="X858" s="13">
        <v>0</v>
      </c>
      <c r="Y858" s="13">
        <v>0</v>
      </c>
    </row>
    <row r="859" spans="1:25" ht="15.75" customHeight="1" x14ac:dyDescent="0.2">
      <c r="A859" s="3">
        <v>1303106</v>
      </c>
      <c r="B859" s="3" t="s">
        <v>188</v>
      </c>
      <c r="C859" s="3" t="s">
        <v>146</v>
      </c>
      <c r="D859" s="3">
        <v>2021</v>
      </c>
      <c r="E859" s="3" t="s">
        <v>81</v>
      </c>
      <c r="F859" s="3" t="s">
        <v>76</v>
      </c>
      <c r="G859" s="7">
        <v>12340</v>
      </c>
      <c r="H859" s="8">
        <f t="shared" si="0"/>
        <v>1554512.8499999999</v>
      </c>
      <c r="I859" s="9">
        <v>1338267.7</v>
      </c>
      <c r="J859" s="10">
        <v>216245.15</v>
      </c>
      <c r="K859" s="11">
        <v>726400</v>
      </c>
      <c r="L859" s="11">
        <v>611867.69999999995</v>
      </c>
      <c r="M859" s="12">
        <v>726400</v>
      </c>
      <c r="N859" s="12">
        <v>0</v>
      </c>
      <c r="O859" s="12">
        <v>0</v>
      </c>
      <c r="P859" s="12">
        <v>104308.5</v>
      </c>
      <c r="Q859" s="12">
        <v>450000</v>
      </c>
      <c r="R859" s="12">
        <v>0</v>
      </c>
      <c r="S859" s="12">
        <v>57559.199999999997</v>
      </c>
      <c r="T859" s="13">
        <v>0</v>
      </c>
      <c r="U859" s="13">
        <v>185245.15</v>
      </c>
      <c r="V859" s="13">
        <v>0</v>
      </c>
      <c r="W859" s="13">
        <v>0</v>
      </c>
      <c r="X859" s="13">
        <v>31000</v>
      </c>
      <c r="Y859" s="13">
        <v>0</v>
      </c>
    </row>
    <row r="860" spans="1:25" ht="15.75" customHeight="1" x14ac:dyDescent="0.2">
      <c r="A860" s="3">
        <v>1303205</v>
      </c>
      <c r="B860" s="3" t="s">
        <v>189</v>
      </c>
      <c r="C860" s="3" t="s">
        <v>146</v>
      </c>
      <c r="D860" s="3">
        <v>2007</v>
      </c>
      <c r="E860" s="3" t="s">
        <v>75</v>
      </c>
      <c r="F860" s="3" t="s">
        <v>76</v>
      </c>
      <c r="G860" s="7">
        <v>11</v>
      </c>
      <c r="H860" s="8">
        <f t="shared" si="0"/>
        <v>32000</v>
      </c>
      <c r="I860" s="9">
        <v>32000</v>
      </c>
      <c r="J860" s="10">
        <v>0</v>
      </c>
      <c r="K860" s="11">
        <v>28000</v>
      </c>
      <c r="L860" s="11">
        <v>4000</v>
      </c>
      <c r="M860" s="12">
        <v>28000</v>
      </c>
      <c r="N860" s="12">
        <v>0</v>
      </c>
      <c r="O860" s="12">
        <v>0</v>
      </c>
      <c r="P860" s="12">
        <v>3000</v>
      </c>
      <c r="Q860" s="12">
        <v>0</v>
      </c>
      <c r="R860" s="12">
        <v>0</v>
      </c>
      <c r="S860" s="12">
        <v>1000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</row>
    <row r="861" spans="1:25" ht="15.75" customHeight="1" x14ac:dyDescent="0.2">
      <c r="A861" s="3">
        <v>1303205</v>
      </c>
      <c r="B861" s="3" t="s">
        <v>189</v>
      </c>
      <c r="C861" s="3" t="s">
        <v>146</v>
      </c>
      <c r="D861" s="3">
        <v>2009</v>
      </c>
      <c r="E861" s="3" t="s">
        <v>81</v>
      </c>
      <c r="F861" s="3" t="s">
        <v>76</v>
      </c>
      <c r="G861" s="7">
        <v>0</v>
      </c>
      <c r="H861" s="8">
        <f t="shared" si="0"/>
        <v>0</v>
      </c>
      <c r="I861" s="9">
        <v>0</v>
      </c>
      <c r="J861" s="10">
        <v>0</v>
      </c>
      <c r="K861" s="11">
        <v>0</v>
      </c>
      <c r="L861" s="11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</row>
    <row r="862" spans="1:25" ht="15.75" customHeight="1" x14ac:dyDescent="0.2">
      <c r="A862" s="3">
        <v>1303205</v>
      </c>
      <c r="B862" s="3" t="s">
        <v>189</v>
      </c>
      <c r="C862" s="3" t="s">
        <v>146</v>
      </c>
      <c r="D862" s="3">
        <v>2009</v>
      </c>
      <c r="E862" s="3" t="s">
        <v>81</v>
      </c>
      <c r="F862" s="3" t="s">
        <v>76</v>
      </c>
      <c r="G862" s="7">
        <v>1881</v>
      </c>
      <c r="H862" s="8">
        <f t="shared" si="0"/>
        <v>102000.01</v>
      </c>
      <c r="I862" s="9">
        <v>0</v>
      </c>
      <c r="J862" s="10">
        <v>102000.01</v>
      </c>
      <c r="K862" s="11">
        <v>0</v>
      </c>
      <c r="L862" s="11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3">
        <v>0</v>
      </c>
      <c r="U862" s="13">
        <v>87500</v>
      </c>
      <c r="V862" s="13">
        <v>0</v>
      </c>
      <c r="W862" s="13">
        <v>8000</v>
      </c>
      <c r="X862" s="13">
        <v>0</v>
      </c>
      <c r="Y862" s="13">
        <v>6500</v>
      </c>
    </row>
    <row r="863" spans="1:25" ht="15.75" customHeight="1" x14ac:dyDescent="0.2">
      <c r="A863" s="3">
        <v>1303205</v>
      </c>
      <c r="B863" s="3" t="s">
        <v>189</v>
      </c>
      <c r="C863" s="3" t="s">
        <v>146</v>
      </c>
      <c r="D863" s="3">
        <v>2010</v>
      </c>
      <c r="E863" s="3" t="s">
        <v>122</v>
      </c>
      <c r="F863" s="3" t="s">
        <v>123</v>
      </c>
      <c r="G863" s="7">
        <v>1276</v>
      </c>
      <c r="H863" s="8">
        <f t="shared" si="0"/>
        <v>0</v>
      </c>
      <c r="I863" s="9">
        <v>0</v>
      </c>
      <c r="J863" s="10">
        <v>0</v>
      </c>
      <c r="K863" s="11">
        <v>0</v>
      </c>
      <c r="L863" s="11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</row>
    <row r="864" spans="1:25" ht="15.75" customHeight="1" x14ac:dyDescent="0.2">
      <c r="A864" s="3">
        <v>1303205</v>
      </c>
      <c r="B864" s="3" t="s">
        <v>189</v>
      </c>
      <c r="C864" s="3" t="s">
        <v>146</v>
      </c>
      <c r="D864" s="3">
        <v>2012</v>
      </c>
      <c r="E864" s="3" t="s">
        <v>81</v>
      </c>
      <c r="F864" s="3" t="s">
        <v>76</v>
      </c>
      <c r="G864" s="7">
        <v>1918</v>
      </c>
      <c r="H864" s="8">
        <f t="shared" si="0"/>
        <v>102000</v>
      </c>
      <c r="I864" s="9">
        <v>0</v>
      </c>
      <c r="J864" s="10">
        <v>102000</v>
      </c>
      <c r="K864" s="11">
        <v>0</v>
      </c>
      <c r="L864" s="11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3">
        <v>0</v>
      </c>
      <c r="U864" s="13">
        <v>87500</v>
      </c>
      <c r="V864" s="13">
        <v>0</v>
      </c>
      <c r="W864" s="13">
        <v>8000</v>
      </c>
      <c r="X864" s="13">
        <v>0</v>
      </c>
      <c r="Y864" s="13">
        <v>6500</v>
      </c>
    </row>
    <row r="865" spans="1:25" ht="15.75" customHeight="1" x14ac:dyDescent="0.2">
      <c r="A865" s="3">
        <v>1303205</v>
      </c>
      <c r="B865" s="3" t="s">
        <v>189</v>
      </c>
      <c r="C865" s="3" t="s">
        <v>146</v>
      </c>
      <c r="D865" s="3">
        <v>2015</v>
      </c>
      <c r="E865" s="3" t="s">
        <v>90</v>
      </c>
      <c r="F865" s="3" t="s">
        <v>91</v>
      </c>
      <c r="G865" s="7">
        <v>1019</v>
      </c>
      <c r="H865" s="8">
        <f t="shared" si="0"/>
        <v>710978.5</v>
      </c>
      <c r="I865" s="9">
        <v>677578.5</v>
      </c>
      <c r="J865" s="10">
        <v>33400</v>
      </c>
      <c r="K865" s="11">
        <v>614300</v>
      </c>
      <c r="L865" s="11">
        <v>63278.5</v>
      </c>
      <c r="M865" s="12">
        <v>386300</v>
      </c>
      <c r="N865" s="12">
        <v>0</v>
      </c>
      <c r="O865" s="12">
        <v>228000</v>
      </c>
      <c r="P865" s="12">
        <v>16278.5</v>
      </c>
      <c r="Q865" s="12">
        <v>0</v>
      </c>
      <c r="R865" s="12">
        <v>0</v>
      </c>
      <c r="S865" s="12">
        <v>47000</v>
      </c>
      <c r="T865" s="13">
        <v>0</v>
      </c>
      <c r="U865" s="13">
        <v>0</v>
      </c>
      <c r="V865" s="13">
        <v>0</v>
      </c>
      <c r="W865" s="13">
        <v>31600</v>
      </c>
      <c r="X865" s="13">
        <v>0</v>
      </c>
      <c r="Y865" s="13">
        <v>1800</v>
      </c>
    </row>
    <row r="866" spans="1:25" ht="15.75" customHeight="1" x14ac:dyDescent="0.2">
      <c r="A866" s="3">
        <v>1303205</v>
      </c>
      <c r="B866" s="3" t="s">
        <v>189</v>
      </c>
      <c r="C866" s="3" t="s">
        <v>146</v>
      </c>
      <c r="D866" s="3">
        <v>2015</v>
      </c>
      <c r="E866" s="3" t="s">
        <v>122</v>
      </c>
      <c r="F866" s="3" t="s">
        <v>123</v>
      </c>
      <c r="G866" s="7">
        <v>0</v>
      </c>
      <c r="H866" s="8">
        <f t="shared" si="0"/>
        <v>0</v>
      </c>
      <c r="I866" s="9">
        <v>0</v>
      </c>
      <c r="J866" s="10">
        <v>0</v>
      </c>
      <c r="K866" s="11">
        <v>0</v>
      </c>
      <c r="L866" s="11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</row>
    <row r="867" spans="1:25" ht="15.75" customHeight="1" x14ac:dyDescent="0.2">
      <c r="A867" s="3">
        <v>1303205</v>
      </c>
      <c r="B867" s="3" t="s">
        <v>189</v>
      </c>
      <c r="C867" s="3" t="s">
        <v>146</v>
      </c>
      <c r="D867" s="3">
        <v>2021</v>
      </c>
      <c r="E867" s="3" t="s">
        <v>81</v>
      </c>
      <c r="F867" s="3" t="s">
        <v>76</v>
      </c>
      <c r="G867" s="7">
        <v>346</v>
      </c>
      <c r="H867" s="8">
        <f t="shared" si="0"/>
        <v>1700935</v>
      </c>
      <c r="I867" s="9">
        <v>1460935</v>
      </c>
      <c r="J867" s="10">
        <v>240000</v>
      </c>
      <c r="K867" s="11">
        <v>800000</v>
      </c>
      <c r="L867" s="11">
        <v>660935</v>
      </c>
      <c r="M867" s="12">
        <v>800000</v>
      </c>
      <c r="N867" s="12">
        <v>0</v>
      </c>
      <c r="O867" s="12">
        <v>0</v>
      </c>
      <c r="P867" s="12">
        <v>104000</v>
      </c>
      <c r="Q867" s="12">
        <v>0</v>
      </c>
      <c r="R867" s="12">
        <v>293575</v>
      </c>
      <c r="S867" s="12">
        <v>263360</v>
      </c>
      <c r="T867" s="13">
        <v>0</v>
      </c>
      <c r="U867" s="13">
        <v>0</v>
      </c>
      <c r="V867" s="13">
        <v>0</v>
      </c>
      <c r="W867" s="13">
        <v>200000</v>
      </c>
      <c r="X867" s="13">
        <v>0</v>
      </c>
      <c r="Y867" s="13">
        <v>40000</v>
      </c>
    </row>
    <row r="868" spans="1:25" ht="15.75" customHeight="1" x14ac:dyDescent="0.2">
      <c r="A868" s="3">
        <v>1303205</v>
      </c>
      <c r="B868" s="3" t="s">
        <v>189</v>
      </c>
      <c r="C868" s="3" t="s">
        <v>146</v>
      </c>
      <c r="D868" s="3">
        <v>2021</v>
      </c>
      <c r="E868" s="3" t="s">
        <v>81</v>
      </c>
      <c r="F868" s="3" t="s">
        <v>76</v>
      </c>
      <c r="G868" s="7">
        <v>1794</v>
      </c>
      <c r="H868" s="8">
        <f t="shared" si="0"/>
        <v>1473765</v>
      </c>
      <c r="I868" s="9">
        <v>1233765</v>
      </c>
      <c r="J868" s="10">
        <v>240000</v>
      </c>
      <c r="K868" s="11">
        <v>800000</v>
      </c>
      <c r="L868" s="11">
        <v>433765</v>
      </c>
      <c r="M868" s="12">
        <v>800000</v>
      </c>
      <c r="N868" s="12">
        <v>0</v>
      </c>
      <c r="O868" s="12">
        <v>0</v>
      </c>
      <c r="P868" s="12">
        <v>104020</v>
      </c>
      <c r="Q868" s="12">
        <v>0</v>
      </c>
      <c r="R868" s="12">
        <v>293575</v>
      </c>
      <c r="S868" s="12">
        <v>36170</v>
      </c>
      <c r="T868" s="13">
        <v>0</v>
      </c>
      <c r="U868" s="13">
        <v>0</v>
      </c>
      <c r="V868" s="13">
        <v>0</v>
      </c>
      <c r="W868" s="13">
        <v>200000</v>
      </c>
      <c r="X868" s="13">
        <v>0</v>
      </c>
      <c r="Y868" s="13">
        <v>40000</v>
      </c>
    </row>
    <row r="869" spans="1:25" ht="15.75" customHeight="1" x14ac:dyDescent="0.2">
      <c r="A869" s="3">
        <v>1303304</v>
      </c>
      <c r="B869" s="3" t="s">
        <v>190</v>
      </c>
      <c r="C869" s="3" t="s">
        <v>146</v>
      </c>
      <c r="D869" s="3">
        <v>2006</v>
      </c>
      <c r="E869" s="3" t="s">
        <v>81</v>
      </c>
      <c r="F869" s="3" t="s">
        <v>76</v>
      </c>
      <c r="G869" s="7">
        <v>0</v>
      </c>
      <c r="H869" s="8">
        <f t="shared" si="0"/>
        <v>1940800</v>
      </c>
      <c r="I869" s="9">
        <v>1940800</v>
      </c>
      <c r="J869" s="10">
        <v>0</v>
      </c>
      <c r="K869" s="11">
        <v>1940800</v>
      </c>
      <c r="L869" s="11">
        <v>0</v>
      </c>
      <c r="M869" s="12">
        <v>1940800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</row>
    <row r="870" spans="1:25" ht="15.75" customHeight="1" x14ac:dyDescent="0.2">
      <c r="A870" s="3">
        <v>1303304</v>
      </c>
      <c r="B870" s="3" t="s">
        <v>190</v>
      </c>
      <c r="C870" s="3" t="s">
        <v>146</v>
      </c>
      <c r="D870" s="3">
        <v>2009</v>
      </c>
      <c r="E870" s="3" t="s">
        <v>81</v>
      </c>
      <c r="F870" s="3" t="s">
        <v>76</v>
      </c>
      <c r="G870" s="7">
        <v>0</v>
      </c>
      <c r="H870" s="8">
        <f t="shared" si="0"/>
        <v>0</v>
      </c>
      <c r="I870" s="9">
        <v>0</v>
      </c>
      <c r="J870" s="10">
        <v>0</v>
      </c>
      <c r="K870" s="11">
        <v>0</v>
      </c>
      <c r="L870" s="11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</row>
    <row r="871" spans="1:25" ht="15.75" customHeight="1" x14ac:dyDescent="0.2">
      <c r="A871" s="3">
        <v>1303304</v>
      </c>
      <c r="B871" s="3" t="s">
        <v>190</v>
      </c>
      <c r="C871" s="3" t="s">
        <v>146</v>
      </c>
      <c r="D871" s="3">
        <v>2009</v>
      </c>
      <c r="E871" s="3" t="s">
        <v>81</v>
      </c>
      <c r="F871" s="3" t="s">
        <v>76</v>
      </c>
      <c r="G871" s="7">
        <v>3422</v>
      </c>
      <c r="H871" s="8">
        <f t="shared" si="0"/>
        <v>3390100</v>
      </c>
      <c r="I871" s="9">
        <v>3390100</v>
      </c>
      <c r="J871" s="10">
        <v>0</v>
      </c>
      <c r="K871" s="11">
        <v>2620150</v>
      </c>
      <c r="L871" s="11">
        <v>769950</v>
      </c>
      <c r="M871" s="12">
        <v>2620150</v>
      </c>
      <c r="N871" s="12">
        <v>0</v>
      </c>
      <c r="O871" s="12">
        <v>0</v>
      </c>
      <c r="P871" s="12">
        <v>0</v>
      </c>
      <c r="Q871" s="12">
        <v>0</v>
      </c>
      <c r="R871" s="12">
        <v>769950</v>
      </c>
      <c r="S871" s="12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</row>
    <row r="872" spans="1:25" ht="15.75" customHeight="1" x14ac:dyDescent="0.2">
      <c r="A872" s="3">
        <v>1303304</v>
      </c>
      <c r="B872" s="3" t="s">
        <v>190</v>
      </c>
      <c r="C872" s="3" t="s">
        <v>146</v>
      </c>
      <c r="D872" s="3">
        <v>2010</v>
      </c>
      <c r="E872" s="3" t="s">
        <v>122</v>
      </c>
      <c r="F872" s="3" t="s">
        <v>123</v>
      </c>
      <c r="G872" s="7">
        <v>0</v>
      </c>
      <c r="H872" s="8">
        <f t="shared" si="0"/>
        <v>0</v>
      </c>
      <c r="I872" s="9">
        <v>0</v>
      </c>
      <c r="J872" s="10">
        <v>0</v>
      </c>
      <c r="K872" s="11">
        <v>0</v>
      </c>
      <c r="L872" s="11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</row>
    <row r="873" spans="1:25" ht="15.75" customHeight="1" x14ac:dyDescent="0.2">
      <c r="A873" s="3">
        <v>1303304</v>
      </c>
      <c r="B873" s="3" t="s">
        <v>190</v>
      </c>
      <c r="C873" s="3" t="s">
        <v>146</v>
      </c>
      <c r="D873" s="3">
        <v>2012</v>
      </c>
      <c r="E873" s="3" t="s">
        <v>81</v>
      </c>
      <c r="F873" s="3" t="s">
        <v>76</v>
      </c>
      <c r="G873" s="7">
        <v>0</v>
      </c>
      <c r="H873" s="8">
        <f t="shared" si="0"/>
        <v>6272000</v>
      </c>
      <c r="I873" s="9">
        <v>6172000</v>
      </c>
      <c r="J873" s="10">
        <v>100000</v>
      </c>
      <c r="K873" s="11">
        <v>6172000</v>
      </c>
      <c r="L873" s="11">
        <v>0</v>
      </c>
      <c r="M873" s="12">
        <v>6172000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3">
        <v>0</v>
      </c>
      <c r="U873" s="13">
        <v>50000</v>
      </c>
      <c r="V873" s="13">
        <v>0</v>
      </c>
      <c r="W873" s="13">
        <v>50000</v>
      </c>
      <c r="X873" s="13">
        <v>0</v>
      </c>
      <c r="Y873" s="13">
        <v>0</v>
      </c>
    </row>
    <row r="874" spans="1:25" ht="15.75" customHeight="1" x14ac:dyDescent="0.2">
      <c r="A874" s="3">
        <v>1303304</v>
      </c>
      <c r="B874" s="3" t="s">
        <v>190</v>
      </c>
      <c r="C874" s="3" t="s">
        <v>146</v>
      </c>
      <c r="D874" s="3">
        <v>2014</v>
      </c>
      <c r="E874" s="3" t="s">
        <v>81</v>
      </c>
      <c r="F874" s="3" t="s">
        <v>76</v>
      </c>
      <c r="G874" s="7">
        <v>0</v>
      </c>
      <c r="H874" s="8">
        <f t="shared" si="0"/>
        <v>0</v>
      </c>
      <c r="I874" s="9">
        <v>0</v>
      </c>
      <c r="J874" s="10">
        <v>0</v>
      </c>
      <c r="K874" s="11">
        <v>0</v>
      </c>
      <c r="L874" s="11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</row>
    <row r="875" spans="1:25" ht="15.75" customHeight="1" x14ac:dyDescent="0.2">
      <c r="A875" s="3">
        <v>1303304</v>
      </c>
      <c r="B875" s="3" t="s">
        <v>190</v>
      </c>
      <c r="C875" s="3" t="s">
        <v>146</v>
      </c>
      <c r="D875" s="3">
        <v>2016</v>
      </c>
      <c r="E875" s="3" t="s">
        <v>122</v>
      </c>
      <c r="F875" s="3" t="s">
        <v>123</v>
      </c>
      <c r="G875" s="7">
        <v>10675</v>
      </c>
      <c r="H875" s="8">
        <f t="shared" si="0"/>
        <v>0</v>
      </c>
      <c r="I875" s="9">
        <v>0</v>
      </c>
      <c r="J875" s="10">
        <v>0</v>
      </c>
      <c r="K875" s="11">
        <v>0</v>
      </c>
      <c r="L875" s="11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</row>
    <row r="876" spans="1:25" ht="15.75" customHeight="1" x14ac:dyDescent="0.2">
      <c r="A876" s="3">
        <v>1303304</v>
      </c>
      <c r="B876" s="3" t="s">
        <v>190</v>
      </c>
      <c r="C876" s="3" t="s">
        <v>146</v>
      </c>
      <c r="D876" s="3">
        <v>2017</v>
      </c>
      <c r="E876" s="3" t="s">
        <v>78</v>
      </c>
      <c r="F876" s="3" t="s">
        <v>76</v>
      </c>
      <c r="G876" s="7">
        <v>1153</v>
      </c>
      <c r="H876" s="8">
        <f t="shared" si="0"/>
        <v>9916175</v>
      </c>
      <c r="I876" s="9">
        <v>9501775</v>
      </c>
      <c r="J876" s="10">
        <v>414400</v>
      </c>
      <c r="K876" s="11">
        <v>9444400</v>
      </c>
      <c r="L876" s="11">
        <v>57375</v>
      </c>
      <c r="M876" s="12">
        <v>9444400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57375</v>
      </c>
      <c r="T876" s="13">
        <v>414400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</row>
    <row r="877" spans="1:25" ht="15.75" customHeight="1" x14ac:dyDescent="0.2">
      <c r="A877" s="3">
        <v>1303304</v>
      </c>
      <c r="B877" s="3" t="s">
        <v>190</v>
      </c>
      <c r="C877" s="3" t="s">
        <v>146</v>
      </c>
      <c r="D877" s="3">
        <v>2018</v>
      </c>
      <c r="E877" s="3" t="s">
        <v>81</v>
      </c>
      <c r="F877" s="3" t="s">
        <v>76</v>
      </c>
      <c r="G877" s="7">
        <v>10100</v>
      </c>
      <c r="H877" s="8">
        <f t="shared" si="0"/>
        <v>10034778.300000001</v>
      </c>
      <c r="I877" s="9">
        <v>10034778.300000001</v>
      </c>
      <c r="J877" s="10">
        <v>0</v>
      </c>
      <c r="K877" s="11">
        <v>10003512.800000001</v>
      </c>
      <c r="L877" s="11">
        <v>31265.5</v>
      </c>
      <c r="M877" s="12">
        <v>10003512.800000001</v>
      </c>
      <c r="N877" s="12">
        <v>0</v>
      </c>
      <c r="O877" s="12">
        <v>0</v>
      </c>
      <c r="P877" s="12">
        <v>31265.5</v>
      </c>
      <c r="Q877" s="12">
        <v>0</v>
      </c>
      <c r="R877" s="12">
        <v>0</v>
      </c>
      <c r="S877" s="12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</row>
    <row r="878" spans="1:25" ht="15.75" customHeight="1" x14ac:dyDescent="0.2">
      <c r="A878" s="3">
        <v>1303304</v>
      </c>
      <c r="B878" s="3" t="s">
        <v>190</v>
      </c>
      <c r="C878" s="3" t="s">
        <v>146</v>
      </c>
      <c r="D878" s="3">
        <v>2019</v>
      </c>
      <c r="E878" s="3" t="s">
        <v>81</v>
      </c>
      <c r="F878" s="3" t="s">
        <v>76</v>
      </c>
      <c r="G878" s="7">
        <v>10100</v>
      </c>
      <c r="H878" s="8">
        <f t="shared" si="0"/>
        <v>10034778.300000001</v>
      </c>
      <c r="I878" s="9">
        <v>10034778.300000001</v>
      </c>
      <c r="J878" s="10">
        <v>0</v>
      </c>
      <c r="K878" s="11">
        <v>10003512.800000001</v>
      </c>
      <c r="L878" s="11">
        <v>31265.5</v>
      </c>
      <c r="M878" s="12">
        <v>10003512.800000001</v>
      </c>
      <c r="N878" s="12">
        <v>0</v>
      </c>
      <c r="O878" s="12">
        <v>0</v>
      </c>
      <c r="P878" s="12">
        <v>31265.5</v>
      </c>
      <c r="Q878" s="12">
        <v>0</v>
      </c>
      <c r="R878" s="12">
        <v>0</v>
      </c>
      <c r="S878" s="12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</row>
    <row r="879" spans="1:25" ht="15.75" customHeight="1" x14ac:dyDescent="0.2">
      <c r="A879" s="3">
        <v>1303304</v>
      </c>
      <c r="B879" s="3" t="s">
        <v>190</v>
      </c>
      <c r="C879" s="3" t="s">
        <v>146</v>
      </c>
      <c r="D879" s="3">
        <v>2021</v>
      </c>
      <c r="E879" s="3" t="s">
        <v>81</v>
      </c>
      <c r="F879" s="3" t="s">
        <v>76</v>
      </c>
      <c r="G879" s="7">
        <v>10100</v>
      </c>
      <c r="H879" s="8">
        <f t="shared" si="0"/>
        <v>12813975.800000001</v>
      </c>
      <c r="I879" s="9">
        <v>12813975.800000001</v>
      </c>
      <c r="J879" s="10">
        <v>0</v>
      </c>
      <c r="K879" s="11">
        <v>12813975.800000001</v>
      </c>
      <c r="L879" s="11">
        <v>0</v>
      </c>
      <c r="M879" s="12">
        <v>12813975.800000001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</row>
    <row r="880" spans="1:25" ht="15.75" customHeight="1" x14ac:dyDescent="0.2">
      <c r="A880" s="3">
        <v>1303304</v>
      </c>
      <c r="B880" s="3" t="s">
        <v>190</v>
      </c>
      <c r="C880" s="3" t="s">
        <v>146</v>
      </c>
      <c r="D880" s="3">
        <v>2022</v>
      </c>
      <c r="E880" s="3" t="s">
        <v>81</v>
      </c>
      <c r="F880" s="3" t="s">
        <v>76</v>
      </c>
      <c r="G880" s="7">
        <v>13892</v>
      </c>
      <c r="H880" s="8">
        <f t="shared" si="0"/>
        <v>15722285</v>
      </c>
      <c r="I880" s="9">
        <v>14168285</v>
      </c>
      <c r="J880" s="10">
        <v>1554000</v>
      </c>
      <c r="K880" s="11">
        <v>14057142</v>
      </c>
      <c r="L880" s="11">
        <v>111143</v>
      </c>
      <c r="M880" s="12">
        <v>14057142</v>
      </c>
      <c r="N880" s="12">
        <v>0</v>
      </c>
      <c r="O880" s="12">
        <v>0</v>
      </c>
      <c r="P880" s="12">
        <v>111143</v>
      </c>
      <c r="Q880" s="12">
        <v>0</v>
      </c>
      <c r="R880" s="12">
        <v>0</v>
      </c>
      <c r="S880" s="12">
        <v>0</v>
      </c>
      <c r="T880" s="13">
        <v>777000</v>
      </c>
      <c r="U880" s="13">
        <v>482000</v>
      </c>
      <c r="V880" s="13">
        <v>0</v>
      </c>
      <c r="W880" s="13">
        <v>295000</v>
      </c>
      <c r="X880" s="13">
        <v>0</v>
      </c>
      <c r="Y880" s="13">
        <v>0</v>
      </c>
    </row>
    <row r="881" spans="1:25" ht="15.75" customHeight="1" x14ac:dyDescent="0.2">
      <c r="A881" s="3">
        <v>1303403</v>
      </c>
      <c r="B881" s="3" t="s">
        <v>191</v>
      </c>
      <c r="C881" s="3" t="s">
        <v>146</v>
      </c>
      <c r="D881" s="3">
        <v>2006</v>
      </c>
      <c r="E881" s="3" t="s">
        <v>81</v>
      </c>
      <c r="F881" s="3" t="s">
        <v>76</v>
      </c>
      <c r="G881" s="7">
        <v>0</v>
      </c>
      <c r="H881" s="8">
        <f t="shared" si="0"/>
        <v>0</v>
      </c>
      <c r="I881" s="9">
        <v>0</v>
      </c>
      <c r="J881" s="10">
        <v>0</v>
      </c>
      <c r="K881" s="11">
        <v>0</v>
      </c>
      <c r="L881" s="11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</row>
    <row r="882" spans="1:25" ht="15.75" customHeight="1" x14ac:dyDescent="0.2">
      <c r="A882" s="3">
        <v>1303403</v>
      </c>
      <c r="B882" s="3" t="s">
        <v>191</v>
      </c>
      <c r="C882" s="3" t="s">
        <v>146</v>
      </c>
      <c r="D882" s="3">
        <v>2007</v>
      </c>
      <c r="E882" s="3" t="s">
        <v>101</v>
      </c>
      <c r="F882" s="3" t="s">
        <v>93</v>
      </c>
      <c r="G882" s="7">
        <v>42</v>
      </c>
      <c r="H882" s="8">
        <f t="shared" si="0"/>
        <v>0</v>
      </c>
      <c r="I882" s="9">
        <v>0</v>
      </c>
      <c r="J882" s="10">
        <v>0</v>
      </c>
      <c r="K882" s="11">
        <v>0</v>
      </c>
      <c r="L882" s="11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</row>
    <row r="883" spans="1:25" ht="15.75" customHeight="1" x14ac:dyDescent="0.2">
      <c r="A883" s="3">
        <v>1303403</v>
      </c>
      <c r="B883" s="3" t="s">
        <v>191</v>
      </c>
      <c r="C883" s="3" t="s">
        <v>146</v>
      </c>
      <c r="D883" s="3">
        <v>2007</v>
      </c>
      <c r="E883" s="3" t="s">
        <v>75</v>
      </c>
      <c r="F883" s="3" t="s">
        <v>76</v>
      </c>
      <c r="G883" s="7">
        <v>675</v>
      </c>
      <c r="H883" s="8">
        <f t="shared" si="0"/>
        <v>412000</v>
      </c>
      <c r="I883" s="9">
        <v>0</v>
      </c>
      <c r="J883" s="10">
        <v>412000</v>
      </c>
      <c r="K883" s="11">
        <v>0</v>
      </c>
      <c r="L883" s="11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3">
        <v>0</v>
      </c>
      <c r="U883" s="13">
        <v>412000</v>
      </c>
      <c r="V883" s="13">
        <v>0</v>
      </c>
      <c r="W883" s="13">
        <v>0</v>
      </c>
      <c r="X883" s="13">
        <v>0</v>
      </c>
      <c r="Y883" s="13">
        <v>0</v>
      </c>
    </row>
    <row r="884" spans="1:25" ht="15.75" customHeight="1" x14ac:dyDescent="0.2">
      <c r="A884" s="3">
        <v>1303403</v>
      </c>
      <c r="B884" s="3" t="s">
        <v>191</v>
      </c>
      <c r="C884" s="3" t="s">
        <v>146</v>
      </c>
      <c r="D884" s="3">
        <v>2009</v>
      </c>
      <c r="E884" s="3" t="s">
        <v>81</v>
      </c>
      <c r="F884" s="3" t="s">
        <v>76</v>
      </c>
      <c r="G884" s="7">
        <v>0</v>
      </c>
      <c r="H884" s="8">
        <f t="shared" si="0"/>
        <v>0</v>
      </c>
      <c r="I884" s="9">
        <v>0</v>
      </c>
      <c r="J884" s="10">
        <v>0</v>
      </c>
      <c r="K884" s="11">
        <v>0</v>
      </c>
      <c r="L884" s="11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</row>
    <row r="885" spans="1:25" ht="15.75" customHeight="1" x14ac:dyDescent="0.2">
      <c r="A885" s="3">
        <v>1303403</v>
      </c>
      <c r="B885" s="3" t="s">
        <v>191</v>
      </c>
      <c r="C885" s="3" t="s">
        <v>146</v>
      </c>
      <c r="D885" s="3">
        <v>2009</v>
      </c>
      <c r="E885" s="3" t="s">
        <v>81</v>
      </c>
      <c r="F885" s="3" t="s">
        <v>76</v>
      </c>
      <c r="G885" s="7">
        <v>9306</v>
      </c>
      <c r="H885" s="8">
        <f t="shared" si="0"/>
        <v>10334409.99</v>
      </c>
      <c r="I885" s="9">
        <v>2144410</v>
      </c>
      <c r="J885" s="10">
        <v>8189999.9900000002</v>
      </c>
      <c r="K885" s="11">
        <v>1360540</v>
      </c>
      <c r="L885" s="11">
        <v>783870</v>
      </c>
      <c r="M885" s="12">
        <v>1360540</v>
      </c>
      <c r="N885" s="12">
        <v>0</v>
      </c>
      <c r="O885" s="12">
        <v>0</v>
      </c>
      <c r="P885" s="12">
        <v>0</v>
      </c>
      <c r="Q885" s="12">
        <v>0</v>
      </c>
      <c r="R885" s="12">
        <v>783870</v>
      </c>
      <c r="S885" s="12">
        <v>0</v>
      </c>
      <c r="T885" s="13">
        <v>7500000</v>
      </c>
      <c r="U885" s="13">
        <v>250000</v>
      </c>
      <c r="V885" s="13">
        <v>0</v>
      </c>
      <c r="W885" s="13">
        <v>440000</v>
      </c>
      <c r="X885" s="13">
        <v>0</v>
      </c>
      <c r="Y885" s="13">
        <v>0</v>
      </c>
    </row>
    <row r="886" spans="1:25" ht="15.75" customHeight="1" x14ac:dyDescent="0.2">
      <c r="A886" s="3">
        <v>1303403</v>
      </c>
      <c r="B886" s="3" t="s">
        <v>191</v>
      </c>
      <c r="C886" s="3" t="s">
        <v>146</v>
      </c>
      <c r="D886" s="3">
        <v>2009</v>
      </c>
      <c r="E886" s="3" t="s">
        <v>101</v>
      </c>
      <c r="F886" s="3" t="s">
        <v>93</v>
      </c>
      <c r="G886" s="7">
        <v>0</v>
      </c>
      <c r="H886" s="8">
        <f t="shared" si="0"/>
        <v>0</v>
      </c>
      <c r="I886" s="9">
        <v>0</v>
      </c>
      <c r="J886" s="10">
        <v>0</v>
      </c>
      <c r="K886" s="11">
        <v>0</v>
      </c>
      <c r="L886" s="11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</row>
    <row r="887" spans="1:25" ht="15.75" customHeight="1" x14ac:dyDescent="0.2">
      <c r="A887" s="3">
        <v>1303403</v>
      </c>
      <c r="B887" s="3" t="s">
        <v>191</v>
      </c>
      <c r="C887" s="3" t="s">
        <v>146</v>
      </c>
      <c r="D887" s="3">
        <v>2010</v>
      </c>
      <c r="E887" s="3" t="s">
        <v>101</v>
      </c>
      <c r="F887" s="3" t="s">
        <v>93</v>
      </c>
      <c r="G887" s="7">
        <v>0</v>
      </c>
      <c r="H887" s="8">
        <f t="shared" si="0"/>
        <v>0</v>
      </c>
      <c r="I887" s="9">
        <v>0</v>
      </c>
      <c r="J887" s="10">
        <v>0</v>
      </c>
      <c r="K887" s="11">
        <v>0</v>
      </c>
      <c r="L887" s="11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</row>
    <row r="888" spans="1:25" ht="15.75" customHeight="1" x14ac:dyDescent="0.2">
      <c r="A888" s="3">
        <v>1303403</v>
      </c>
      <c r="B888" s="3" t="s">
        <v>191</v>
      </c>
      <c r="C888" s="3" t="s">
        <v>146</v>
      </c>
      <c r="D888" s="3">
        <v>2012</v>
      </c>
      <c r="E888" s="3" t="s">
        <v>101</v>
      </c>
      <c r="F888" s="3" t="s">
        <v>93</v>
      </c>
      <c r="G888" s="7">
        <v>0</v>
      </c>
      <c r="H888" s="8">
        <f t="shared" si="0"/>
        <v>0</v>
      </c>
      <c r="I888" s="9">
        <v>0</v>
      </c>
      <c r="J888" s="10">
        <v>0</v>
      </c>
      <c r="K888" s="11">
        <v>0</v>
      </c>
      <c r="L888" s="11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</row>
    <row r="889" spans="1:25" ht="15.75" customHeight="1" x14ac:dyDescent="0.2">
      <c r="A889" s="3">
        <v>1303403</v>
      </c>
      <c r="B889" s="3" t="s">
        <v>191</v>
      </c>
      <c r="C889" s="3" t="s">
        <v>146</v>
      </c>
      <c r="D889" s="3">
        <v>2012</v>
      </c>
      <c r="E889" s="3" t="s">
        <v>81</v>
      </c>
      <c r="F889" s="3" t="s">
        <v>76</v>
      </c>
      <c r="G889" s="7">
        <v>16206</v>
      </c>
      <c r="H889" s="8">
        <f t="shared" si="0"/>
        <v>1926602</v>
      </c>
      <c r="I889" s="9">
        <v>1868412</v>
      </c>
      <c r="J889" s="10">
        <v>58190</v>
      </c>
      <c r="K889" s="11">
        <v>1764153</v>
      </c>
      <c r="L889" s="11">
        <v>104259</v>
      </c>
      <c r="M889" s="12">
        <v>1011040</v>
      </c>
      <c r="N889" s="12">
        <v>0</v>
      </c>
      <c r="O889" s="12">
        <v>753113</v>
      </c>
      <c r="P889" s="12">
        <v>0</v>
      </c>
      <c r="Q889" s="12">
        <v>0</v>
      </c>
      <c r="R889" s="12">
        <v>104259</v>
      </c>
      <c r="S889" s="12">
        <v>0</v>
      </c>
      <c r="T889" s="13">
        <v>0</v>
      </c>
      <c r="U889" s="13">
        <v>58190</v>
      </c>
      <c r="V889" s="13">
        <v>0</v>
      </c>
      <c r="W889" s="13">
        <v>0</v>
      </c>
      <c r="X889" s="13">
        <v>0</v>
      </c>
      <c r="Y889" s="13">
        <v>0</v>
      </c>
    </row>
    <row r="890" spans="1:25" ht="15.75" customHeight="1" x14ac:dyDescent="0.2">
      <c r="A890" s="3">
        <v>1303403</v>
      </c>
      <c r="B890" s="3" t="s">
        <v>191</v>
      </c>
      <c r="C890" s="3" t="s">
        <v>146</v>
      </c>
      <c r="D890" s="3">
        <v>2013</v>
      </c>
      <c r="E890" s="3" t="s">
        <v>81</v>
      </c>
      <c r="F890" s="3" t="s">
        <v>76</v>
      </c>
      <c r="G890" s="7">
        <v>60</v>
      </c>
      <c r="H890" s="8">
        <f t="shared" si="0"/>
        <v>853388</v>
      </c>
      <c r="I890" s="9">
        <v>711388</v>
      </c>
      <c r="J890" s="10">
        <v>142000</v>
      </c>
      <c r="K890" s="11">
        <v>624888</v>
      </c>
      <c r="L890" s="11">
        <v>86500</v>
      </c>
      <c r="M890" s="12">
        <v>438220</v>
      </c>
      <c r="N890" s="12">
        <v>53523</v>
      </c>
      <c r="O890" s="12">
        <v>133145</v>
      </c>
      <c r="P890" s="12">
        <v>0</v>
      </c>
      <c r="Q890" s="12">
        <v>25999.99</v>
      </c>
      <c r="R890" s="12">
        <v>42000</v>
      </c>
      <c r="S890" s="12">
        <v>18500</v>
      </c>
      <c r="T890" s="13">
        <v>0</v>
      </c>
      <c r="U890" s="13">
        <v>100000</v>
      </c>
      <c r="V890" s="13">
        <v>0</v>
      </c>
      <c r="W890" s="13">
        <v>42000</v>
      </c>
      <c r="X890" s="13">
        <v>0</v>
      </c>
      <c r="Y890" s="13">
        <v>0</v>
      </c>
    </row>
    <row r="891" spans="1:25" ht="15.75" customHeight="1" x14ac:dyDescent="0.2">
      <c r="A891" s="3">
        <v>1303403</v>
      </c>
      <c r="B891" s="3" t="s">
        <v>191</v>
      </c>
      <c r="C891" s="3" t="s">
        <v>146</v>
      </c>
      <c r="D891" s="3">
        <v>2014</v>
      </c>
      <c r="E891" s="3" t="s">
        <v>81</v>
      </c>
      <c r="F891" s="3" t="s">
        <v>76</v>
      </c>
      <c r="G891" s="7">
        <v>2569</v>
      </c>
      <c r="H891" s="8">
        <f t="shared" si="0"/>
        <v>9319470.0099999998</v>
      </c>
      <c r="I891" s="9">
        <v>5759470.0099999998</v>
      </c>
      <c r="J891" s="10">
        <v>3560000</v>
      </c>
      <c r="K891" s="11">
        <v>2593000</v>
      </c>
      <c r="L891" s="11">
        <v>3166470.01</v>
      </c>
      <c r="M891" s="12">
        <v>715000</v>
      </c>
      <c r="N891" s="12">
        <v>0</v>
      </c>
      <c r="O891" s="12">
        <v>1878000</v>
      </c>
      <c r="P891" s="12">
        <v>357890</v>
      </c>
      <c r="Q891" s="12">
        <v>492000</v>
      </c>
      <c r="R891" s="12">
        <v>1390000</v>
      </c>
      <c r="S891" s="12">
        <v>926580</v>
      </c>
      <c r="T891" s="13">
        <v>0</v>
      </c>
      <c r="U891" s="13">
        <v>1926000</v>
      </c>
      <c r="V891" s="13">
        <v>120000</v>
      </c>
      <c r="W891" s="13">
        <v>1390000</v>
      </c>
      <c r="X891" s="13">
        <v>0</v>
      </c>
      <c r="Y891" s="13">
        <v>124000</v>
      </c>
    </row>
    <row r="892" spans="1:25" ht="15.75" customHeight="1" x14ac:dyDescent="0.2">
      <c r="A892" s="3">
        <v>1303403</v>
      </c>
      <c r="B892" s="3" t="s">
        <v>191</v>
      </c>
      <c r="C892" s="3" t="s">
        <v>146</v>
      </c>
      <c r="D892" s="3">
        <v>2015</v>
      </c>
      <c r="E892" s="3" t="s">
        <v>81</v>
      </c>
      <c r="F892" s="3" t="s">
        <v>76</v>
      </c>
      <c r="G892" s="7">
        <v>377</v>
      </c>
      <c r="H892" s="8">
        <f t="shared" si="0"/>
        <v>39152876.990000002</v>
      </c>
      <c r="I892" s="9">
        <v>0</v>
      </c>
      <c r="J892" s="10">
        <v>39152876.990000002</v>
      </c>
      <c r="K892" s="11">
        <v>0</v>
      </c>
      <c r="L892" s="11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3">
        <v>5322450</v>
      </c>
      <c r="U892" s="13">
        <v>19500000</v>
      </c>
      <c r="V892" s="13">
        <v>1830000</v>
      </c>
      <c r="W892" s="13">
        <v>12244427</v>
      </c>
      <c r="X892" s="13">
        <v>0</v>
      </c>
      <c r="Y892" s="13">
        <v>256000</v>
      </c>
    </row>
    <row r="893" spans="1:25" ht="15.75" customHeight="1" x14ac:dyDescent="0.2">
      <c r="A893" s="3">
        <v>1303403</v>
      </c>
      <c r="B893" s="3" t="s">
        <v>191</v>
      </c>
      <c r="C893" s="3" t="s">
        <v>146</v>
      </c>
      <c r="D893" s="3">
        <v>2017</v>
      </c>
      <c r="E893" s="3" t="s">
        <v>81</v>
      </c>
      <c r="F893" s="3" t="s">
        <v>76</v>
      </c>
      <c r="G893" s="7">
        <v>3849</v>
      </c>
      <c r="H893" s="8">
        <f t="shared" si="0"/>
        <v>9070100</v>
      </c>
      <c r="I893" s="9">
        <v>6375600</v>
      </c>
      <c r="J893" s="10">
        <v>2694500</v>
      </c>
      <c r="K893" s="11">
        <v>6375600</v>
      </c>
      <c r="L893" s="11">
        <v>0</v>
      </c>
      <c r="M893" s="12">
        <v>6375600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3">
        <v>0</v>
      </c>
      <c r="U893" s="13">
        <v>0</v>
      </c>
      <c r="V893" s="13">
        <v>0</v>
      </c>
      <c r="W893" s="13">
        <v>2694500</v>
      </c>
      <c r="X893" s="13">
        <v>0</v>
      </c>
      <c r="Y893" s="13">
        <v>0</v>
      </c>
    </row>
    <row r="894" spans="1:25" ht="15.75" customHeight="1" x14ac:dyDescent="0.2">
      <c r="A894" s="3">
        <v>1303403</v>
      </c>
      <c r="B894" s="3" t="s">
        <v>191</v>
      </c>
      <c r="C894" s="3" t="s">
        <v>146</v>
      </c>
      <c r="D894" s="3">
        <v>2017</v>
      </c>
      <c r="E894" s="3" t="s">
        <v>101</v>
      </c>
      <c r="F894" s="3" t="s">
        <v>93</v>
      </c>
      <c r="G894" s="7">
        <v>0</v>
      </c>
      <c r="H894" s="8">
        <f t="shared" si="0"/>
        <v>0</v>
      </c>
      <c r="I894" s="9">
        <v>0</v>
      </c>
      <c r="J894" s="10">
        <v>0</v>
      </c>
      <c r="K894" s="11">
        <v>0</v>
      </c>
      <c r="L894" s="11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</row>
    <row r="895" spans="1:25" ht="15.75" customHeight="1" x14ac:dyDescent="0.2">
      <c r="A895" s="3">
        <v>1303403</v>
      </c>
      <c r="B895" s="3" t="s">
        <v>191</v>
      </c>
      <c r="C895" s="3" t="s">
        <v>146</v>
      </c>
      <c r="D895" s="3">
        <v>2017</v>
      </c>
      <c r="E895" s="3" t="s">
        <v>84</v>
      </c>
      <c r="F895" s="3" t="s">
        <v>85</v>
      </c>
      <c r="G895" s="7">
        <v>48</v>
      </c>
      <c r="H895" s="8">
        <f t="shared" si="0"/>
        <v>0</v>
      </c>
      <c r="I895" s="9">
        <v>0</v>
      </c>
      <c r="J895" s="10">
        <v>0</v>
      </c>
      <c r="K895" s="11">
        <v>0</v>
      </c>
      <c r="L895" s="11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</row>
    <row r="896" spans="1:25" ht="15.75" customHeight="1" x14ac:dyDescent="0.2">
      <c r="A896" s="3">
        <v>1303403</v>
      </c>
      <c r="B896" s="3" t="s">
        <v>191</v>
      </c>
      <c r="C896" s="3" t="s">
        <v>146</v>
      </c>
      <c r="D896" s="3">
        <v>2018</v>
      </c>
      <c r="E896" s="3" t="s">
        <v>101</v>
      </c>
      <c r="F896" s="3" t="s">
        <v>93</v>
      </c>
      <c r="G896" s="7">
        <v>191</v>
      </c>
      <c r="H896" s="8">
        <f t="shared" si="0"/>
        <v>1698106.62</v>
      </c>
      <c r="I896" s="9">
        <v>841064.7</v>
      </c>
      <c r="J896" s="10">
        <v>857041.92000000004</v>
      </c>
      <c r="K896" s="11">
        <v>0</v>
      </c>
      <c r="L896" s="11">
        <v>841064.7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841064.7</v>
      </c>
      <c r="S896" s="12">
        <v>0</v>
      </c>
      <c r="T896" s="13">
        <v>0</v>
      </c>
      <c r="U896" s="13">
        <v>0</v>
      </c>
      <c r="V896" s="13">
        <v>0</v>
      </c>
      <c r="W896" s="13">
        <v>857041.92000000004</v>
      </c>
      <c r="X896" s="13">
        <v>0</v>
      </c>
      <c r="Y896" s="13">
        <v>0</v>
      </c>
    </row>
    <row r="897" spans="1:25" ht="15.75" customHeight="1" x14ac:dyDescent="0.2">
      <c r="A897" s="3">
        <v>1303403</v>
      </c>
      <c r="B897" s="3" t="s">
        <v>191</v>
      </c>
      <c r="C897" s="3" t="s">
        <v>146</v>
      </c>
      <c r="D897" s="3">
        <v>2018</v>
      </c>
      <c r="E897" s="3" t="s">
        <v>101</v>
      </c>
      <c r="F897" s="3" t="s">
        <v>93</v>
      </c>
      <c r="G897" s="7">
        <v>5662</v>
      </c>
      <c r="H897" s="8">
        <f t="shared" si="0"/>
        <v>1815175.71</v>
      </c>
      <c r="I897" s="9">
        <v>1460327.71</v>
      </c>
      <c r="J897" s="10">
        <v>354848</v>
      </c>
      <c r="K897" s="11">
        <v>1180000</v>
      </c>
      <c r="L897" s="11">
        <v>280327.71000000002</v>
      </c>
      <c r="M897" s="12">
        <v>1180000</v>
      </c>
      <c r="N897" s="12">
        <v>0</v>
      </c>
      <c r="O897" s="12">
        <v>0</v>
      </c>
      <c r="P897" s="12">
        <v>0</v>
      </c>
      <c r="Q897" s="12">
        <v>0</v>
      </c>
      <c r="R897" s="12">
        <v>280327.71000000002</v>
      </c>
      <c r="S897" s="12">
        <v>0</v>
      </c>
      <c r="T897" s="13">
        <v>354848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</row>
    <row r="898" spans="1:25" ht="15.75" customHeight="1" x14ac:dyDescent="0.2">
      <c r="A898" s="3">
        <v>1303403</v>
      </c>
      <c r="B898" s="3" t="s">
        <v>191</v>
      </c>
      <c r="C898" s="3" t="s">
        <v>146</v>
      </c>
      <c r="D898" s="3">
        <v>2019</v>
      </c>
      <c r="E898" s="3" t="s">
        <v>81</v>
      </c>
      <c r="F898" s="3" t="s">
        <v>76</v>
      </c>
      <c r="G898" s="7">
        <v>24492</v>
      </c>
      <c r="H898" s="8">
        <f t="shared" si="0"/>
        <v>5172463.54</v>
      </c>
      <c r="I898" s="9">
        <v>4884463.54</v>
      </c>
      <c r="J898" s="10">
        <v>288000</v>
      </c>
      <c r="K898" s="11">
        <v>2500000</v>
      </c>
      <c r="L898" s="11">
        <v>2384463.54</v>
      </c>
      <c r="M898" s="12">
        <v>2500000</v>
      </c>
      <c r="N898" s="12">
        <v>0</v>
      </c>
      <c r="O898" s="12">
        <v>0</v>
      </c>
      <c r="P898" s="12">
        <v>2384463.54</v>
      </c>
      <c r="Q898" s="12">
        <v>0</v>
      </c>
      <c r="R898" s="12">
        <v>0</v>
      </c>
      <c r="S898" s="12">
        <v>0</v>
      </c>
      <c r="T898" s="13">
        <v>0</v>
      </c>
      <c r="U898" s="13">
        <v>0</v>
      </c>
      <c r="V898" s="13">
        <v>0</v>
      </c>
      <c r="W898" s="13">
        <v>288000</v>
      </c>
      <c r="X898" s="13">
        <v>0</v>
      </c>
      <c r="Y898" s="13">
        <v>0</v>
      </c>
    </row>
    <row r="899" spans="1:25" ht="15.75" customHeight="1" x14ac:dyDescent="0.2">
      <c r="A899" s="3">
        <v>1303403</v>
      </c>
      <c r="B899" s="3" t="s">
        <v>191</v>
      </c>
      <c r="C899" s="3" t="s">
        <v>146</v>
      </c>
      <c r="D899" s="3">
        <v>2019</v>
      </c>
      <c r="E899" s="3" t="s">
        <v>101</v>
      </c>
      <c r="F899" s="3" t="s">
        <v>93</v>
      </c>
      <c r="G899" s="7">
        <v>89</v>
      </c>
      <c r="H899" s="8">
        <f t="shared" si="0"/>
        <v>2300000</v>
      </c>
      <c r="I899" s="9">
        <v>0</v>
      </c>
      <c r="J899" s="10">
        <v>2300000</v>
      </c>
      <c r="K899" s="11">
        <v>0</v>
      </c>
      <c r="L899" s="11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3">
        <v>2300000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</row>
    <row r="900" spans="1:25" ht="15.75" customHeight="1" x14ac:dyDescent="0.2">
      <c r="A900" s="3">
        <v>1303403</v>
      </c>
      <c r="B900" s="3" t="s">
        <v>191</v>
      </c>
      <c r="C900" s="3" t="s">
        <v>146</v>
      </c>
      <c r="D900" s="3">
        <v>2020</v>
      </c>
      <c r="E900" s="3" t="s">
        <v>101</v>
      </c>
      <c r="F900" s="3" t="s">
        <v>93</v>
      </c>
      <c r="G900" s="7">
        <v>16</v>
      </c>
      <c r="H900" s="8">
        <f t="shared" si="0"/>
        <v>0</v>
      </c>
      <c r="I900" s="9">
        <v>0</v>
      </c>
      <c r="J900" s="10">
        <v>0</v>
      </c>
      <c r="K900" s="11">
        <v>0</v>
      </c>
      <c r="L900" s="11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</row>
    <row r="901" spans="1:25" ht="15.75" customHeight="1" x14ac:dyDescent="0.2">
      <c r="A901" s="3">
        <v>1303403</v>
      </c>
      <c r="B901" s="3" t="s">
        <v>191</v>
      </c>
      <c r="C901" s="3" t="s">
        <v>146</v>
      </c>
      <c r="D901" s="3">
        <v>2021</v>
      </c>
      <c r="E901" s="3" t="s">
        <v>81</v>
      </c>
      <c r="F901" s="3" t="s">
        <v>76</v>
      </c>
      <c r="G901" s="7">
        <v>39789</v>
      </c>
      <c r="H901" s="8">
        <f t="shared" si="0"/>
        <v>2820000</v>
      </c>
      <c r="I901" s="9">
        <v>2500000</v>
      </c>
      <c r="J901" s="10">
        <v>320000</v>
      </c>
      <c r="K901" s="11">
        <v>2500000</v>
      </c>
      <c r="L901" s="11">
        <v>0</v>
      </c>
      <c r="M901" s="12">
        <v>2500000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3">
        <v>0</v>
      </c>
      <c r="U901" s="13">
        <v>0</v>
      </c>
      <c r="V901" s="13">
        <v>0</v>
      </c>
      <c r="W901" s="13">
        <v>320000</v>
      </c>
      <c r="X901" s="13">
        <v>0</v>
      </c>
      <c r="Y901" s="13">
        <v>0</v>
      </c>
    </row>
    <row r="902" spans="1:25" ht="15.75" customHeight="1" x14ac:dyDescent="0.2">
      <c r="A902" s="3">
        <v>1303403</v>
      </c>
      <c r="B902" s="3" t="s">
        <v>191</v>
      </c>
      <c r="C902" s="3" t="s">
        <v>146</v>
      </c>
      <c r="D902" s="3">
        <v>2021</v>
      </c>
      <c r="E902" s="3" t="s">
        <v>101</v>
      </c>
      <c r="F902" s="3" t="s">
        <v>93</v>
      </c>
      <c r="G902" s="7">
        <v>92</v>
      </c>
      <c r="H902" s="8">
        <f t="shared" si="0"/>
        <v>335573.56</v>
      </c>
      <c r="I902" s="9">
        <v>85173.56</v>
      </c>
      <c r="J902" s="10">
        <v>250400</v>
      </c>
      <c r="K902" s="11">
        <v>0</v>
      </c>
      <c r="L902" s="11">
        <v>85173.56</v>
      </c>
      <c r="M902" s="12">
        <v>0</v>
      </c>
      <c r="N902" s="12">
        <v>0</v>
      </c>
      <c r="O902" s="12">
        <v>0</v>
      </c>
      <c r="P902" s="12">
        <v>85173.56</v>
      </c>
      <c r="Q902" s="12">
        <v>0</v>
      </c>
      <c r="R902" s="12">
        <v>0</v>
      </c>
      <c r="S902" s="12">
        <v>0</v>
      </c>
      <c r="T902" s="13">
        <v>0</v>
      </c>
      <c r="U902" s="13">
        <v>250400</v>
      </c>
      <c r="V902" s="13">
        <v>0</v>
      </c>
      <c r="W902" s="13">
        <v>0</v>
      </c>
      <c r="X902" s="13">
        <v>0</v>
      </c>
      <c r="Y902" s="13">
        <v>0</v>
      </c>
    </row>
    <row r="903" spans="1:25" ht="15.75" customHeight="1" x14ac:dyDescent="0.2">
      <c r="A903" s="3">
        <v>1303403</v>
      </c>
      <c r="B903" s="3" t="s">
        <v>191</v>
      </c>
      <c r="C903" s="3" t="s">
        <v>146</v>
      </c>
      <c r="D903" s="3">
        <v>2022</v>
      </c>
      <c r="E903" s="3" t="s">
        <v>78</v>
      </c>
      <c r="F903" s="3" t="s">
        <v>76</v>
      </c>
      <c r="G903" s="7">
        <v>2223</v>
      </c>
      <c r="H903" s="8">
        <f t="shared" si="0"/>
        <v>275000</v>
      </c>
      <c r="I903" s="9">
        <v>275000</v>
      </c>
      <c r="J903" s="10">
        <v>0</v>
      </c>
      <c r="K903" s="11">
        <v>0</v>
      </c>
      <c r="L903" s="11">
        <v>275000</v>
      </c>
      <c r="M903" s="12">
        <v>0</v>
      </c>
      <c r="N903" s="12">
        <v>0</v>
      </c>
      <c r="O903" s="12">
        <v>0</v>
      </c>
      <c r="P903" s="12">
        <v>0</v>
      </c>
      <c r="Q903" s="12">
        <v>245000</v>
      </c>
      <c r="R903" s="12">
        <v>0</v>
      </c>
      <c r="S903" s="12">
        <v>30000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</row>
    <row r="904" spans="1:25" ht="15.75" customHeight="1" x14ac:dyDescent="0.2">
      <c r="A904" s="3">
        <v>1303403</v>
      </c>
      <c r="B904" s="3" t="s">
        <v>191</v>
      </c>
      <c r="C904" s="3" t="s">
        <v>146</v>
      </c>
      <c r="D904" s="3">
        <v>2022</v>
      </c>
      <c r="E904" s="3" t="s">
        <v>81</v>
      </c>
      <c r="F904" s="3" t="s">
        <v>76</v>
      </c>
      <c r="G904" s="7">
        <v>20581</v>
      </c>
      <c r="H904" s="8">
        <f t="shared" si="0"/>
        <v>3340271</v>
      </c>
      <c r="I904" s="9">
        <v>2940271</v>
      </c>
      <c r="J904" s="10">
        <v>400000</v>
      </c>
      <c r="K904" s="11">
        <v>2940271</v>
      </c>
      <c r="L904" s="11">
        <v>0</v>
      </c>
      <c r="M904" s="12">
        <v>2940271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3">
        <v>0</v>
      </c>
      <c r="U904" s="13">
        <v>0</v>
      </c>
      <c r="V904" s="13">
        <v>0</v>
      </c>
      <c r="W904" s="13">
        <v>400000</v>
      </c>
      <c r="X904" s="13">
        <v>0</v>
      </c>
      <c r="Y904" s="13">
        <v>0</v>
      </c>
    </row>
    <row r="905" spans="1:25" ht="15.75" customHeight="1" x14ac:dyDescent="0.2">
      <c r="A905" s="3">
        <v>1303403</v>
      </c>
      <c r="B905" s="3" t="s">
        <v>191</v>
      </c>
      <c r="C905" s="3" t="s">
        <v>146</v>
      </c>
      <c r="D905" s="3">
        <v>2022</v>
      </c>
      <c r="E905" s="3" t="s">
        <v>101</v>
      </c>
      <c r="F905" s="3" t="s">
        <v>93</v>
      </c>
      <c r="G905" s="7">
        <v>92</v>
      </c>
      <c r="H905" s="8">
        <f t="shared" si="0"/>
        <v>85172.56</v>
      </c>
      <c r="I905" s="9">
        <v>0</v>
      </c>
      <c r="J905" s="10">
        <v>85172.56</v>
      </c>
      <c r="K905" s="11">
        <v>0</v>
      </c>
      <c r="L905" s="11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85172.56</v>
      </c>
    </row>
    <row r="906" spans="1:25" ht="15.75" customHeight="1" x14ac:dyDescent="0.2">
      <c r="A906" s="3">
        <v>1303502</v>
      </c>
      <c r="B906" s="3" t="s">
        <v>192</v>
      </c>
      <c r="C906" s="3" t="s">
        <v>146</v>
      </c>
      <c r="D906" s="3">
        <v>2006</v>
      </c>
      <c r="E906" s="3" t="s">
        <v>81</v>
      </c>
      <c r="F906" s="3" t="s">
        <v>76</v>
      </c>
      <c r="G906" s="7">
        <v>2328</v>
      </c>
      <c r="H906" s="8">
        <f t="shared" si="0"/>
        <v>58000</v>
      </c>
      <c r="I906" s="9">
        <v>43000</v>
      </c>
      <c r="J906" s="10">
        <v>15000</v>
      </c>
      <c r="K906" s="11">
        <v>43000</v>
      </c>
      <c r="L906" s="11">
        <v>0</v>
      </c>
      <c r="M906" s="12">
        <v>43000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3">
        <v>0</v>
      </c>
      <c r="U906" s="13">
        <v>15000</v>
      </c>
      <c r="V906" s="13">
        <v>0</v>
      </c>
      <c r="W906" s="13">
        <v>0</v>
      </c>
      <c r="X906" s="13">
        <v>0</v>
      </c>
      <c r="Y906" s="13">
        <v>0</v>
      </c>
    </row>
    <row r="907" spans="1:25" ht="15.75" customHeight="1" x14ac:dyDescent="0.2">
      <c r="A907" s="3">
        <v>1303502</v>
      </c>
      <c r="B907" s="3" t="s">
        <v>192</v>
      </c>
      <c r="C907" s="3" t="s">
        <v>146</v>
      </c>
      <c r="D907" s="3">
        <v>2008</v>
      </c>
      <c r="E907" s="3" t="s">
        <v>101</v>
      </c>
      <c r="F907" s="3" t="s">
        <v>93</v>
      </c>
      <c r="G907" s="7">
        <v>0</v>
      </c>
      <c r="H907" s="8">
        <f t="shared" si="0"/>
        <v>5220000</v>
      </c>
      <c r="I907" s="9">
        <v>420000</v>
      </c>
      <c r="J907" s="10">
        <v>4800000</v>
      </c>
      <c r="K907" s="11">
        <v>0</v>
      </c>
      <c r="L907" s="11">
        <v>420000</v>
      </c>
      <c r="M907" s="12">
        <v>0</v>
      </c>
      <c r="N907" s="12">
        <v>0</v>
      </c>
      <c r="O907" s="12">
        <v>0</v>
      </c>
      <c r="P907" s="12">
        <v>0</v>
      </c>
      <c r="Q907" s="12">
        <v>420000</v>
      </c>
      <c r="R907" s="12">
        <v>0</v>
      </c>
      <c r="S907" s="12">
        <v>0</v>
      </c>
      <c r="T907" s="13">
        <v>4800000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</row>
    <row r="908" spans="1:25" ht="15.75" customHeight="1" x14ac:dyDescent="0.2">
      <c r="A908" s="3">
        <v>1303502</v>
      </c>
      <c r="B908" s="3" t="s">
        <v>192</v>
      </c>
      <c r="C908" s="3" t="s">
        <v>146</v>
      </c>
      <c r="D908" s="3">
        <v>2009</v>
      </c>
      <c r="E908" s="3" t="s">
        <v>81</v>
      </c>
      <c r="F908" s="3" t="s">
        <v>76</v>
      </c>
      <c r="G908" s="7">
        <v>5819</v>
      </c>
      <c r="H908" s="8">
        <f t="shared" si="0"/>
        <v>2355300</v>
      </c>
      <c r="I908" s="9">
        <v>1096440</v>
      </c>
      <c r="J908" s="10">
        <v>1258860</v>
      </c>
      <c r="K908" s="11">
        <v>509900</v>
      </c>
      <c r="L908" s="11">
        <v>586540</v>
      </c>
      <c r="M908" s="12">
        <v>509900</v>
      </c>
      <c r="N908" s="12">
        <v>0</v>
      </c>
      <c r="O908" s="12">
        <v>0</v>
      </c>
      <c r="P908" s="12">
        <v>271040</v>
      </c>
      <c r="Q908" s="12">
        <v>0</v>
      </c>
      <c r="R908" s="12">
        <v>315500</v>
      </c>
      <c r="S908" s="12">
        <v>0</v>
      </c>
      <c r="T908" s="13">
        <v>156000</v>
      </c>
      <c r="U908" s="13">
        <v>925630</v>
      </c>
      <c r="V908" s="13">
        <v>0</v>
      </c>
      <c r="W908" s="13">
        <v>177230</v>
      </c>
      <c r="X908" s="13">
        <v>0</v>
      </c>
      <c r="Y908" s="13">
        <v>0</v>
      </c>
    </row>
    <row r="909" spans="1:25" ht="15.75" customHeight="1" x14ac:dyDescent="0.2">
      <c r="A909" s="3">
        <v>1303502</v>
      </c>
      <c r="B909" s="3" t="s">
        <v>192</v>
      </c>
      <c r="C909" s="3" t="s">
        <v>146</v>
      </c>
      <c r="D909" s="3">
        <v>2010</v>
      </c>
      <c r="E909" s="3" t="s">
        <v>122</v>
      </c>
      <c r="F909" s="3" t="s">
        <v>123</v>
      </c>
      <c r="G909" s="7">
        <v>0</v>
      </c>
      <c r="H909" s="8">
        <f t="shared" si="0"/>
        <v>1127900</v>
      </c>
      <c r="I909" s="9">
        <v>1127900</v>
      </c>
      <c r="J909" s="10">
        <v>0</v>
      </c>
      <c r="K909" s="11">
        <v>812900</v>
      </c>
      <c r="L909" s="11">
        <v>315000</v>
      </c>
      <c r="M909" s="12">
        <v>780900</v>
      </c>
      <c r="N909" s="12">
        <v>32000</v>
      </c>
      <c r="O909" s="12">
        <v>0</v>
      </c>
      <c r="P909" s="12">
        <v>0</v>
      </c>
      <c r="Q909" s="12">
        <v>0</v>
      </c>
      <c r="R909" s="12">
        <v>315000</v>
      </c>
      <c r="S909" s="12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</row>
    <row r="910" spans="1:25" ht="15.75" customHeight="1" x14ac:dyDescent="0.2">
      <c r="A910" s="3">
        <v>1303502</v>
      </c>
      <c r="B910" s="3" t="s">
        <v>192</v>
      </c>
      <c r="C910" s="3" t="s">
        <v>146</v>
      </c>
      <c r="D910" s="3">
        <v>2012</v>
      </c>
      <c r="E910" s="3" t="s">
        <v>101</v>
      </c>
      <c r="F910" s="3" t="s">
        <v>93</v>
      </c>
      <c r="G910" s="7">
        <v>0</v>
      </c>
      <c r="H910" s="8">
        <f t="shared" si="0"/>
        <v>0</v>
      </c>
      <c r="I910" s="9">
        <v>0</v>
      </c>
      <c r="J910" s="10">
        <v>0</v>
      </c>
      <c r="K910" s="11">
        <v>0</v>
      </c>
      <c r="L910" s="11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</row>
    <row r="911" spans="1:25" ht="15.75" customHeight="1" x14ac:dyDescent="0.2">
      <c r="A911" s="3">
        <v>1303502</v>
      </c>
      <c r="B911" s="3" t="s">
        <v>192</v>
      </c>
      <c r="C911" s="3" t="s">
        <v>146</v>
      </c>
      <c r="D911" s="3">
        <v>2012</v>
      </c>
      <c r="E911" s="3" t="s">
        <v>81</v>
      </c>
      <c r="F911" s="3" t="s">
        <v>76</v>
      </c>
      <c r="G911" s="7">
        <v>0</v>
      </c>
      <c r="H911" s="8">
        <f t="shared" si="0"/>
        <v>1657000</v>
      </c>
      <c r="I911" s="9">
        <v>1475000</v>
      </c>
      <c r="J911" s="10">
        <v>182000</v>
      </c>
      <c r="K911" s="11">
        <v>1335000</v>
      </c>
      <c r="L911" s="11">
        <v>140000</v>
      </c>
      <c r="M911" s="12">
        <v>1335000</v>
      </c>
      <c r="N911" s="12">
        <v>0</v>
      </c>
      <c r="O911" s="12">
        <v>0</v>
      </c>
      <c r="P911" s="12">
        <v>56000</v>
      </c>
      <c r="Q911" s="12">
        <v>56000</v>
      </c>
      <c r="R911" s="12">
        <v>0</v>
      </c>
      <c r="S911" s="12">
        <v>28000</v>
      </c>
      <c r="T911" s="13">
        <v>0</v>
      </c>
      <c r="U911" s="13">
        <v>182000</v>
      </c>
      <c r="V911" s="13">
        <v>0</v>
      </c>
      <c r="W911" s="13">
        <v>0</v>
      </c>
      <c r="X911" s="13">
        <v>0</v>
      </c>
      <c r="Y911" s="13">
        <v>0</v>
      </c>
    </row>
    <row r="912" spans="1:25" ht="15.75" customHeight="1" x14ac:dyDescent="0.2">
      <c r="A912" s="3">
        <v>1303502</v>
      </c>
      <c r="B912" s="3" t="s">
        <v>192</v>
      </c>
      <c r="C912" s="3" t="s">
        <v>146</v>
      </c>
      <c r="D912" s="3">
        <v>2014</v>
      </c>
      <c r="E912" s="3" t="s">
        <v>81</v>
      </c>
      <c r="F912" s="3" t="s">
        <v>76</v>
      </c>
      <c r="G912" s="7">
        <v>2130</v>
      </c>
      <c r="H912" s="8">
        <f t="shared" si="0"/>
        <v>3554204</v>
      </c>
      <c r="I912" s="9">
        <v>749204</v>
      </c>
      <c r="J912" s="10">
        <v>2805000</v>
      </c>
      <c r="K912" s="11">
        <v>704204</v>
      </c>
      <c r="L912" s="11">
        <v>45000</v>
      </c>
      <c r="M912" s="12">
        <v>704204</v>
      </c>
      <c r="N912" s="12">
        <v>0</v>
      </c>
      <c r="O912" s="12">
        <v>0</v>
      </c>
      <c r="P912" s="12">
        <v>0</v>
      </c>
      <c r="Q912" s="12">
        <v>0</v>
      </c>
      <c r="R912" s="12">
        <v>25000</v>
      </c>
      <c r="S912" s="12">
        <v>20000</v>
      </c>
      <c r="T912" s="13">
        <v>0</v>
      </c>
      <c r="U912" s="13">
        <v>1815000</v>
      </c>
      <c r="V912" s="13">
        <v>0</v>
      </c>
      <c r="W912" s="13">
        <v>990000</v>
      </c>
      <c r="X912" s="13">
        <v>0</v>
      </c>
      <c r="Y912" s="13">
        <v>0</v>
      </c>
    </row>
    <row r="913" spans="1:25" ht="15.75" customHeight="1" x14ac:dyDescent="0.2">
      <c r="A913" s="3">
        <v>1303502</v>
      </c>
      <c r="B913" s="3" t="s">
        <v>192</v>
      </c>
      <c r="C913" s="3" t="s">
        <v>146</v>
      </c>
      <c r="D913" s="3">
        <v>2015</v>
      </c>
      <c r="E913" s="3" t="s">
        <v>81</v>
      </c>
      <c r="F913" s="3" t="s">
        <v>76</v>
      </c>
      <c r="G913" s="7">
        <v>9301</v>
      </c>
      <c r="H913" s="8">
        <f t="shared" si="0"/>
        <v>1535000</v>
      </c>
      <c r="I913" s="9">
        <v>0</v>
      </c>
      <c r="J913" s="10">
        <v>1535000</v>
      </c>
      <c r="K913" s="11">
        <v>0</v>
      </c>
      <c r="L913" s="11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3">
        <v>0</v>
      </c>
      <c r="U913" s="13">
        <v>1200000</v>
      </c>
      <c r="V913" s="13">
        <v>15000</v>
      </c>
      <c r="W913" s="13">
        <v>260000</v>
      </c>
      <c r="X913" s="13">
        <v>0</v>
      </c>
      <c r="Y913" s="13">
        <v>60000</v>
      </c>
    </row>
    <row r="914" spans="1:25" ht="15.75" customHeight="1" x14ac:dyDescent="0.2">
      <c r="A914" s="3">
        <v>1303502</v>
      </c>
      <c r="B914" s="3" t="s">
        <v>192</v>
      </c>
      <c r="C914" s="3" t="s">
        <v>146</v>
      </c>
      <c r="D914" s="3">
        <v>2016</v>
      </c>
      <c r="E914" s="3" t="s">
        <v>122</v>
      </c>
      <c r="F914" s="3" t="s">
        <v>123</v>
      </c>
      <c r="G914" s="7">
        <v>8889</v>
      </c>
      <c r="H914" s="8">
        <f t="shared" si="0"/>
        <v>0</v>
      </c>
      <c r="I914" s="9">
        <v>0</v>
      </c>
      <c r="J914" s="10">
        <v>0</v>
      </c>
      <c r="K914" s="11">
        <v>0</v>
      </c>
      <c r="L914" s="11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</row>
    <row r="915" spans="1:25" ht="15.75" customHeight="1" x14ac:dyDescent="0.2">
      <c r="A915" s="3">
        <v>1303502</v>
      </c>
      <c r="B915" s="3" t="s">
        <v>192</v>
      </c>
      <c r="C915" s="3" t="s">
        <v>146</v>
      </c>
      <c r="D915" s="3">
        <v>2019</v>
      </c>
      <c r="E915" s="3" t="s">
        <v>81</v>
      </c>
      <c r="F915" s="3" t="s">
        <v>76</v>
      </c>
      <c r="G915" s="7">
        <v>2471</v>
      </c>
      <c r="H915" s="8">
        <f t="shared" si="0"/>
        <v>2785802.1</v>
      </c>
      <c r="I915" s="9">
        <v>2485802.1</v>
      </c>
      <c r="J915" s="10">
        <v>300000</v>
      </c>
      <c r="K915" s="11">
        <v>2207677.1</v>
      </c>
      <c r="L915" s="11">
        <v>278125</v>
      </c>
      <c r="M915" s="12">
        <v>2207677.1</v>
      </c>
      <c r="N915" s="12">
        <v>0</v>
      </c>
      <c r="O915" s="12">
        <v>0</v>
      </c>
      <c r="P915" s="12">
        <v>189815</v>
      </c>
      <c r="Q915" s="12">
        <v>0</v>
      </c>
      <c r="R915" s="12">
        <v>0</v>
      </c>
      <c r="S915" s="12">
        <v>88310</v>
      </c>
      <c r="T915" s="13">
        <v>0</v>
      </c>
      <c r="U915" s="13">
        <v>0</v>
      </c>
      <c r="V915" s="13">
        <v>0</v>
      </c>
      <c r="W915" s="13">
        <v>300000</v>
      </c>
      <c r="X915" s="13">
        <v>0</v>
      </c>
      <c r="Y915" s="13">
        <v>0</v>
      </c>
    </row>
    <row r="916" spans="1:25" ht="15.75" customHeight="1" x14ac:dyDescent="0.2">
      <c r="A916" s="3">
        <v>1303502</v>
      </c>
      <c r="B916" s="3" t="s">
        <v>192</v>
      </c>
      <c r="C916" s="3" t="s">
        <v>146</v>
      </c>
      <c r="D916" s="3">
        <v>2021</v>
      </c>
      <c r="E916" s="3" t="s">
        <v>81</v>
      </c>
      <c r="F916" s="3" t="s">
        <v>76</v>
      </c>
      <c r="G916" s="7">
        <v>5776</v>
      </c>
      <c r="H916" s="8">
        <f t="shared" si="0"/>
        <v>3160000</v>
      </c>
      <c r="I916" s="9">
        <v>2630000</v>
      </c>
      <c r="J916" s="10">
        <v>530000</v>
      </c>
      <c r="K916" s="11">
        <v>2565000</v>
      </c>
      <c r="L916" s="11">
        <v>65000</v>
      </c>
      <c r="M916" s="12">
        <v>2565000</v>
      </c>
      <c r="N916" s="12">
        <v>0</v>
      </c>
      <c r="O916" s="12">
        <v>0</v>
      </c>
      <c r="P916" s="12">
        <v>65000</v>
      </c>
      <c r="Q916" s="12">
        <v>0</v>
      </c>
      <c r="R916" s="12">
        <v>0</v>
      </c>
      <c r="S916" s="12">
        <v>0</v>
      </c>
      <c r="T916" s="13">
        <v>50000</v>
      </c>
      <c r="U916" s="13">
        <v>250000</v>
      </c>
      <c r="V916" s="13">
        <v>0</v>
      </c>
      <c r="W916" s="13">
        <v>230000</v>
      </c>
      <c r="X916" s="13">
        <v>0</v>
      </c>
      <c r="Y916" s="13">
        <v>0</v>
      </c>
    </row>
    <row r="917" spans="1:25" ht="15.75" customHeight="1" x14ac:dyDescent="0.2">
      <c r="A917" s="3">
        <v>1303536</v>
      </c>
      <c r="B917" s="3" t="s">
        <v>193</v>
      </c>
      <c r="C917" s="3" t="s">
        <v>146</v>
      </c>
      <c r="D917" s="3">
        <v>2009</v>
      </c>
      <c r="E917" s="3" t="s">
        <v>81</v>
      </c>
      <c r="F917" s="3" t="s">
        <v>76</v>
      </c>
      <c r="G917" s="7">
        <v>536</v>
      </c>
      <c r="H917" s="8">
        <f t="shared" si="0"/>
        <v>4274088</v>
      </c>
      <c r="I917" s="9">
        <v>697278</v>
      </c>
      <c r="J917" s="10">
        <v>3576810</v>
      </c>
      <c r="K917" s="11">
        <v>49358</v>
      </c>
      <c r="L917" s="11">
        <v>647920</v>
      </c>
      <c r="M917" s="12">
        <v>49358</v>
      </c>
      <c r="N917" s="12">
        <v>0</v>
      </c>
      <c r="O917" s="12">
        <v>0</v>
      </c>
      <c r="P917" s="12">
        <v>25920</v>
      </c>
      <c r="Q917" s="12">
        <v>420000</v>
      </c>
      <c r="R917" s="12">
        <v>2000</v>
      </c>
      <c r="S917" s="12">
        <v>200000</v>
      </c>
      <c r="T917" s="13">
        <v>1776810</v>
      </c>
      <c r="U917" s="13">
        <v>0</v>
      </c>
      <c r="V917" s="13">
        <v>0</v>
      </c>
      <c r="W917" s="13">
        <v>0</v>
      </c>
      <c r="X917" s="13">
        <v>0</v>
      </c>
      <c r="Y917" s="13">
        <v>1800000</v>
      </c>
    </row>
    <row r="918" spans="1:25" ht="15.75" customHeight="1" x14ac:dyDescent="0.2">
      <c r="A918" s="3">
        <v>1303536</v>
      </c>
      <c r="B918" s="3" t="s">
        <v>193</v>
      </c>
      <c r="C918" s="3" t="s">
        <v>146</v>
      </c>
      <c r="D918" s="3">
        <v>2015</v>
      </c>
      <c r="E918" s="3" t="s">
        <v>90</v>
      </c>
      <c r="F918" s="3" t="s">
        <v>91</v>
      </c>
      <c r="G918" s="7">
        <v>3600</v>
      </c>
      <c r="H918" s="8">
        <f t="shared" si="0"/>
        <v>0</v>
      </c>
      <c r="I918" s="9">
        <v>0</v>
      </c>
      <c r="J918" s="10">
        <v>0</v>
      </c>
      <c r="K918" s="11">
        <v>0</v>
      </c>
      <c r="L918" s="11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</row>
    <row r="919" spans="1:25" ht="15.75" customHeight="1" x14ac:dyDescent="0.2">
      <c r="A919" s="3">
        <v>1303536</v>
      </c>
      <c r="B919" s="3" t="s">
        <v>193</v>
      </c>
      <c r="C919" s="3" t="s">
        <v>146</v>
      </c>
      <c r="D919" s="3">
        <v>2016</v>
      </c>
      <c r="E919" s="3" t="s">
        <v>122</v>
      </c>
      <c r="F919" s="3" t="s">
        <v>123</v>
      </c>
      <c r="G919" s="7">
        <v>11735</v>
      </c>
      <c r="H919" s="8">
        <f t="shared" si="0"/>
        <v>0</v>
      </c>
      <c r="I919" s="9">
        <v>0</v>
      </c>
      <c r="J919" s="10">
        <v>0</v>
      </c>
      <c r="K919" s="11">
        <v>0</v>
      </c>
      <c r="L919" s="11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</row>
    <row r="920" spans="1:25" ht="15.75" customHeight="1" x14ac:dyDescent="0.2">
      <c r="A920" s="3">
        <v>1303536</v>
      </c>
      <c r="B920" s="3" t="s">
        <v>193</v>
      </c>
      <c r="C920" s="3" t="s">
        <v>146</v>
      </c>
      <c r="D920" s="3">
        <v>2021</v>
      </c>
      <c r="E920" s="3" t="s">
        <v>81</v>
      </c>
      <c r="F920" s="3" t="s">
        <v>76</v>
      </c>
      <c r="G920" s="7">
        <v>14</v>
      </c>
      <c r="H920" s="8">
        <f t="shared" si="0"/>
        <v>45000</v>
      </c>
      <c r="I920" s="9">
        <v>35000</v>
      </c>
      <c r="J920" s="10">
        <v>10000</v>
      </c>
      <c r="K920" s="11">
        <v>35000</v>
      </c>
      <c r="L920" s="11">
        <v>0</v>
      </c>
      <c r="M920" s="12">
        <v>35000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3">
        <v>0</v>
      </c>
      <c r="U920" s="13">
        <v>0</v>
      </c>
      <c r="V920" s="13">
        <v>5000</v>
      </c>
      <c r="W920" s="13">
        <v>5000</v>
      </c>
      <c r="X920" s="13">
        <v>0</v>
      </c>
      <c r="Y920" s="13">
        <v>0</v>
      </c>
    </row>
    <row r="921" spans="1:25" ht="15.75" customHeight="1" x14ac:dyDescent="0.2">
      <c r="A921" s="3">
        <v>1303536</v>
      </c>
      <c r="B921" s="3" t="s">
        <v>193</v>
      </c>
      <c r="C921" s="3" t="s">
        <v>146</v>
      </c>
      <c r="D921" s="3">
        <v>2021</v>
      </c>
      <c r="E921" s="3" t="s">
        <v>80</v>
      </c>
      <c r="F921" s="3" t="s">
        <v>76</v>
      </c>
      <c r="G921" s="7">
        <v>33</v>
      </c>
      <c r="H921" s="8">
        <f t="shared" si="0"/>
        <v>275000</v>
      </c>
      <c r="I921" s="9">
        <v>75000</v>
      </c>
      <c r="J921" s="10">
        <v>200000</v>
      </c>
      <c r="K921" s="11">
        <v>15000</v>
      </c>
      <c r="L921" s="11">
        <v>60000</v>
      </c>
      <c r="M921" s="12">
        <v>0</v>
      </c>
      <c r="N921" s="12">
        <v>0</v>
      </c>
      <c r="O921" s="12">
        <v>15000</v>
      </c>
      <c r="P921" s="12">
        <v>0</v>
      </c>
      <c r="Q921" s="12">
        <v>60000</v>
      </c>
      <c r="R921" s="12">
        <v>0</v>
      </c>
      <c r="S921" s="12">
        <v>0</v>
      </c>
      <c r="T921" s="13">
        <v>0</v>
      </c>
      <c r="U921" s="13">
        <v>200000</v>
      </c>
      <c r="V921" s="13">
        <v>0</v>
      </c>
      <c r="W921" s="13">
        <v>0</v>
      </c>
      <c r="X921" s="13">
        <v>0</v>
      </c>
      <c r="Y921" s="13">
        <v>0</v>
      </c>
    </row>
    <row r="922" spans="1:25" ht="15.75" customHeight="1" x14ac:dyDescent="0.2">
      <c r="A922" s="3">
        <v>1303536</v>
      </c>
      <c r="B922" s="3" t="s">
        <v>193</v>
      </c>
      <c r="C922" s="3" t="s">
        <v>146</v>
      </c>
      <c r="D922" s="3">
        <v>2021</v>
      </c>
      <c r="E922" s="3" t="s">
        <v>80</v>
      </c>
      <c r="F922" s="3" t="s">
        <v>76</v>
      </c>
      <c r="G922" s="7">
        <v>38</v>
      </c>
      <c r="H922" s="8">
        <f t="shared" si="0"/>
        <v>233000</v>
      </c>
      <c r="I922" s="9">
        <v>33000</v>
      </c>
      <c r="J922" s="10">
        <v>200000</v>
      </c>
      <c r="K922" s="11">
        <v>0</v>
      </c>
      <c r="L922" s="11">
        <v>33000</v>
      </c>
      <c r="M922" s="12">
        <v>0</v>
      </c>
      <c r="N922" s="12">
        <v>0</v>
      </c>
      <c r="O922" s="12">
        <v>0</v>
      </c>
      <c r="P922" s="12">
        <v>0</v>
      </c>
      <c r="Q922" s="12">
        <v>30000</v>
      </c>
      <c r="R922" s="12">
        <v>0</v>
      </c>
      <c r="S922" s="12">
        <v>3000</v>
      </c>
      <c r="T922" s="13">
        <v>0</v>
      </c>
      <c r="U922" s="13">
        <v>200000</v>
      </c>
      <c r="V922" s="13">
        <v>0</v>
      </c>
      <c r="W922" s="13">
        <v>0</v>
      </c>
      <c r="X922" s="13">
        <v>0</v>
      </c>
      <c r="Y922" s="13">
        <v>0</v>
      </c>
    </row>
    <row r="923" spans="1:25" ht="15.75" customHeight="1" x14ac:dyDescent="0.2">
      <c r="A923" s="3">
        <v>1303536</v>
      </c>
      <c r="B923" s="3" t="s">
        <v>193</v>
      </c>
      <c r="C923" s="3" t="s">
        <v>146</v>
      </c>
      <c r="D923" s="3">
        <v>2021</v>
      </c>
      <c r="E923" s="3" t="s">
        <v>81</v>
      </c>
      <c r="F923" s="3" t="s">
        <v>76</v>
      </c>
      <c r="G923" s="7">
        <v>4086</v>
      </c>
      <c r="H923" s="8">
        <f t="shared" si="0"/>
        <v>920000</v>
      </c>
      <c r="I923" s="9">
        <v>115000</v>
      </c>
      <c r="J923" s="10">
        <v>805000</v>
      </c>
      <c r="K923" s="11">
        <v>0</v>
      </c>
      <c r="L923" s="11">
        <v>115000</v>
      </c>
      <c r="M923" s="12">
        <v>0</v>
      </c>
      <c r="N923" s="12">
        <v>0</v>
      </c>
      <c r="O923" s="12">
        <v>0</v>
      </c>
      <c r="P923" s="12">
        <v>0</v>
      </c>
      <c r="Q923" s="12">
        <v>90000</v>
      </c>
      <c r="R923" s="12">
        <v>0</v>
      </c>
      <c r="S923" s="12">
        <v>25000</v>
      </c>
      <c r="T923" s="13">
        <v>375000</v>
      </c>
      <c r="U923" s="13">
        <v>400000</v>
      </c>
      <c r="V923" s="13">
        <v>30000</v>
      </c>
      <c r="W923" s="13">
        <v>0</v>
      </c>
      <c r="X923" s="13">
        <v>0</v>
      </c>
      <c r="Y923" s="13">
        <v>0</v>
      </c>
    </row>
    <row r="924" spans="1:25" ht="15.75" customHeight="1" x14ac:dyDescent="0.2">
      <c r="A924" s="3">
        <v>1303536</v>
      </c>
      <c r="B924" s="3" t="s">
        <v>193</v>
      </c>
      <c r="C924" s="3" t="s">
        <v>146</v>
      </c>
      <c r="D924" s="3">
        <v>2021</v>
      </c>
      <c r="E924" s="3" t="s">
        <v>84</v>
      </c>
      <c r="F924" s="3" t="s">
        <v>85</v>
      </c>
      <c r="G924" s="7">
        <v>320</v>
      </c>
      <c r="H924" s="8">
        <f t="shared" si="0"/>
        <v>9460.2000000000007</v>
      </c>
      <c r="I924" s="9">
        <v>8460.2000000000007</v>
      </c>
      <c r="J924" s="10">
        <v>1000</v>
      </c>
      <c r="K924" s="11">
        <v>0</v>
      </c>
      <c r="L924" s="11">
        <v>8460.2000000000007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8460.2000000000007</v>
      </c>
      <c r="T924" s="13">
        <v>0</v>
      </c>
      <c r="U924" s="13">
        <v>1000</v>
      </c>
      <c r="V924" s="13">
        <v>0</v>
      </c>
      <c r="W924" s="13">
        <v>0</v>
      </c>
      <c r="X924" s="13">
        <v>0</v>
      </c>
      <c r="Y924" s="13">
        <v>0</v>
      </c>
    </row>
    <row r="925" spans="1:25" ht="15.75" customHeight="1" x14ac:dyDescent="0.2">
      <c r="A925" s="3">
        <v>1303569</v>
      </c>
      <c r="B925" s="3" t="s">
        <v>194</v>
      </c>
      <c r="C925" s="3" t="s">
        <v>146</v>
      </c>
      <c r="D925" s="3">
        <v>2007</v>
      </c>
      <c r="E925" s="3" t="s">
        <v>81</v>
      </c>
      <c r="F925" s="3" t="s">
        <v>76</v>
      </c>
      <c r="G925" s="7">
        <v>14153</v>
      </c>
      <c r="H925" s="8">
        <f t="shared" si="0"/>
        <v>6128000</v>
      </c>
      <c r="I925" s="9">
        <v>397000</v>
      </c>
      <c r="J925" s="10">
        <v>5731000</v>
      </c>
      <c r="K925" s="11">
        <v>225000</v>
      </c>
      <c r="L925" s="11">
        <v>172000</v>
      </c>
      <c r="M925" s="12">
        <v>225000</v>
      </c>
      <c r="N925" s="12">
        <v>0</v>
      </c>
      <c r="O925" s="12">
        <v>0</v>
      </c>
      <c r="P925" s="12">
        <v>121000</v>
      </c>
      <c r="Q925" s="12">
        <v>0</v>
      </c>
      <c r="R925" s="12">
        <v>51000</v>
      </c>
      <c r="S925" s="12">
        <v>0</v>
      </c>
      <c r="T925" s="13">
        <v>5130000</v>
      </c>
      <c r="U925" s="13">
        <v>601000</v>
      </c>
      <c r="V925" s="13">
        <v>0</v>
      </c>
      <c r="W925" s="13">
        <v>0</v>
      </c>
      <c r="X925" s="13">
        <v>0</v>
      </c>
      <c r="Y925" s="13">
        <v>0</v>
      </c>
    </row>
    <row r="926" spans="1:25" ht="15.75" customHeight="1" x14ac:dyDescent="0.2">
      <c r="A926" s="3">
        <v>1303569</v>
      </c>
      <c r="B926" s="3" t="s">
        <v>194</v>
      </c>
      <c r="C926" s="3" t="s">
        <v>146</v>
      </c>
      <c r="D926" s="3">
        <v>2008</v>
      </c>
      <c r="E926" s="3" t="s">
        <v>75</v>
      </c>
      <c r="F926" s="3" t="s">
        <v>76</v>
      </c>
      <c r="G926" s="7">
        <v>602</v>
      </c>
      <c r="H926" s="8">
        <f t="shared" si="0"/>
        <v>192000</v>
      </c>
      <c r="I926" s="9">
        <v>0</v>
      </c>
      <c r="J926" s="10">
        <v>192000</v>
      </c>
      <c r="K926" s="11">
        <v>0</v>
      </c>
      <c r="L926" s="11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3">
        <v>0</v>
      </c>
      <c r="U926" s="13">
        <v>192000</v>
      </c>
      <c r="V926" s="13">
        <v>0</v>
      </c>
      <c r="W926" s="13">
        <v>0</v>
      </c>
      <c r="X926" s="13">
        <v>0</v>
      </c>
      <c r="Y926" s="13">
        <v>0</v>
      </c>
    </row>
    <row r="927" spans="1:25" ht="15.75" customHeight="1" x14ac:dyDescent="0.2">
      <c r="A927" s="3">
        <v>1303569</v>
      </c>
      <c r="B927" s="3" t="s">
        <v>194</v>
      </c>
      <c r="C927" s="3" t="s">
        <v>146</v>
      </c>
      <c r="D927" s="3">
        <v>2009</v>
      </c>
      <c r="E927" s="3" t="s">
        <v>81</v>
      </c>
      <c r="F927" s="3" t="s">
        <v>76</v>
      </c>
      <c r="G927" s="7">
        <v>1775</v>
      </c>
      <c r="H927" s="8">
        <f t="shared" si="0"/>
        <v>15029599.99</v>
      </c>
      <c r="I927" s="9">
        <v>811599.99</v>
      </c>
      <c r="J927" s="10">
        <v>14218000</v>
      </c>
      <c r="K927" s="11">
        <v>811599.99</v>
      </c>
      <c r="L927" s="11">
        <v>0</v>
      </c>
      <c r="M927" s="12">
        <v>811600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3">
        <v>14173000</v>
      </c>
      <c r="U927" s="13">
        <v>45000</v>
      </c>
      <c r="V927" s="13">
        <v>0</v>
      </c>
      <c r="W927" s="13">
        <v>0</v>
      </c>
      <c r="X927" s="13">
        <v>0</v>
      </c>
      <c r="Y927" s="13">
        <v>0</v>
      </c>
    </row>
    <row r="928" spans="1:25" ht="15.75" customHeight="1" x14ac:dyDescent="0.2">
      <c r="A928" s="3">
        <v>1303569</v>
      </c>
      <c r="B928" s="3" t="s">
        <v>194</v>
      </c>
      <c r="C928" s="3" t="s">
        <v>146</v>
      </c>
      <c r="D928" s="3">
        <v>2010</v>
      </c>
      <c r="E928" s="3" t="s">
        <v>81</v>
      </c>
      <c r="F928" s="3" t="s">
        <v>76</v>
      </c>
      <c r="G928" s="7">
        <v>1408</v>
      </c>
      <c r="H928" s="8">
        <f t="shared" si="0"/>
        <v>2271000</v>
      </c>
      <c r="I928" s="9">
        <v>716000</v>
      </c>
      <c r="J928" s="10">
        <v>1555000</v>
      </c>
      <c r="K928" s="11">
        <v>716000</v>
      </c>
      <c r="L928" s="11">
        <v>0</v>
      </c>
      <c r="M928" s="12">
        <v>716000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3">
        <v>1500000</v>
      </c>
      <c r="U928" s="13">
        <v>55000</v>
      </c>
      <c r="V928" s="13">
        <v>0</v>
      </c>
      <c r="W928" s="13">
        <v>0</v>
      </c>
      <c r="X928" s="13">
        <v>0</v>
      </c>
      <c r="Y928" s="13">
        <v>0</v>
      </c>
    </row>
    <row r="929" spans="1:25" ht="15.75" customHeight="1" x14ac:dyDescent="0.2">
      <c r="A929" s="3">
        <v>1303569</v>
      </c>
      <c r="B929" s="3" t="s">
        <v>194</v>
      </c>
      <c r="C929" s="3" t="s">
        <v>146</v>
      </c>
      <c r="D929" s="3">
        <v>2010</v>
      </c>
      <c r="E929" s="3" t="s">
        <v>122</v>
      </c>
      <c r="F929" s="3" t="s">
        <v>123</v>
      </c>
      <c r="G929" s="7">
        <v>0</v>
      </c>
      <c r="H929" s="8">
        <f t="shared" si="0"/>
        <v>379846</v>
      </c>
      <c r="I929" s="9">
        <v>379846</v>
      </c>
      <c r="J929" s="10">
        <v>0</v>
      </c>
      <c r="K929" s="11">
        <v>251000</v>
      </c>
      <c r="L929" s="11">
        <v>128846</v>
      </c>
      <c r="M929" s="12">
        <v>251000</v>
      </c>
      <c r="N929" s="12">
        <v>0</v>
      </c>
      <c r="O929" s="12">
        <v>0</v>
      </c>
      <c r="P929" s="12">
        <v>64200</v>
      </c>
      <c r="Q929" s="12">
        <v>0</v>
      </c>
      <c r="R929" s="12">
        <v>45846</v>
      </c>
      <c r="S929" s="12">
        <v>18800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</row>
    <row r="930" spans="1:25" ht="15.75" customHeight="1" x14ac:dyDescent="0.2">
      <c r="A930" s="3">
        <v>1303569</v>
      </c>
      <c r="B930" s="3" t="s">
        <v>194</v>
      </c>
      <c r="C930" s="3" t="s">
        <v>146</v>
      </c>
      <c r="D930" s="3">
        <v>2012</v>
      </c>
      <c r="E930" s="3" t="s">
        <v>81</v>
      </c>
      <c r="F930" s="3" t="s">
        <v>76</v>
      </c>
      <c r="G930" s="7">
        <v>0</v>
      </c>
      <c r="H930" s="8">
        <f t="shared" si="0"/>
        <v>0</v>
      </c>
      <c r="I930" s="9">
        <v>0</v>
      </c>
      <c r="J930" s="10">
        <v>0</v>
      </c>
      <c r="K930" s="11">
        <v>0</v>
      </c>
      <c r="L930" s="11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</row>
    <row r="931" spans="1:25" ht="15.75" customHeight="1" x14ac:dyDescent="0.2">
      <c r="A931" s="3">
        <v>1303569</v>
      </c>
      <c r="B931" s="3" t="s">
        <v>194</v>
      </c>
      <c r="C931" s="3" t="s">
        <v>146</v>
      </c>
      <c r="D931" s="3">
        <v>2014</v>
      </c>
      <c r="E931" s="3" t="s">
        <v>80</v>
      </c>
      <c r="F931" s="3" t="s">
        <v>76</v>
      </c>
      <c r="G931" s="7">
        <v>1603</v>
      </c>
      <c r="H931" s="8">
        <f t="shared" si="0"/>
        <v>7209857</v>
      </c>
      <c r="I931" s="9">
        <v>2439857</v>
      </c>
      <c r="J931" s="10">
        <v>4770000</v>
      </c>
      <c r="K931" s="11">
        <v>1675000</v>
      </c>
      <c r="L931" s="11">
        <v>764857</v>
      </c>
      <c r="M931" s="12">
        <v>1675000</v>
      </c>
      <c r="N931" s="12">
        <v>0</v>
      </c>
      <c r="O931" s="12">
        <v>0</v>
      </c>
      <c r="P931" s="12">
        <v>0</v>
      </c>
      <c r="Q931" s="12">
        <v>100000</v>
      </c>
      <c r="R931" s="12">
        <v>664857</v>
      </c>
      <c r="S931" s="12">
        <v>0</v>
      </c>
      <c r="T931" s="13">
        <v>4500000</v>
      </c>
      <c r="U931" s="13">
        <v>220000</v>
      </c>
      <c r="V931" s="13">
        <v>0</v>
      </c>
      <c r="W931" s="13">
        <v>50000</v>
      </c>
      <c r="X931" s="13">
        <v>0</v>
      </c>
      <c r="Y931" s="13">
        <v>0</v>
      </c>
    </row>
    <row r="932" spans="1:25" ht="15.75" customHeight="1" x14ac:dyDescent="0.2">
      <c r="A932" s="3">
        <v>1303569</v>
      </c>
      <c r="B932" s="3" t="s">
        <v>194</v>
      </c>
      <c r="C932" s="3" t="s">
        <v>146</v>
      </c>
      <c r="D932" s="3">
        <v>2015</v>
      </c>
      <c r="E932" s="3" t="s">
        <v>80</v>
      </c>
      <c r="F932" s="3" t="s">
        <v>76</v>
      </c>
      <c r="G932" s="7">
        <v>708</v>
      </c>
      <c r="H932" s="8">
        <f t="shared" si="0"/>
        <v>985000</v>
      </c>
      <c r="I932" s="9">
        <v>921000</v>
      </c>
      <c r="J932" s="10">
        <v>64000</v>
      </c>
      <c r="K932" s="11">
        <v>685000</v>
      </c>
      <c r="L932" s="11">
        <v>236000</v>
      </c>
      <c r="M932" s="12">
        <v>685000</v>
      </c>
      <c r="N932" s="12">
        <v>0</v>
      </c>
      <c r="O932" s="12">
        <v>0</v>
      </c>
      <c r="P932" s="12">
        <v>0</v>
      </c>
      <c r="Q932" s="12">
        <v>180000</v>
      </c>
      <c r="R932" s="12">
        <v>0</v>
      </c>
      <c r="S932" s="12">
        <v>56000</v>
      </c>
      <c r="T932" s="13">
        <v>0</v>
      </c>
      <c r="U932" s="13">
        <v>64000</v>
      </c>
      <c r="V932" s="13">
        <v>0</v>
      </c>
      <c r="W932" s="13">
        <v>0</v>
      </c>
      <c r="X932" s="13">
        <v>0</v>
      </c>
      <c r="Y932" s="13">
        <v>0</v>
      </c>
    </row>
    <row r="933" spans="1:25" ht="15.75" customHeight="1" x14ac:dyDescent="0.2">
      <c r="A933" s="3">
        <v>1303569</v>
      </c>
      <c r="B933" s="3" t="s">
        <v>194</v>
      </c>
      <c r="C933" s="3" t="s">
        <v>146</v>
      </c>
      <c r="D933" s="3">
        <v>2015</v>
      </c>
      <c r="E933" s="3" t="s">
        <v>90</v>
      </c>
      <c r="F933" s="3" t="s">
        <v>91</v>
      </c>
      <c r="G933" s="7">
        <v>0</v>
      </c>
      <c r="H933" s="8">
        <f t="shared" si="0"/>
        <v>0</v>
      </c>
      <c r="I933" s="9">
        <v>0</v>
      </c>
      <c r="J933" s="10">
        <v>0</v>
      </c>
      <c r="K933" s="11">
        <v>0</v>
      </c>
      <c r="L933" s="11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</row>
    <row r="934" spans="1:25" ht="15.75" customHeight="1" x14ac:dyDescent="0.2">
      <c r="A934" s="3">
        <v>1303569</v>
      </c>
      <c r="B934" s="3" t="s">
        <v>194</v>
      </c>
      <c r="C934" s="3" t="s">
        <v>146</v>
      </c>
      <c r="D934" s="3">
        <v>2017</v>
      </c>
      <c r="E934" s="3" t="s">
        <v>78</v>
      </c>
      <c r="F934" s="3" t="s">
        <v>76</v>
      </c>
      <c r="G934" s="7">
        <v>10592</v>
      </c>
      <c r="H934" s="8">
        <f t="shared" si="0"/>
        <v>106652073.86</v>
      </c>
      <c r="I934" s="9">
        <v>13121614.01</v>
      </c>
      <c r="J934" s="10">
        <v>93530459.849999994</v>
      </c>
      <c r="K934" s="11">
        <v>11622000</v>
      </c>
      <c r="L934" s="11">
        <v>1499614</v>
      </c>
      <c r="M934" s="12">
        <v>11622000</v>
      </c>
      <c r="N934" s="12">
        <v>0</v>
      </c>
      <c r="O934" s="12">
        <v>0</v>
      </c>
      <c r="P934" s="12">
        <v>370614</v>
      </c>
      <c r="Q934" s="12">
        <v>0</v>
      </c>
      <c r="R934" s="12">
        <v>1129000</v>
      </c>
      <c r="S934" s="12">
        <v>0</v>
      </c>
      <c r="T934" s="13">
        <v>93530459.849999994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</row>
    <row r="935" spans="1:25" ht="15.75" customHeight="1" x14ac:dyDescent="0.2">
      <c r="A935" s="3">
        <v>1303569</v>
      </c>
      <c r="B935" s="3" t="s">
        <v>194</v>
      </c>
      <c r="C935" s="3" t="s">
        <v>146</v>
      </c>
      <c r="D935" s="3">
        <v>2021</v>
      </c>
      <c r="E935" s="3" t="s">
        <v>78</v>
      </c>
      <c r="F935" s="3" t="s">
        <v>76</v>
      </c>
      <c r="G935" s="7">
        <v>3925</v>
      </c>
      <c r="H935" s="8">
        <f t="shared" si="0"/>
        <v>3803424</v>
      </c>
      <c r="I935" s="9">
        <v>3803424</v>
      </c>
      <c r="J935" s="10">
        <v>0</v>
      </c>
      <c r="K935" s="11">
        <v>3761800</v>
      </c>
      <c r="L935" s="11">
        <v>41624</v>
      </c>
      <c r="M935" s="12">
        <v>3761800</v>
      </c>
      <c r="N935" s="12">
        <v>0</v>
      </c>
      <c r="O935" s="12">
        <v>0</v>
      </c>
      <c r="P935" s="12">
        <v>0</v>
      </c>
      <c r="Q935" s="12">
        <v>0</v>
      </c>
      <c r="R935" s="12">
        <v>41624</v>
      </c>
      <c r="S935" s="12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</row>
    <row r="936" spans="1:25" ht="15.75" customHeight="1" x14ac:dyDescent="0.2">
      <c r="A936" s="3">
        <v>1303569</v>
      </c>
      <c r="B936" s="3" t="s">
        <v>194</v>
      </c>
      <c r="C936" s="3" t="s">
        <v>146</v>
      </c>
      <c r="D936" s="3">
        <v>2021</v>
      </c>
      <c r="E936" s="3" t="s">
        <v>78</v>
      </c>
      <c r="F936" s="3" t="s">
        <v>76</v>
      </c>
      <c r="G936" s="7">
        <v>3925</v>
      </c>
      <c r="H936" s="8">
        <f t="shared" si="0"/>
        <v>3803424</v>
      </c>
      <c r="I936" s="9">
        <v>3803424</v>
      </c>
      <c r="J936" s="10">
        <v>0</v>
      </c>
      <c r="K936" s="11">
        <v>3761800</v>
      </c>
      <c r="L936" s="11">
        <v>41624</v>
      </c>
      <c r="M936" s="12">
        <v>3761800</v>
      </c>
      <c r="N936" s="12">
        <v>0</v>
      </c>
      <c r="O936" s="12">
        <v>0</v>
      </c>
      <c r="P936" s="12">
        <v>0</v>
      </c>
      <c r="Q936" s="12">
        <v>0</v>
      </c>
      <c r="R936" s="12">
        <v>41624</v>
      </c>
      <c r="S936" s="12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</row>
    <row r="937" spans="1:25" ht="15.75" customHeight="1" x14ac:dyDescent="0.2">
      <c r="A937" s="3">
        <v>1303569</v>
      </c>
      <c r="B937" s="3" t="s">
        <v>194</v>
      </c>
      <c r="C937" s="3" t="s">
        <v>146</v>
      </c>
      <c r="D937" s="3">
        <v>2021</v>
      </c>
      <c r="E937" s="3" t="s">
        <v>81</v>
      </c>
      <c r="F937" s="3" t="s">
        <v>76</v>
      </c>
      <c r="G937" s="7">
        <v>3945</v>
      </c>
      <c r="H937" s="8">
        <f t="shared" si="0"/>
        <v>28970044.27</v>
      </c>
      <c r="I937" s="9">
        <v>3802593.4</v>
      </c>
      <c r="J937" s="10">
        <v>25167450.870000001</v>
      </c>
      <c r="K937" s="11">
        <v>3761800</v>
      </c>
      <c r="L937" s="11">
        <v>40793.4</v>
      </c>
      <c r="M937" s="12">
        <v>3761800</v>
      </c>
      <c r="N937" s="12">
        <v>0</v>
      </c>
      <c r="O937" s="12">
        <v>0</v>
      </c>
      <c r="P937" s="12">
        <v>0</v>
      </c>
      <c r="Q937" s="12">
        <v>0</v>
      </c>
      <c r="R937" s="12">
        <v>40793.4</v>
      </c>
      <c r="S937" s="12">
        <v>0</v>
      </c>
      <c r="T937" s="13">
        <v>22233450.870000001</v>
      </c>
      <c r="U937" s="13">
        <v>2934000</v>
      </c>
      <c r="V937" s="13">
        <v>0</v>
      </c>
      <c r="W937" s="13">
        <v>0</v>
      </c>
      <c r="X937" s="13">
        <v>0</v>
      </c>
      <c r="Y937" s="13">
        <v>0</v>
      </c>
    </row>
    <row r="938" spans="1:25" ht="15.75" customHeight="1" x14ac:dyDescent="0.2">
      <c r="A938" s="3">
        <v>1303569</v>
      </c>
      <c r="B938" s="3" t="s">
        <v>194</v>
      </c>
      <c r="C938" s="3" t="s">
        <v>146</v>
      </c>
      <c r="D938" s="3">
        <v>2022</v>
      </c>
      <c r="E938" s="3" t="s">
        <v>84</v>
      </c>
      <c r="F938" s="3" t="s">
        <v>85</v>
      </c>
      <c r="G938" s="7">
        <v>12</v>
      </c>
      <c r="H938" s="8">
        <f t="shared" si="0"/>
        <v>0</v>
      </c>
      <c r="I938" s="9">
        <v>0</v>
      </c>
      <c r="J938" s="10">
        <v>0</v>
      </c>
      <c r="K938" s="11">
        <v>0</v>
      </c>
      <c r="L938" s="11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</row>
    <row r="939" spans="1:25" ht="15.75" customHeight="1" x14ac:dyDescent="0.2">
      <c r="A939" s="3">
        <v>1303601</v>
      </c>
      <c r="B939" s="3" t="s">
        <v>195</v>
      </c>
      <c r="C939" s="3" t="s">
        <v>146</v>
      </c>
      <c r="D939" s="3">
        <v>2009</v>
      </c>
      <c r="E939" s="3" t="s">
        <v>122</v>
      </c>
      <c r="F939" s="3" t="s">
        <v>123</v>
      </c>
      <c r="G939" s="7">
        <v>5185</v>
      </c>
      <c r="H939" s="8">
        <f t="shared" si="0"/>
        <v>56999.99</v>
      </c>
      <c r="I939" s="9">
        <v>56999.99</v>
      </c>
      <c r="J939" s="10">
        <v>0</v>
      </c>
      <c r="K939" s="11">
        <v>15000</v>
      </c>
      <c r="L939" s="11">
        <v>42000</v>
      </c>
      <c r="M939" s="12">
        <v>15000</v>
      </c>
      <c r="N939" s="12">
        <v>0</v>
      </c>
      <c r="O939" s="12">
        <v>0</v>
      </c>
      <c r="P939" s="12">
        <v>0</v>
      </c>
      <c r="Q939" s="12">
        <v>0</v>
      </c>
      <c r="R939" s="12">
        <v>42000</v>
      </c>
      <c r="S939" s="12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</row>
    <row r="940" spans="1:25" ht="15.75" customHeight="1" x14ac:dyDescent="0.2">
      <c r="A940" s="3">
        <v>1303601</v>
      </c>
      <c r="B940" s="3" t="s">
        <v>195</v>
      </c>
      <c r="C940" s="3" t="s">
        <v>146</v>
      </c>
      <c r="D940" s="3">
        <v>2018</v>
      </c>
      <c r="E940" s="3" t="s">
        <v>122</v>
      </c>
      <c r="F940" s="3" t="s">
        <v>123</v>
      </c>
      <c r="G940" s="7">
        <v>7608</v>
      </c>
      <c r="H940" s="8">
        <f t="shared" si="0"/>
        <v>506555</v>
      </c>
      <c r="I940" s="9">
        <v>506555</v>
      </c>
      <c r="J940" s="10">
        <v>0</v>
      </c>
      <c r="K940" s="11">
        <v>301805</v>
      </c>
      <c r="L940" s="11">
        <v>204750</v>
      </c>
      <c r="M940" s="12">
        <v>301805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204750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</row>
    <row r="941" spans="1:25" ht="15.75" customHeight="1" x14ac:dyDescent="0.2">
      <c r="A941" s="3">
        <v>1303601</v>
      </c>
      <c r="B941" s="3" t="s">
        <v>195</v>
      </c>
      <c r="C941" s="3" t="s">
        <v>146</v>
      </c>
      <c r="D941" s="3">
        <v>2018</v>
      </c>
      <c r="E941" s="3" t="s">
        <v>81</v>
      </c>
      <c r="F941" s="3" t="s">
        <v>76</v>
      </c>
      <c r="G941" s="7">
        <v>49</v>
      </c>
      <c r="H941" s="8">
        <f t="shared" si="0"/>
        <v>0</v>
      </c>
      <c r="I941" s="9">
        <v>0</v>
      </c>
      <c r="J941" s="10">
        <v>0</v>
      </c>
      <c r="K941" s="11">
        <v>0</v>
      </c>
      <c r="L941" s="11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</row>
    <row r="942" spans="1:25" ht="15.75" customHeight="1" x14ac:dyDescent="0.2">
      <c r="A942" s="3">
        <v>1303601</v>
      </c>
      <c r="B942" s="3" t="s">
        <v>195</v>
      </c>
      <c r="C942" s="3" t="s">
        <v>146</v>
      </c>
      <c r="D942" s="3">
        <v>2019</v>
      </c>
      <c r="E942" s="3" t="s">
        <v>81</v>
      </c>
      <c r="F942" s="3" t="s">
        <v>76</v>
      </c>
      <c r="G942" s="7">
        <v>5925</v>
      </c>
      <c r="H942" s="8">
        <f t="shared" si="0"/>
        <v>705169.6</v>
      </c>
      <c r="I942" s="9">
        <v>705169.6</v>
      </c>
      <c r="J942" s="10">
        <v>0</v>
      </c>
      <c r="K942" s="11">
        <v>600000</v>
      </c>
      <c r="L942" s="11">
        <v>105169.60000000001</v>
      </c>
      <c r="M942" s="12">
        <v>600000</v>
      </c>
      <c r="N942" s="12">
        <v>0</v>
      </c>
      <c r="O942" s="12">
        <v>0</v>
      </c>
      <c r="P942" s="12">
        <v>105169.60000000001</v>
      </c>
      <c r="Q942" s="12">
        <v>0</v>
      </c>
      <c r="R942" s="12">
        <v>0</v>
      </c>
      <c r="S942" s="12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</row>
    <row r="943" spans="1:25" ht="15.75" customHeight="1" x14ac:dyDescent="0.2">
      <c r="A943" s="3">
        <v>1303601</v>
      </c>
      <c r="B943" s="3" t="s">
        <v>195</v>
      </c>
      <c r="C943" s="3" t="s">
        <v>146</v>
      </c>
      <c r="D943" s="3">
        <v>2021</v>
      </c>
      <c r="E943" s="3" t="s">
        <v>81</v>
      </c>
      <c r="F943" s="3" t="s">
        <v>76</v>
      </c>
      <c r="G943" s="7">
        <v>84</v>
      </c>
      <c r="H943" s="8">
        <f t="shared" si="0"/>
        <v>98000</v>
      </c>
      <c r="I943" s="9">
        <v>93000</v>
      </c>
      <c r="J943" s="10">
        <v>5000</v>
      </c>
      <c r="K943" s="11">
        <v>60000</v>
      </c>
      <c r="L943" s="11">
        <v>33000</v>
      </c>
      <c r="M943" s="12">
        <v>60000</v>
      </c>
      <c r="N943" s="12">
        <v>0</v>
      </c>
      <c r="O943" s="12">
        <v>0</v>
      </c>
      <c r="P943" s="12">
        <v>5000</v>
      </c>
      <c r="Q943" s="12">
        <v>2000</v>
      </c>
      <c r="R943" s="12">
        <v>0</v>
      </c>
      <c r="S943" s="12">
        <v>26000</v>
      </c>
      <c r="T943" s="13">
        <v>0</v>
      </c>
      <c r="U943" s="13">
        <v>5000</v>
      </c>
      <c r="V943" s="13">
        <v>0</v>
      </c>
      <c r="W943" s="13">
        <v>0</v>
      </c>
      <c r="X943" s="13">
        <v>0</v>
      </c>
      <c r="Y943" s="13">
        <v>0</v>
      </c>
    </row>
    <row r="944" spans="1:25" ht="15.75" customHeight="1" x14ac:dyDescent="0.2">
      <c r="A944" s="3">
        <v>1303601</v>
      </c>
      <c r="B944" s="3" t="s">
        <v>195</v>
      </c>
      <c r="C944" s="3" t="s">
        <v>146</v>
      </c>
      <c r="D944" s="3">
        <v>2021</v>
      </c>
      <c r="E944" s="3" t="s">
        <v>81</v>
      </c>
      <c r="F944" s="3" t="s">
        <v>76</v>
      </c>
      <c r="G944" s="7">
        <v>3824</v>
      </c>
      <c r="H944" s="8">
        <f t="shared" si="0"/>
        <v>1006500</v>
      </c>
      <c r="I944" s="9">
        <v>429800</v>
      </c>
      <c r="J944" s="10">
        <v>576700</v>
      </c>
      <c r="K944" s="11">
        <v>210000</v>
      </c>
      <c r="L944" s="11">
        <v>219800</v>
      </c>
      <c r="M944" s="12">
        <v>210000</v>
      </c>
      <c r="N944" s="12">
        <v>0</v>
      </c>
      <c r="O944" s="12">
        <v>0</v>
      </c>
      <c r="P944" s="12">
        <v>194800</v>
      </c>
      <c r="Q944" s="12">
        <v>0</v>
      </c>
      <c r="R944" s="12">
        <v>0</v>
      </c>
      <c r="S944" s="12">
        <v>25000</v>
      </c>
      <c r="T944" s="13">
        <v>10500</v>
      </c>
      <c r="U944" s="13">
        <v>47200</v>
      </c>
      <c r="V944" s="13">
        <v>0</v>
      </c>
      <c r="W944" s="13">
        <v>519000</v>
      </c>
      <c r="X944" s="13">
        <v>0</v>
      </c>
      <c r="Y944" s="13">
        <v>0</v>
      </c>
    </row>
    <row r="945" spans="1:25" ht="15.75" customHeight="1" x14ac:dyDescent="0.2">
      <c r="A945" s="3">
        <v>1303601</v>
      </c>
      <c r="B945" s="3" t="s">
        <v>195</v>
      </c>
      <c r="C945" s="3" t="s">
        <v>146</v>
      </c>
      <c r="D945" s="3">
        <v>2022</v>
      </c>
      <c r="E945" s="3" t="s">
        <v>81</v>
      </c>
      <c r="F945" s="3" t="s">
        <v>76</v>
      </c>
      <c r="G945" s="7">
        <v>0</v>
      </c>
      <c r="H945" s="8">
        <f t="shared" si="0"/>
        <v>0</v>
      </c>
      <c r="I945" s="9">
        <v>0</v>
      </c>
      <c r="J945" s="10">
        <v>0</v>
      </c>
      <c r="K945" s="11">
        <v>0</v>
      </c>
      <c r="L945" s="11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</row>
    <row r="946" spans="1:25" ht="15.75" customHeight="1" x14ac:dyDescent="0.2">
      <c r="A946" s="3">
        <v>1303601</v>
      </c>
      <c r="B946" s="3" t="s">
        <v>195</v>
      </c>
      <c r="C946" s="3" t="s">
        <v>146</v>
      </c>
      <c r="D946" s="3">
        <v>2022</v>
      </c>
      <c r="E946" s="3" t="s">
        <v>81</v>
      </c>
      <c r="F946" s="3" t="s">
        <v>76</v>
      </c>
      <c r="G946" s="7">
        <v>7128</v>
      </c>
      <c r="H946" s="8">
        <f t="shared" si="0"/>
        <v>1445639.88</v>
      </c>
      <c r="I946" s="9">
        <v>1194919.8799999999</v>
      </c>
      <c r="J946" s="10">
        <v>250720</v>
      </c>
      <c r="K946" s="11">
        <v>320000</v>
      </c>
      <c r="L946" s="11">
        <v>874919.88</v>
      </c>
      <c r="M946" s="12">
        <v>320000</v>
      </c>
      <c r="N946" s="12">
        <v>0</v>
      </c>
      <c r="O946" s="12">
        <v>0</v>
      </c>
      <c r="P946" s="12">
        <v>194800</v>
      </c>
      <c r="Q946" s="12">
        <v>0</v>
      </c>
      <c r="R946" s="12">
        <v>680119.88</v>
      </c>
      <c r="S946" s="12">
        <v>0</v>
      </c>
      <c r="T946" s="13">
        <v>20500</v>
      </c>
      <c r="U946" s="13">
        <v>71200</v>
      </c>
      <c r="V946" s="13">
        <v>40000</v>
      </c>
      <c r="W946" s="13">
        <v>119020</v>
      </c>
      <c r="X946" s="13">
        <v>0</v>
      </c>
      <c r="Y946" s="13">
        <v>0</v>
      </c>
    </row>
    <row r="947" spans="1:25" ht="15.75" customHeight="1" x14ac:dyDescent="0.2">
      <c r="A947" s="3">
        <v>1303700</v>
      </c>
      <c r="B947" s="3" t="s">
        <v>196</v>
      </c>
      <c r="C947" s="3" t="s">
        <v>146</v>
      </c>
      <c r="D947" s="3">
        <v>2009</v>
      </c>
      <c r="E947" s="3" t="s">
        <v>81</v>
      </c>
      <c r="F947" s="3" t="s">
        <v>76</v>
      </c>
      <c r="G947" s="7">
        <v>0</v>
      </c>
      <c r="H947" s="8">
        <f t="shared" si="0"/>
        <v>0</v>
      </c>
      <c r="I947" s="9">
        <v>0</v>
      </c>
      <c r="J947" s="10">
        <v>0</v>
      </c>
      <c r="K947" s="11">
        <v>0</v>
      </c>
      <c r="L947" s="11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</row>
    <row r="948" spans="1:25" ht="15.75" customHeight="1" x14ac:dyDescent="0.2">
      <c r="A948" s="3">
        <v>1303700</v>
      </c>
      <c r="B948" s="3" t="s">
        <v>196</v>
      </c>
      <c r="C948" s="3" t="s">
        <v>146</v>
      </c>
      <c r="D948" s="3">
        <v>2009</v>
      </c>
      <c r="E948" s="3" t="s">
        <v>81</v>
      </c>
      <c r="F948" s="3" t="s">
        <v>76</v>
      </c>
      <c r="G948" s="7">
        <v>2314</v>
      </c>
      <c r="H948" s="8">
        <f t="shared" si="0"/>
        <v>802300</v>
      </c>
      <c r="I948" s="9">
        <v>416300</v>
      </c>
      <c r="J948" s="10">
        <v>386000</v>
      </c>
      <c r="K948" s="11">
        <v>247500</v>
      </c>
      <c r="L948" s="11">
        <v>168800</v>
      </c>
      <c r="M948" s="12">
        <v>247500</v>
      </c>
      <c r="N948" s="12">
        <v>0</v>
      </c>
      <c r="O948" s="12">
        <v>0</v>
      </c>
      <c r="P948" s="12">
        <v>0</v>
      </c>
      <c r="Q948" s="12">
        <v>0</v>
      </c>
      <c r="R948" s="12">
        <v>168800</v>
      </c>
      <c r="S948" s="12">
        <v>0</v>
      </c>
      <c r="T948" s="13">
        <v>24000</v>
      </c>
      <c r="U948" s="13">
        <v>362000</v>
      </c>
      <c r="V948" s="13">
        <v>0</v>
      </c>
      <c r="W948" s="13">
        <v>0</v>
      </c>
      <c r="X948" s="13">
        <v>0</v>
      </c>
      <c r="Y948" s="13">
        <v>0</v>
      </c>
    </row>
    <row r="949" spans="1:25" ht="15.75" customHeight="1" x14ac:dyDescent="0.2">
      <c r="A949" s="3">
        <v>1303700</v>
      </c>
      <c r="B949" s="3" t="s">
        <v>196</v>
      </c>
      <c r="C949" s="3" t="s">
        <v>146</v>
      </c>
      <c r="D949" s="3">
        <v>2009</v>
      </c>
      <c r="E949" s="3" t="s">
        <v>101</v>
      </c>
      <c r="F949" s="3" t="s">
        <v>93</v>
      </c>
      <c r="G949" s="7">
        <v>0</v>
      </c>
      <c r="H949" s="8">
        <f t="shared" si="0"/>
        <v>23800</v>
      </c>
      <c r="I949" s="9">
        <v>0</v>
      </c>
      <c r="J949" s="10">
        <v>23800</v>
      </c>
      <c r="K949" s="11">
        <v>0</v>
      </c>
      <c r="L949" s="11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3">
        <v>23800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</row>
    <row r="950" spans="1:25" ht="15.75" customHeight="1" x14ac:dyDescent="0.2">
      <c r="A950" s="3">
        <v>1303700</v>
      </c>
      <c r="B950" s="3" t="s">
        <v>196</v>
      </c>
      <c r="C950" s="3" t="s">
        <v>146</v>
      </c>
      <c r="D950" s="3">
        <v>2010</v>
      </c>
      <c r="E950" s="3" t="s">
        <v>122</v>
      </c>
      <c r="F950" s="3" t="s">
        <v>123</v>
      </c>
      <c r="G950" s="7">
        <v>1322</v>
      </c>
      <c r="H950" s="8">
        <f t="shared" si="0"/>
        <v>0</v>
      </c>
      <c r="I950" s="9">
        <v>0</v>
      </c>
      <c r="J950" s="10">
        <v>0</v>
      </c>
      <c r="K950" s="11">
        <v>0</v>
      </c>
      <c r="L950" s="11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</row>
    <row r="951" spans="1:25" ht="15.75" customHeight="1" x14ac:dyDescent="0.2">
      <c r="A951" s="3">
        <v>1303700</v>
      </c>
      <c r="B951" s="3" t="s">
        <v>196</v>
      </c>
      <c r="C951" s="3" t="s">
        <v>146</v>
      </c>
      <c r="D951" s="3">
        <v>2012</v>
      </c>
      <c r="E951" s="3" t="s">
        <v>101</v>
      </c>
      <c r="F951" s="3" t="s">
        <v>93</v>
      </c>
      <c r="G951" s="7">
        <v>0</v>
      </c>
      <c r="H951" s="8">
        <f t="shared" si="0"/>
        <v>0</v>
      </c>
      <c r="I951" s="9">
        <v>0</v>
      </c>
      <c r="J951" s="10">
        <v>0</v>
      </c>
      <c r="K951" s="11">
        <v>0</v>
      </c>
      <c r="L951" s="11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</row>
    <row r="952" spans="1:25" ht="15.75" customHeight="1" x14ac:dyDescent="0.2">
      <c r="A952" s="3">
        <v>1303700</v>
      </c>
      <c r="B952" s="3" t="s">
        <v>196</v>
      </c>
      <c r="C952" s="3" t="s">
        <v>146</v>
      </c>
      <c r="D952" s="3">
        <v>2012</v>
      </c>
      <c r="E952" s="3" t="s">
        <v>81</v>
      </c>
      <c r="F952" s="3" t="s">
        <v>76</v>
      </c>
      <c r="G952" s="7">
        <v>0</v>
      </c>
      <c r="H952" s="8">
        <f t="shared" si="0"/>
        <v>84000</v>
      </c>
      <c r="I952" s="9">
        <v>84000</v>
      </c>
      <c r="J952" s="10">
        <v>0</v>
      </c>
      <c r="K952" s="11">
        <v>84000</v>
      </c>
      <c r="L952" s="11">
        <v>0</v>
      </c>
      <c r="M952" s="12">
        <v>0</v>
      </c>
      <c r="N952" s="12">
        <v>0</v>
      </c>
      <c r="O952" s="12">
        <v>84000</v>
      </c>
      <c r="P952" s="12">
        <v>0</v>
      </c>
      <c r="Q952" s="12">
        <v>0</v>
      </c>
      <c r="R952" s="12">
        <v>0</v>
      </c>
      <c r="S952" s="12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</row>
    <row r="953" spans="1:25" ht="15.75" customHeight="1" x14ac:dyDescent="0.2">
      <c r="A953" s="3">
        <v>1303700</v>
      </c>
      <c r="B953" s="3" t="s">
        <v>196</v>
      </c>
      <c r="C953" s="3" t="s">
        <v>146</v>
      </c>
      <c r="D953" s="3">
        <v>2013</v>
      </c>
      <c r="E953" s="3" t="s">
        <v>81</v>
      </c>
      <c r="F953" s="3" t="s">
        <v>76</v>
      </c>
      <c r="G953" s="7">
        <v>7332</v>
      </c>
      <c r="H953" s="8">
        <f t="shared" si="0"/>
        <v>10283241.35</v>
      </c>
      <c r="I953" s="9">
        <v>4128241.35</v>
      </c>
      <c r="J953" s="10">
        <v>6155000</v>
      </c>
      <c r="K953" s="11">
        <v>3135619.99</v>
      </c>
      <c r="L953" s="11">
        <v>992621.36</v>
      </c>
      <c r="M953" s="12">
        <v>3135619.99</v>
      </c>
      <c r="N953" s="12">
        <v>0</v>
      </c>
      <c r="O953" s="12">
        <v>0</v>
      </c>
      <c r="P953" s="12">
        <v>158560</v>
      </c>
      <c r="Q953" s="12">
        <v>125900</v>
      </c>
      <c r="R953" s="12">
        <v>547211.36</v>
      </c>
      <c r="S953" s="12">
        <v>160950</v>
      </c>
      <c r="T953" s="13">
        <v>0</v>
      </c>
      <c r="U953" s="13">
        <v>4390000</v>
      </c>
      <c r="V953" s="13">
        <v>625000</v>
      </c>
      <c r="W953" s="13">
        <v>840000</v>
      </c>
      <c r="X953" s="13">
        <v>0</v>
      </c>
      <c r="Y953" s="13">
        <v>300000</v>
      </c>
    </row>
    <row r="954" spans="1:25" ht="15.75" customHeight="1" x14ac:dyDescent="0.2">
      <c r="A954" s="3">
        <v>1303700</v>
      </c>
      <c r="B954" s="3" t="s">
        <v>196</v>
      </c>
      <c r="C954" s="3" t="s">
        <v>146</v>
      </c>
      <c r="D954" s="3">
        <v>2014</v>
      </c>
      <c r="E954" s="3" t="s">
        <v>81</v>
      </c>
      <c r="F954" s="3" t="s">
        <v>76</v>
      </c>
      <c r="G954" s="7">
        <v>7490</v>
      </c>
      <c r="H954" s="8">
        <f t="shared" si="0"/>
        <v>4484690</v>
      </c>
      <c r="I954" s="9">
        <v>2654690</v>
      </c>
      <c r="J954" s="10">
        <v>1830000</v>
      </c>
      <c r="K954" s="11">
        <v>2280600</v>
      </c>
      <c r="L954" s="11">
        <v>374090</v>
      </c>
      <c r="M954" s="12">
        <v>2280600</v>
      </c>
      <c r="N954" s="12">
        <v>0</v>
      </c>
      <c r="O954" s="12">
        <v>0</v>
      </c>
      <c r="P954" s="12">
        <v>98450</v>
      </c>
      <c r="Q954" s="12">
        <v>55540</v>
      </c>
      <c r="R954" s="12">
        <v>108000</v>
      </c>
      <c r="S954" s="12">
        <v>112100</v>
      </c>
      <c r="T954" s="13">
        <v>0</v>
      </c>
      <c r="U954" s="13">
        <v>1075000</v>
      </c>
      <c r="V954" s="13">
        <v>195000</v>
      </c>
      <c r="W954" s="13">
        <v>440000</v>
      </c>
      <c r="X954" s="13">
        <v>0</v>
      </c>
      <c r="Y954" s="13">
        <v>120000</v>
      </c>
    </row>
    <row r="955" spans="1:25" ht="15.75" customHeight="1" x14ac:dyDescent="0.2">
      <c r="A955" s="3">
        <v>1303700</v>
      </c>
      <c r="B955" s="3" t="s">
        <v>196</v>
      </c>
      <c r="C955" s="3" t="s">
        <v>146</v>
      </c>
      <c r="D955" s="3">
        <v>2015</v>
      </c>
      <c r="E955" s="3" t="s">
        <v>81</v>
      </c>
      <c r="F955" s="3" t="s">
        <v>76</v>
      </c>
      <c r="G955" s="7">
        <v>6240</v>
      </c>
      <c r="H955" s="8">
        <f t="shared" si="0"/>
        <v>2480446.58</v>
      </c>
      <c r="I955" s="9">
        <v>0</v>
      </c>
      <c r="J955" s="10">
        <v>2480446.58</v>
      </c>
      <c r="K955" s="11">
        <v>0</v>
      </c>
      <c r="L955" s="11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3">
        <v>0</v>
      </c>
      <c r="U955" s="13">
        <v>2129096.58</v>
      </c>
      <c r="V955" s="13">
        <v>0</v>
      </c>
      <c r="W955" s="13">
        <v>325366</v>
      </c>
      <c r="X955" s="13">
        <v>0</v>
      </c>
      <c r="Y955" s="13">
        <v>25984</v>
      </c>
    </row>
    <row r="956" spans="1:25" ht="15.75" customHeight="1" x14ac:dyDescent="0.2">
      <c r="A956" s="3">
        <v>1303700</v>
      </c>
      <c r="B956" s="3" t="s">
        <v>196</v>
      </c>
      <c r="C956" s="3" t="s">
        <v>146</v>
      </c>
      <c r="D956" s="3">
        <v>2017</v>
      </c>
      <c r="E956" s="3" t="s">
        <v>81</v>
      </c>
      <c r="F956" s="3" t="s">
        <v>76</v>
      </c>
      <c r="G956" s="7">
        <v>7268</v>
      </c>
      <c r="H956" s="8">
        <f t="shared" si="0"/>
        <v>5050200</v>
      </c>
      <c r="I956" s="9">
        <v>3884200</v>
      </c>
      <c r="J956" s="10">
        <v>1166000</v>
      </c>
      <c r="K956" s="11">
        <v>956500</v>
      </c>
      <c r="L956" s="11">
        <v>2927700</v>
      </c>
      <c r="M956" s="12">
        <v>956500</v>
      </c>
      <c r="N956" s="12">
        <v>0</v>
      </c>
      <c r="O956" s="12">
        <v>0</v>
      </c>
      <c r="P956" s="12">
        <v>1649600</v>
      </c>
      <c r="Q956" s="12">
        <v>63700</v>
      </c>
      <c r="R956" s="12">
        <v>1069400</v>
      </c>
      <c r="S956" s="12">
        <v>145000</v>
      </c>
      <c r="T956" s="13">
        <v>0</v>
      </c>
      <c r="U956" s="13">
        <v>916000</v>
      </c>
      <c r="V956" s="13">
        <v>0</v>
      </c>
      <c r="W956" s="13">
        <v>250000</v>
      </c>
      <c r="X956" s="13">
        <v>0</v>
      </c>
      <c r="Y956" s="13">
        <v>0</v>
      </c>
    </row>
    <row r="957" spans="1:25" ht="15.75" customHeight="1" x14ac:dyDescent="0.2">
      <c r="A957" s="3">
        <v>1303700</v>
      </c>
      <c r="B957" s="3" t="s">
        <v>196</v>
      </c>
      <c r="C957" s="3" t="s">
        <v>146</v>
      </c>
      <c r="D957" s="3">
        <v>2020</v>
      </c>
      <c r="E957" s="3" t="s">
        <v>84</v>
      </c>
      <c r="F957" s="3" t="s">
        <v>85</v>
      </c>
      <c r="G957" s="7">
        <v>277</v>
      </c>
      <c r="H957" s="8">
        <f t="shared" si="0"/>
        <v>0</v>
      </c>
      <c r="I957" s="9">
        <v>0</v>
      </c>
      <c r="J957" s="10">
        <v>0</v>
      </c>
      <c r="K957" s="11">
        <v>0</v>
      </c>
      <c r="L957" s="11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</row>
    <row r="958" spans="1:25" ht="15.75" customHeight="1" x14ac:dyDescent="0.2">
      <c r="A958" s="3">
        <v>1303700</v>
      </c>
      <c r="B958" s="3" t="s">
        <v>196</v>
      </c>
      <c r="C958" s="3" t="s">
        <v>146</v>
      </c>
      <c r="D958" s="3">
        <v>2021</v>
      </c>
      <c r="E958" s="3" t="s">
        <v>81</v>
      </c>
      <c r="F958" s="3" t="s">
        <v>76</v>
      </c>
      <c r="G958" s="7">
        <v>1971</v>
      </c>
      <c r="H958" s="8">
        <f t="shared" si="0"/>
        <v>1602335</v>
      </c>
      <c r="I958" s="9">
        <v>1602335</v>
      </c>
      <c r="J958" s="10">
        <v>0</v>
      </c>
      <c r="K958" s="11">
        <v>968500</v>
      </c>
      <c r="L958" s="11">
        <v>633835</v>
      </c>
      <c r="M958" s="12">
        <v>968500</v>
      </c>
      <c r="N958" s="12">
        <v>0</v>
      </c>
      <c r="O958" s="12">
        <v>0</v>
      </c>
      <c r="P958" s="12">
        <v>500000</v>
      </c>
      <c r="Q958" s="12">
        <v>0</v>
      </c>
      <c r="R958" s="12">
        <v>133835</v>
      </c>
      <c r="S958" s="12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</row>
    <row r="959" spans="1:25" ht="15.75" customHeight="1" x14ac:dyDescent="0.2">
      <c r="A959" s="3">
        <v>1303700</v>
      </c>
      <c r="B959" s="3" t="s">
        <v>196</v>
      </c>
      <c r="C959" s="3" t="s">
        <v>146</v>
      </c>
      <c r="D959" s="3">
        <v>2022</v>
      </c>
      <c r="E959" s="3" t="s">
        <v>81</v>
      </c>
      <c r="F959" s="3" t="s">
        <v>76</v>
      </c>
      <c r="G959" s="7">
        <v>9623</v>
      </c>
      <c r="H959" s="8">
        <f t="shared" si="0"/>
        <v>1589961.6</v>
      </c>
      <c r="I959" s="9">
        <v>1559961.6000000001</v>
      </c>
      <c r="J959" s="10">
        <v>30000</v>
      </c>
      <c r="K959" s="11">
        <v>1090300</v>
      </c>
      <c r="L959" s="11">
        <v>469661.6</v>
      </c>
      <c r="M959" s="12">
        <v>1090300</v>
      </c>
      <c r="N959" s="12">
        <v>0</v>
      </c>
      <c r="O959" s="12">
        <v>0</v>
      </c>
      <c r="P959" s="12">
        <v>300000</v>
      </c>
      <c r="Q959" s="12">
        <v>0</v>
      </c>
      <c r="R959" s="12">
        <v>169661.6</v>
      </c>
      <c r="S959" s="12">
        <v>0</v>
      </c>
      <c r="T959" s="13">
        <v>10000</v>
      </c>
      <c r="U959" s="13">
        <v>20000</v>
      </c>
      <c r="V959" s="13">
        <v>0</v>
      </c>
      <c r="W959" s="13">
        <v>0</v>
      </c>
      <c r="X959" s="13">
        <v>0</v>
      </c>
      <c r="Y959" s="13">
        <v>0</v>
      </c>
    </row>
    <row r="960" spans="1:25" ht="15.75" customHeight="1" x14ac:dyDescent="0.2">
      <c r="A960" s="3">
        <v>1303809</v>
      </c>
      <c r="B960" s="3" t="s">
        <v>197</v>
      </c>
      <c r="C960" s="3" t="s">
        <v>146</v>
      </c>
      <c r="D960" s="3">
        <v>2007</v>
      </c>
      <c r="E960" s="3" t="s">
        <v>122</v>
      </c>
      <c r="F960" s="3" t="s">
        <v>123</v>
      </c>
      <c r="G960" s="7">
        <v>0</v>
      </c>
      <c r="H960" s="8">
        <f t="shared" si="0"/>
        <v>113275</v>
      </c>
      <c r="I960" s="9">
        <v>113275</v>
      </c>
      <c r="J960" s="10">
        <v>0</v>
      </c>
      <c r="K960" s="11">
        <v>110000</v>
      </c>
      <c r="L960" s="11">
        <v>3275</v>
      </c>
      <c r="M960" s="12">
        <v>0</v>
      </c>
      <c r="N960" s="12">
        <v>0</v>
      </c>
      <c r="O960" s="12">
        <v>110000</v>
      </c>
      <c r="P960" s="12">
        <v>0</v>
      </c>
      <c r="Q960" s="12">
        <v>0</v>
      </c>
      <c r="R960" s="12">
        <v>3275</v>
      </c>
      <c r="S960" s="12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</row>
    <row r="961" spans="1:25" ht="15.75" customHeight="1" x14ac:dyDescent="0.2">
      <c r="A961" s="3">
        <v>1303809</v>
      </c>
      <c r="B961" s="3" t="s">
        <v>197</v>
      </c>
      <c r="C961" s="3" t="s">
        <v>146</v>
      </c>
      <c r="D961" s="3">
        <v>2009</v>
      </c>
      <c r="E961" s="3" t="s">
        <v>122</v>
      </c>
      <c r="F961" s="3" t="s">
        <v>123</v>
      </c>
      <c r="G961" s="7">
        <v>178</v>
      </c>
      <c r="H961" s="8">
        <f t="shared" si="0"/>
        <v>0</v>
      </c>
      <c r="I961" s="9">
        <v>0</v>
      </c>
      <c r="J961" s="10">
        <v>0</v>
      </c>
      <c r="K961" s="11">
        <v>0</v>
      </c>
      <c r="L961" s="11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</row>
    <row r="962" spans="1:25" ht="15.75" customHeight="1" x14ac:dyDescent="0.2">
      <c r="A962" s="3">
        <v>1303809</v>
      </c>
      <c r="B962" s="3" t="s">
        <v>197</v>
      </c>
      <c r="C962" s="3" t="s">
        <v>146</v>
      </c>
      <c r="D962" s="3">
        <v>2016</v>
      </c>
      <c r="E962" s="3" t="s">
        <v>122</v>
      </c>
      <c r="F962" s="3" t="s">
        <v>123</v>
      </c>
      <c r="G962" s="7">
        <v>15732</v>
      </c>
      <c r="H962" s="8">
        <f t="shared" si="0"/>
        <v>0</v>
      </c>
      <c r="I962" s="9">
        <v>0</v>
      </c>
      <c r="J962" s="10">
        <v>0</v>
      </c>
      <c r="K962" s="11">
        <v>0</v>
      </c>
      <c r="L962" s="11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</row>
    <row r="963" spans="1:25" ht="15.75" customHeight="1" x14ac:dyDescent="0.2">
      <c r="A963" s="3">
        <v>1303809</v>
      </c>
      <c r="B963" s="3" t="s">
        <v>197</v>
      </c>
      <c r="C963" s="3" t="s">
        <v>146</v>
      </c>
      <c r="D963" s="3">
        <v>2018</v>
      </c>
      <c r="E963" s="3" t="s">
        <v>122</v>
      </c>
      <c r="F963" s="3" t="s">
        <v>123</v>
      </c>
      <c r="G963" s="7">
        <v>12790</v>
      </c>
      <c r="H963" s="8">
        <f t="shared" si="0"/>
        <v>741878.43</v>
      </c>
      <c r="I963" s="9">
        <v>741878.43</v>
      </c>
      <c r="J963" s="10">
        <v>0</v>
      </c>
      <c r="K963" s="11">
        <v>239500</v>
      </c>
      <c r="L963" s="11">
        <v>502378.43</v>
      </c>
      <c r="M963" s="12">
        <v>239500</v>
      </c>
      <c r="N963" s="12">
        <v>0</v>
      </c>
      <c r="O963" s="12">
        <v>0</v>
      </c>
      <c r="P963" s="12">
        <v>21858.25</v>
      </c>
      <c r="Q963" s="12">
        <v>0</v>
      </c>
      <c r="R963" s="12">
        <v>480520.18</v>
      </c>
      <c r="S963" s="12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</row>
    <row r="964" spans="1:25" ht="15.75" customHeight="1" x14ac:dyDescent="0.2">
      <c r="A964" s="3">
        <v>1303809</v>
      </c>
      <c r="B964" s="3" t="s">
        <v>197</v>
      </c>
      <c r="C964" s="3" t="s">
        <v>146</v>
      </c>
      <c r="D964" s="3">
        <v>2018</v>
      </c>
      <c r="E964" s="3" t="s">
        <v>92</v>
      </c>
      <c r="F964" s="3" t="s">
        <v>93</v>
      </c>
      <c r="G964" s="7">
        <v>200</v>
      </c>
      <c r="H964" s="8">
        <f t="shared" si="0"/>
        <v>0</v>
      </c>
      <c r="I964" s="9">
        <v>0</v>
      </c>
      <c r="J964" s="10">
        <v>0</v>
      </c>
      <c r="K964" s="11">
        <v>0</v>
      </c>
      <c r="L964" s="11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</row>
    <row r="965" spans="1:25" ht="15.75" customHeight="1" x14ac:dyDescent="0.2">
      <c r="A965" s="3">
        <v>1303908</v>
      </c>
      <c r="B965" s="3" t="s">
        <v>198</v>
      </c>
      <c r="C965" s="3" t="s">
        <v>146</v>
      </c>
      <c r="D965" s="3">
        <v>2009</v>
      </c>
      <c r="E965" s="3" t="s">
        <v>101</v>
      </c>
      <c r="F965" s="3" t="s">
        <v>93</v>
      </c>
      <c r="G965" s="7">
        <v>0</v>
      </c>
      <c r="H965" s="8">
        <f t="shared" si="0"/>
        <v>0</v>
      </c>
      <c r="I965" s="9">
        <v>0</v>
      </c>
      <c r="J965" s="10">
        <v>0</v>
      </c>
      <c r="K965" s="11">
        <v>0</v>
      </c>
      <c r="L965" s="11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</row>
    <row r="966" spans="1:25" ht="15.75" customHeight="1" x14ac:dyDescent="0.2">
      <c r="A966" s="3">
        <v>1303908</v>
      </c>
      <c r="B966" s="3" t="s">
        <v>198</v>
      </c>
      <c r="C966" s="3" t="s">
        <v>146</v>
      </c>
      <c r="D966" s="3">
        <v>2009</v>
      </c>
      <c r="E966" s="3" t="s">
        <v>81</v>
      </c>
      <c r="F966" s="3" t="s">
        <v>76</v>
      </c>
      <c r="G966" s="7">
        <v>170</v>
      </c>
      <c r="H966" s="8">
        <f t="shared" si="0"/>
        <v>2581237.0099999998</v>
      </c>
      <c r="I966" s="9">
        <v>1328237.01</v>
      </c>
      <c r="J966" s="10">
        <v>1253000</v>
      </c>
      <c r="K966" s="11">
        <v>1204037</v>
      </c>
      <c r="L966" s="11">
        <v>124200.01</v>
      </c>
      <c r="M966" s="12">
        <v>1204037</v>
      </c>
      <c r="N966" s="12">
        <v>0</v>
      </c>
      <c r="O966" s="12">
        <v>0</v>
      </c>
      <c r="P966" s="12">
        <v>0</v>
      </c>
      <c r="Q966" s="12">
        <v>6300</v>
      </c>
      <c r="R966" s="12">
        <v>74900</v>
      </c>
      <c r="S966" s="12">
        <v>43000</v>
      </c>
      <c r="T966" s="13">
        <v>182000</v>
      </c>
      <c r="U966" s="13">
        <v>915000</v>
      </c>
      <c r="V966" s="13">
        <v>0</v>
      </c>
      <c r="W966" s="13">
        <v>156000</v>
      </c>
      <c r="X966" s="13">
        <v>0</v>
      </c>
      <c r="Y966" s="13">
        <v>0</v>
      </c>
    </row>
    <row r="967" spans="1:25" ht="15.75" customHeight="1" x14ac:dyDescent="0.2">
      <c r="A967" s="3">
        <v>1303908</v>
      </c>
      <c r="B967" s="3" t="s">
        <v>198</v>
      </c>
      <c r="C967" s="3" t="s">
        <v>146</v>
      </c>
      <c r="D967" s="3">
        <v>2010</v>
      </c>
      <c r="E967" s="3" t="s">
        <v>101</v>
      </c>
      <c r="F967" s="3" t="s">
        <v>93</v>
      </c>
      <c r="G967" s="7">
        <v>157</v>
      </c>
      <c r="H967" s="8">
        <f t="shared" si="0"/>
        <v>686800</v>
      </c>
      <c r="I967" s="9">
        <v>455940</v>
      </c>
      <c r="J967" s="10">
        <v>230860</v>
      </c>
      <c r="K967" s="11">
        <v>148500</v>
      </c>
      <c r="L967" s="11">
        <v>307440</v>
      </c>
      <c r="M967" s="12">
        <v>148500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307440</v>
      </c>
      <c r="T967" s="13">
        <v>230860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</row>
    <row r="968" spans="1:25" ht="15.75" customHeight="1" x14ac:dyDescent="0.2">
      <c r="A968" s="3">
        <v>1303908</v>
      </c>
      <c r="B968" s="3" t="s">
        <v>198</v>
      </c>
      <c r="C968" s="3" t="s">
        <v>146</v>
      </c>
      <c r="D968" s="3">
        <v>2010</v>
      </c>
      <c r="E968" s="3" t="s">
        <v>122</v>
      </c>
      <c r="F968" s="3" t="s">
        <v>123</v>
      </c>
      <c r="G968" s="7">
        <v>35</v>
      </c>
      <c r="H968" s="8">
        <f t="shared" si="0"/>
        <v>1850500.01</v>
      </c>
      <c r="I968" s="9">
        <v>1850500.01</v>
      </c>
      <c r="J968" s="10">
        <v>0</v>
      </c>
      <c r="K968" s="11">
        <v>160000.01</v>
      </c>
      <c r="L968" s="11">
        <v>1690500</v>
      </c>
      <c r="M968" s="12">
        <v>150000.01</v>
      </c>
      <c r="N968" s="12">
        <v>0</v>
      </c>
      <c r="O968" s="12">
        <v>10000</v>
      </c>
      <c r="P968" s="12">
        <v>172500</v>
      </c>
      <c r="Q968" s="12">
        <v>1048000</v>
      </c>
      <c r="R968" s="12">
        <v>430000</v>
      </c>
      <c r="S968" s="12">
        <v>40000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</row>
    <row r="969" spans="1:25" ht="15.75" customHeight="1" x14ac:dyDescent="0.2">
      <c r="A969" s="3">
        <v>1303908</v>
      </c>
      <c r="B969" s="3" t="s">
        <v>198</v>
      </c>
      <c r="C969" s="3" t="s">
        <v>146</v>
      </c>
      <c r="D969" s="3">
        <v>2012</v>
      </c>
      <c r="E969" s="3" t="s">
        <v>81</v>
      </c>
      <c r="F969" s="3" t="s">
        <v>76</v>
      </c>
      <c r="G969" s="7">
        <v>6512</v>
      </c>
      <c r="H969" s="8">
        <f t="shared" si="0"/>
        <v>10741657.99</v>
      </c>
      <c r="I969" s="9">
        <v>4530657.99</v>
      </c>
      <c r="J969" s="10">
        <v>6211000</v>
      </c>
      <c r="K969" s="11">
        <v>4397000</v>
      </c>
      <c r="L969" s="11">
        <v>133658</v>
      </c>
      <c r="M969" s="12">
        <v>4397000</v>
      </c>
      <c r="N969" s="12">
        <v>0</v>
      </c>
      <c r="O969" s="12">
        <v>0</v>
      </c>
      <c r="P969" s="12">
        <v>11000</v>
      </c>
      <c r="Q969" s="12">
        <v>0</v>
      </c>
      <c r="R969" s="12">
        <v>122658</v>
      </c>
      <c r="S969" s="12">
        <v>0</v>
      </c>
      <c r="T969" s="13">
        <v>5500000.0099999998</v>
      </c>
      <c r="U969" s="13">
        <v>711000</v>
      </c>
      <c r="V969" s="13">
        <v>0</v>
      </c>
      <c r="W969" s="13">
        <v>0</v>
      </c>
      <c r="X969" s="13">
        <v>0</v>
      </c>
      <c r="Y969" s="13">
        <v>0</v>
      </c>
    </row>
    <row r="970" spans="1:25" ht="15.75" customHeight="1" x14ac:dyDescent="0.2">
      <c r="A970" s="3">
        <v>1303908</v>
      </c>
      <c r="B970" s="3" t="s">
        <v>198</v>
      </c>
      <c r="C970" s="3" t="s">
        <v>146</v>
      </c>
      <c r="D970" s="3">
        <v>2013</v>
      </c>
      <c r="E970" s="3" t="s">
        <v>81</v>
      </c>
      <c r="F970" s="3" t="s">
        <v>76</v>
      </c>
      <c r="G970" s="7">
        <v>6750</v>
      </c>
      <c r="H970" s="8">
        <f t="shared" si="0"/>
        <v>6150000</v>
      </c>
      <c r="I970" s="9">
        <v>4202000</v>
      </c>
      <c r="J970" s="10">
        <v>1948000</v>
      </c>
      <c r="K970" s="11">
        <v>3063000.01</v>
      </c>
      <c r="L970" s="11">
        <v>1139000</v>
      </c>
      <c r="M970" s="12">
        <v>2649999.9900000002</v>
      </c>
      <c r="N970" s="12">
        <v>268000</v>
      </c>
      <c r="O970" s="12">
        <v>145000.01</v>
      </c>
      <c r="P970" s="12">
        <v>0</v>
      </c>
      <c r="Q970" s="12">
        <v>406999.99</v>
      </c>
      <c r="R970" s="12">
        <v>380000</v>
      </c>
      <c r="S970" s="12">
        <v>352000</v>
      </c>
      <c r="T970" s="13">
        <v>0</v>
      </c>
      <c r="U970" s="13">
        <v>1200000</v>
      </c>
      <c r="V970" s="13">
        <v>364000</v>
      </c>
      <c r="W970" s="13">
        <v>384000</v>
      </c>
      <c r="X970" s="13">
        <v>0</v>
      </c>
      <c r="Y970" s="13">
        <v>0</v>
      </c>
    </row>
    <row r="971" spans="1:25" ht="15.75" customHeight="1" x14ac:dyDescent="0.2">
      <c r="A971" s="3">
        <v>1303908</v>
      </c>
      <c r="B971" s="3" t="s">
        <v>198</v>
      </c>
      <c r="C971" s="3" t="s">
        <v>146</v>
      </c>
      <c r="D971" s="3">
        <v>2015</v>
      </c>
      <c r="E971" s="3" t="s">
        <v>81</v>
      </c>
      <c r="F971" s="3" t="s">
        <v>76</v>
      </c>
      <c r="G971" s="7">
        <v>7332</v>
      </c>
      <c r="H971" s="8">
        <f t="shared" si="0"/>
        <v>6116364.9900000002</v>
      </c>
      <c r="I971" s="9">
        <v>0</v>
      </c>
      <c r="J971" s="10">
        <v>6116364.9900000002</v>
      </c>
      <c r="K971" s="11">
        <v>0</v>
      </c>
      <c r="L971" s="11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3">
        <v>2443165</v>
      </c>
      <c r="U971" s="13">
        <v>1828800</v>
      </c>
      <c r="V971" s="13">
        <v>480000</v>
      </c>
      <c r="W971" s="13">
        <v>1364400</v>
      </c>
      <c r="X971" s="13">
        <v>0</v>
      </c>
      <c r="Y971" s="13">
        <v>0</v>
      </c>
    </row>
    <row r="972" spans="1:25" ht="15.75" customHeight="1" x14ac:dyDescent="0.2">
      <c r="A972" s="3">
        <v>1303908</v>
      </c>
      <c r="B972" s="3" t="s">
        <v>198</v>
      </c>
      <c r="C972" s="3" t="s">
        <v>146</v>
      </c>
      <c r="D972" s="3">
        <v>2016</v>
      </c>
      <c r="E972" s="3" t="s">
        <v>101</v>
      </c>
      <c r="F972" s="3" t="s">
        <v>93</v>
      </c>
      <c r="G972" s="7">
        <v>50</v>
      </c>
      <c r="H972" s="8">
        <f t="shared" si="0"/>
        <v>0</v>
      </c>
      <c r="I972" s="9">
        <v>0</v>
      </c>
      <c r="J972" s="10">
        <v>0</v>
      </c>
      <c r="K972" s="11">
        <v>0</v>
      </c>
      <c r="L972" s="11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</row>
    <row r="973" spans="1:25" ht="15.75" customHeight="1" x14ac:dyDescent="0.2">
      <c r="A973" s="3">
        <v>1303908</v>
      </c>
      <c r="B973" s="3" t="s">
        <v>198</v>
      </c>
      <c r="C973" s="3" t="s">
        <v>146</v>
      </c>
      <c r="D973" s="3">
        <v>2017</v>
      </c>
      <c r="E973" s="3" t="s">
        <v>81</v>
      </c>
      <c r="F973" s="3" t="s">
        <v>76</v>
      </c>
      <c r="G973" s="7">
        <v>2679</v>
      </c>
      <c r="H973" s="8">
        <f t="shared" si="0"/>
        <v>9144424</v>
      </c>
      <c r="I973" s="9">
        <v>9102994</v>
      </c>
      <c r="J973" s="10">
        <v>41430</v>
      </c>
      <c r="K973" s="11">
        <v>9102994</v>
      </c>
      <c r="L973" s="11">
        <v>0</v>
      </c>
      <c r="M973" s="12">
        <v>9102994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3">
        <v>0</v>
      </c>
      <c r="U973" s="13">
        <v>0</v>
      </c>
      <c r="V973" s="13">
        <v>0</v>
      </c>
      <c r="W973" s="13">
        <v>41430</v>
      </c>
      <c r="X973" s="13">
        <v>0</v>
      </c>
      <c r="Y973" s="13">
        <v>0</v>
      </c>
    </row>
    <row r="974" spans="1:25" ht="15.75" customHeight="1" x14ac:dyDescent="0.2">
      <c r="A974" s="3">
        <v>1303908</v>
      </c>
      <c r="B974" s="3" t="s">
        <v>198</v>
      </c>
      <c r="C974" s="3" t="s">
        <v>146</v>
      </c>
      <c r="D974" s="3">
        <v>2019</v>
      </c>
      <c r="E974" s="3" t="s">
        <v>92</v>
      </c>
      <c r="F974" s="3" t="s">
        <v>93</v>
      </c>
      <c r="G974" s="7">
        <v>80</v>
      </c>
      <c r="H974" s="8">
        <f t="shared" si="0"/>
        <v>350000</v>
      </c>
      <c r="I974" s="9">
        <v>0</v>
      </c>
      <c r="J974" s="10">
        <v>350000</v>
      </c>
      <c r="K974" s="11">
        <v>0</v>
      </c>
      <c r="L974" s="11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3">
        <v>230000</v>
      </c>
      <c r="U974" s="13">
        <v>120000</v>
      </c>
      <c r="V974" s="13">
        <v>0</v>
      </c>
      <c r="W974" s="13">
        <v>0</v>
      </c>
      <c r="X974" s="13">
        <v>0</v>
      </c>
      <c r="Y974" s="13">
        <v>0</v>
      </c>
    </row>
    <row r="975" spans="1:25" ht="15.75" customHeight="1" x14ac:dyDescent="0.2">
      <c r="A975" s="3">
        <v>1303908</v>
      </c>
      <c r="B975" s="3" t="s">
        <v>198</v>
      </c>
      <c r="C975" s="3" t="s">
        <v>146</v>
      </c>
      <c r="D975" s="3">
        <v>2019</v>
      </c>
      <c r="E975" s="3" t="s">
        <v>81</v>
      </c>
      <c r="F975" s="3" t="s">
        <v>76</v>
      </c>
      <c r="G975" s="7">
        <v>4595</v>
      </c>
      <c r="H975" s="8">
        <f t="shared" si="0"/>
        <v>0</v>
      </c>
      <c r="I975" s="9">
        <v>0</v>
      </c>
      <c r="J975" s="10">
        <v>0</v>
      </c>
      <c r="K975" s="11">
        <v>0</v>
      </c>
      <c r="L975" s="11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</row>
    <row r="976" spans="1:25" ht="15.75" customHeight="1" x14ac:dyDescent="0.2">
      <c r="A976" s="3">
        <v>1303908</v>
      </c>
      <c r="B976" s="3" t="s">
        <v>198</v>
      </c>
      <c r="C976" s="3" t="s">
        <v>146</v>
      </c>
      <c r="D976" s="3">
        <v>2019</v>
      </c>
      <c r="E976" s="3" t="s">
        <v>122</v>
      </c>
      <c r="F976" s="3" t="s">
        <v>123</v>
      </c>
      <c r="G976" s="7">
        <v>5317</v>
      </c>
      <c r="H976" s="8">
        <f t="shared" si="0"/>
        <v>0</v>
      </c>
      <c r="I976" s="9">
        <v>0</v>
      </c>
      <c r="J976" s="10">
        <v>0</v>
      </c>
      <c r="K976" s="11">
        <v>0</v>
      </c>
      <c r="L976" s="11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</row>
    <row r="977" spans="1:25" ht="15.75" customHeight="1" x14ac:dyDescent="0.2">
      <c r="A977" s="3">
        <v>1303908</v>
      </c>
      <c r="B977" s="3" t="s">
        <v>198</v>
      </c>
      <c r="C977" s="3" t="s">
        <v>146</v>
      </c>
      <c r="D977" s="3">
        <v>2019</v>
      </c>
      <c r="E977" s="3" t="s">
        <v>84</v>
      </c>
      <c r="F977" s="3" t="s">
        <v>85</v>
      </c>
      <c r="G977" s="7">
        <v>76</v>
      </c>
      <c r="H977" s="8">
        <f t="shared" si="0"/>
        <v>317961</v>
      </c>
      <c r="I977" s="9">
        <v>0</v>
      </c>
      <c r="J977" s="10">
        <v>317961</v>
      </c>
      <c r="K977" s="11">
        <v>0</v>
      </c>
      <c r="L977" s="11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3">
        <v>0</v>
      </c>
      <c r="U977" s="13">
        <v>112309</v>
      </c>
      <c r="V977" s="13">
        <v>200000</v>
      </c>
      <c r="W977" s="13">
        <v>5652</v>
      </c>
      <c r="X977" s="13">
        <v>0</v>
      </c>
      <c r="Y977" s="13">
        <v>0</v>
      </c>
    </row>
    <row r="978" spans="1:25" ht="15.75" customHeight="1" x14ac:dyDescent="0.2">
      <c r="A978" s="3">
        <v>1303908</v>
      </c>
      <c r="B978" s="3" t="s">
        <v>198</v>
      </c>
      <c r="C978" s="3" t="s">
        <v>146</v>
      </c>
      <c r="D978" s="3">
        <v>2021</v>
      </c>
      <c r="E978" s="3" t="s">
        <v>81</v>
      </c>
      <c r="F978" s="3" t="s">
        <v>76</v>
      </c>
      <c r="G978" s="7">
        <v>15649</v>
      </c>
      <c r="H978" s="8">
        <f t="shared" si="0"/>
        <v>1352450</v>
      </c>
      <c r="I978" s="9">
        <v>1352450</v>
      </c>
      <c r="J978" s="10">
        <v>0</v>
      </c>
      <c r="K978" s="11">
        <v>1259450</v>
      </c>
      <c r="L978" s="11">
        <v>93000</v>
      </c>
      <c r="M978" s="12">
        <v>1259450</v>
      </c>
      <c r="N978" s="12">
        <v>0</v>
      </c>
      <c r="O978" s="12">
        <v>0</v>
      </c>
      <c r="P978" s="12">
        <v>79000</v>
      </c>
      <c r="Q978" s="12">
        <v>0</v>
      </c>
      <c r="R978" s="12">
        <v>0</v>
      </c>
      <c r="S978" s="12">
        <v>14000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</row>
    <row r="979" spans="1:25" ht="15.75" customHeight="1" x14ac:dyDescent="0.2">
      <c r="A979" s="3">
        <v>1303908</v>
      </c>
      <c r="B979" s="3" t="s">
        <v>198</v>
      </c>
      <c r="C979" s="3" t="s">
        <v>146</v>
      </c>
      <c r="D979" s="3">
        <v>2021</v>
      </c>
      <c r="E979" s="3" t="s">
        <v>122</v>
      </c>
      <c r="F979" s="3" t="s">
        <v>123</v>
      </c>
      <c r="G979" s="7">
        <v>0</v>
      </c>
      <c r="H979" s="8">
        <f t="shared" si="0"/>
        <v>0</v>
      </c>
      <c r="I979" s="9">
        <v>0</v>
      </c>
      <c r="J979" s="10">
        <v>0</v>
      </c>
      <c r="K979" s="11">
        <v>0</v>
      </c>
      <c r="L979" s="11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</row>
    <row r="980" spans="1:25" ht="15.75" customHeight="1" x14ac:dyDescent="0.2">
      <c r="A980" s="3">
        <v>1303908</v>
      </c>
      <c r="B980" s="3" t="s">
        <v>198</v>
      </c>
      <c r="C980" s="3" t="s">
        <v>146</v>
      </c>
      <c r="D980" s="3">
        <v>2022</v>
      </c>
      <c r="E980" s="3" t="s">
        <v>81</v>
      </c>
      <c r="F980" s="3" t="s">
        <v>76</v>
      </c>
      <c r="G980" s="7">
        <v>18556</v>
      </c>
      <c r="H980" s="8">
        <f t="shared" si="0"/>
        <v>4576940.0999999996</v>
      </c>
      <c r="I980" s="9">
        <v>4134272.1</v>
      </c>
      <c r="J980" s="10">
        <v>442668</v>
      </c>
      <c r="K980" s="11">
        <v>3152500</v>
      </c>
      <c r="L980" s="11">
        <v>981772.1</v>
      </c>
      <c r="M980" s="12">
        <v>3152500</v>
      </c>
      <c r="N980" s="12">
        <v>0</v>
      </c>
      <c r="O980" s="12">
        <v>0</v>
      </c>
      <c r="P980" s="12">
        <v>110444</v>
      </c>
      <c r="Q980" s="12">
        <v>0</v>
      </c>
      <c r="R980" s="12">
        <v>871328.1</v>
      </c>
      <c r="S980" s="12">
        <v>0</v>
      </c>
      <c r="T980" s="13">
        <v>0</v>
      </c>
      <c r="U980" s="13">
        <v>60168</v>
      </c>
      <c r="V980" s="13">
        <v>0</v>
      </c>
      <c r="W980" s="13">
        <v>382500</v>
      </c>
      <c r="X980" s="13">
        <v>0</v>
      </c>
      <c r="Y980" s="13">
        <v>0</v>
      </c>
    </row>
    <row r="981" spans="1:25" ht="15.75" customHeight="1" x14ac:dyDescent="0.2">
      <c r="A981" s="3">
        <v>1303957</v>
      </c>
      <c r="B981" s="3" t="s">
        <v>199</v>
      </c>
      <c r="C981" s="3" t="s">
        <v>146</v>
      </c>
      <c r="D981" s="3">
        <v>2009</v>
      </c>
      <c r="E981" s="3" t="s">
        <v>81</v>
      </c>
      <c r="F981" s="3" t="s">
        <v>76</v>
      </c>
      <c r="G981" s="7">
        <v>0</v>
      </c>
      <c r="H981" s="8">
        <f t="shared" si="0"/>
        <v>0</v>
      </c>
      <c r="I981" s="9">
        <v>0</v>
      </c>
      <c r="J981" s="10">
        <v>0</v>
      </c>
      <c r="K981" s="11">
        <v>0</v>
      </c>
      <c r="L981" s="11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</row>
    <row r="982" spans="1:25" ht="15.75" customHeight="1" x14ac:dyDescent="0.2">
      <c r="A982" s="3">
        <v>1303957</v>
      </c>
      <c r="B982" s="3" t="s">
        <v>199</v>
      </c>
      <c r="C982" s="3" t="s">
        <v>146</v>
      </c>
      <c r="D982" s="3">
        <v>2009</v>
      </c>
      <c r="E982" s="3" t="s">
        <v>81</v>
      </c>
      <c r="F982" s="3" t="s">
        <v>76</v>
      </c>
      <c r="G982" s="7">
        <v>3015</v>
      </c>
      <c r="H982" s="8">
        <f t="shared" si="0"/>
        <v>262800</v>
      </c>
      <c r="I982" s="9">
        <v>191400</v>
      </c>
      <c r="J982" s="10">
        <v>71400</v>
      </c>
      <c r="K982" s="11">
        <v>191400</v>
      </c>
      <c r="L982" s="11">
        <v>0</v>
      </c>
      <c r="M982" s="12">
        <v>191400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3">
        <v>0</v>
      </c>
      <c r="U982" s="13">
        <v>15100</v>
      </c>
      <c r="V982" s="13">
        <v>6000</v>
      </c>
      <c r="W982" s="13">
        <v>15200</v>
      </c>
      <c r="X982" s="13">
        <v>0</v>
      </c>
      <c r="Y982" s="13">
        <v>35100</v>
      </c>
    </row>
    <row r="983" spans="1:25" ht="15.75" customHeight="1" x14ac:dyDescent="0.2">
      <c r="A983" s="3">
        <v>1303957</v>
      </c>
      <c r="B983" s="3" t="s">
        <v>199</v>
      </c>
      <c r="C983" s="3" t="s">
        <v>146</v>
      </c>
      <c r="D983" s="3">
        <v>2010</v>
      </c>
      <c r="E983" s="3" t="s">
        <v>122</v>
      </c>
      <c r="F983" s="3" t="s">
        <v>123</v>
      </c>
      <c r="G983" s="7">
        <v>148</v>
      </c>
      <c r="H983" s="8">
        <f t="shared" si="0"/>
        <v>635800.01</v>
      </c>
      <c r="I983" s="9">
        <v>635800.01</v>
      </c>
      <c r="J983" s="10">
        <v>0</v>
      </c>
      <c r="K983" s="11">
        <v>425700</v>
      </c>
      <c r="L983" s="11">
        <v>210100.01</v>
      </c>
      <c r="M983" s="12">
        <v>425700</v>
      </c>
      <c r="N983" s="12">
        <v>0</v>
      </c>
      <c r="O983" s="12">
        <v>0</v>
      </c>
      <c r="P983" s="12">
        <v>0</v>
      </c>
      <c r="Q983" s="12">
        <v>9600</v>
      </c>
      <c r="R983" s="12">
        <v>94500</v>
      </c>
      <c r="S983" s="12">
        <v>106000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</row>
    <row r="984" spans="1:25" ht="15.75" customHeight="1" x14ac:dyDescent="0.2">
      <c r="A984" s="3">
        <v>1303957</v>
      </c>
      <c r="B984" s="3" t="s">
        <v>199</v>
      </c>
      <c r="C984" s="3" t="s">
        <v>146</v>
      </c>
      <c r="D984" s="3">
        <v>2012</v>
      </c>
      <c r="E984" s="3" t="s">
        <v>81</v>
      </c>
      <c r="F984" s="3" t="s">
        <v>76</v>
      </c>
      <c r="G984" s="7">
        <v>148</v>
      </c>
      <c r="H984" s="8">
        <f t="shared" si="0"/>
        <v>158630</v>
      </c>
      <c r="I984" s="9">
        <v>158630</v>
      </c>
      <c r="J984" s="10">
        <v>0</v>
      </c>
      <c r="K984" s="11">
        <v>0</v>
      </c>
      <c r="L984" s="11">
        <v>158630</v>
      </c>
      <c r="M984" s="12">
        <v>0</v>
      </c>
      <c r="N984" s="12">
        <v>0</v>
      </c>
      <c r="O984" s="12">
        <v>0</v>
      </c>
      <c r="P984" s="12">
        <v>82130</v>
      </c>
      <c r="Q984" s="12">
        <v>0</v>
      </c>
      <c r="R984" s="12">
        <v>0</v>
      </c>
      <c r="S984" s="12">
        <v>76500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</row>
    <row r="985" spans="1:25" ht="15.75" customHeight="1" x14ac:dyDescent="0.2">
      <c r="A985" s="3">
        <v>1303957</v>
      </c>
      <c r="B985" s="3" t="s">
        <v>199</v>
      </c>
      <c r="C985" s="3" t="s">
        <v>146</v>
      </c>
      <c r="D985" s="3">
        <v>2018</v>
      </c>
      <c r="E985" s="3" t="s">
        <v>101</v>
      </c>
      <c r="F985" s="3" t="s">
        <v>93</v>
      </c>
      <c r="G985" s="7">
        <v>0</v>
      </c>
      <c r="H985" s="8">
        <f t="shared" si="0"/>
        <v>0</v>
      </c>
      <c r="I985" s="9">
        <v>0</v>
      </c>
      <c r="J985" s="10">
        <v>0</v>
      </c>
      <c r="K985" s="11">
        <v>0</v>
      </c>
      <c r="L985" s="11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</row>
    <row r="986" spans="1:25" ht="15.75" customHeight="1" x14ac:dyDescent="0.2">
      <c r="A986" s="3">
        <v>1303957</v>
      </c>
      <c r="B986" s="3" t="s">
        <v>199</v>
      </c>
      <c r="C986" s="3" t="s">
        <v>146</v>
      </c>
      <c r="D986" s="3">
        <v>2021</v>
      </c>
      <c r="E986" s="3" t="s">
        <v>80</v>
      </c>
      <c r="F986" s="3" t="s">
        <v>76</v>
      </c>
      <c r="G986" s="7">
        <v>0</v>
      </c>
      <c r="H986" s="8">
        <f t="shared" si="0"/>
        <v>20000</v>
      </c>
      <c r="I986" s="9">
        <v>0</v>
      </c>
      <c r="J986" s="10">
        <v>20000</v>
      </c>
      <c r="K986" s="11">
        <v>0</v>
      </c>
      <c r="L986" s="11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3">
        <v>20000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</row>
    <row r="987" spans="1:25" ht="15.75" customHeight="1" x14ac:dyDescent="0.2">
      <c r="A987" s="3">
        <v>1303957</v>
      </c>
      <c r="B987" s="3" t="s">
        <v>199</v>
      </c>
      <c r="C987" s="3" t="s">
        <v>146</v>
      </c>
      <c r="D987" s="3">
        <v>2021</v>
      </c>
      <c r="E987" s="3" t="s">
        <v>80</v>
      </c>
      <c r="F987" s="3" t="s">
        <v>76</v>
      </c>
      <c r="G987" s="7">
        <v>30</v>
      </c>
      <c r="H987" s="8">
        <f t="shared" si="0"/>
        <v>1320000</v>
      </c>
      <c r="I987" s="9">
        <v>420000</v>
      </c>
      <c r="J987" s="10">
        <v>900000</v>
      </c>
      <c r="K987" s="11">
        <v>100000</v>
      </c>
      <c r="L987" s="11">
        <v>320000</v>
      </c>
      <c r="M987" s="12">
        <v>100000</v>
      </c>
      <c r="N987" s="12">
        <v>0</v>
      </c>
      <c r="O987" s="12">
        <v>0</v>
      </c>
      <c r="P987" s="12">
        <v>10000</v>
      </c>
      <c r="Q987" s="12">
        <v>0</v>
      </c>
      <c r="R987" s="12">
        <v>300000</v>
      </c>
      <c r="S987" s="12">
        <v>10000</v>
      </c>
      <c r="T987" s="13">
        <v>500000</v>
      </c>
      <c r="U987" s="13">
        <v>100000</v>
      </c>
      <c r="V987" s="13">
        <v>0</v>
      </c>
      <c r="W987" s="13">
        <v>300000</v>
      </c>
      <c r="X987" s="13">
        <v>0</v>
      </c>
      <c r="Y987" s="13">
        <v>0</v>
      </c>
    </row>
    <row r="988" spans="1:25" ht="15.75" customHeight="1" x14ac:dyDescent="0.2">
      <c r="A988" s="3">
        <v>1303957</v>
      </c>
      <c r="B988" s="3" t="s">
        <v>199</v>
      </c>
      <c r="C988" s="3" t="s">
        <v>146</v>
      </c>
      <c r="D988" s="3">
        <v>2021</v>
      </c>
      <c r="E988" s="3" t="s">
        <v>81</v>
      </c>
      <c r="F988" s="3" t="s">
        <v>76</v>
      </c>
      <c r="G988" s="7">
        <v>10</v>
      </c>
      <c r="H988" s="8">
        <f t="shared" si="0"/>
        <v>1570000</v>
      </c>
      <c r="I988" s="9">
        <v>670000</v>
      </c>
      <c r="J988" s="10">
        <v>900000</v>
      </c>
      <c r="K988" s="11">
        <v>350000</v>
      </c>
      <c r="L988" s="11">
        <v>320000</v>
      </c>
      <c r="M988" s="12">
        <v>350000</v>
      </c>
      <c r="N988" s="12">
        <v>0</v>
      </c>
      <c r="O988" s="12">
        <v>0</v>
      </c>
      <c r="P988" s="12">
        <v>10000</v>
      </c>
      <c r="Q988" s="12">
        <v>0</v>
      </c>
      <c r="R988" s="12">
        <v>300000</v>
      </c>
      <c r="S988" s="12">
        <v>10000</v>
      </c>
      <c r="T988" s="13">
        <v>500000</v>
      </c>
      <c r="U988" s="13">
        <v>100000</v>
      </c>
      <c r="V988" s="13">
        <v>0</v>
      </c>
      <c r="W988" s="13">
        <v>300000</v>
      </c>
      <c r="X988" s="13">
        <v>0</v>
      </c>
      <c r="Y988" s="13">
        <v>0</v>
      </c>
    </row>
    <row r="989" spans="1:25" ht="15.75" customHeight="1" x14ac:dyDescent="0.2">
      <c r="A989" s="3">
        <v>1303957</v>
      </c>
      <c r="B989" s="3" t="s">
        <v>199</v>
      </c>
      <c r="C989" s="3" t="s">
        <v>146</v>
      </c>
      <c r="D989" s="3">
        <v>2021</v>
      </c>
      <c r="E989" s="3" t="s">
        <v>81</v>
      </c>
      <c r="F989" s="3" t="s">
        <v>76</v>
      </c>
      <c r="G989" s="7">
        <v>1948</v>
      </c>
      <c r="H989" s="8">
        <f t="shared" si="0"/>
        <v>863871</v>
      </c>
      <c r="I989" s="9">
        <v>563871</v>
      </c>
      <c r="J989" s="10">
        <v>300000</v>
      </c>
      <c r="K989" s="11">
        <v>347000</v>
      </c>
      <c r="L989" s="11">
        <v>216871</v>
      </c>
      <c r="M989" s="12">
        <v>347000</v>
      </c>
      <c r="N989" s="12">
        <v>0</v>
      </c>
      <c r="O989" s="12">
        <v>0</v>
      </c>
      <c r="P989" s="12">
        <v>0</v>
      </c>
      <c r="Q989" s="12">
        <v>0</v>
      </c>
      <c r="R989" s="12">
        <v>209616</v>
      </c>
      <c r="S989" s="12">
        <v>7255</v>
      </c>
      <c r="T989" s="13">
        <v>0</v>
      </c>
      <c r="U989" s="13">
        <v>120000</v>
      </c>
      <c r="V989" s="13">
        <v>0</v>
      </c>
      <c r="W989" s="13">
        <v>180000</v>
      </c>
      <c r="X989" s="13">
        <v>0</v>
      </c>
      <c r="Y989" s="13">
        <v>0</v>
      </c>
    </row>
    <row r="990" spans="1:25" ht="15.75" customHeight="1" x14ac:dyDescent="0.2">
      <c r="A990" s="3">
        <v>1304005</v>
      </c>
      <c r="B990" s="3" t="s">
        <v>200</v>
      </c>
      <c r="C990" s="3" t="s">
        <v>146</v>
      </c>
      <c r="D990" s="3">
        <v>2009</v>
      </c>
      <c r="E990" s="3" t="s">
        <v>81</v>
      </c>
      <c r="F990" s="3" t="s">
        <v>76</v>
      </c>
      <c r="G990" s="7">
        <v>0</v>
      </c>
      <c r="H990" s="8">
        <f t="shared" si="0"/>
        <v>0</v>
      </c>
      <c r="I990" s="9">
        <v>0</v>
      </c>
      <c r="J990" s="10">
        <v>0</v>
      </c>
      <c r="K990" s="11">
        <v>0</v>
      </c>
      <c r="L990" s="11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</row>
    <row r="991" spans="1:25" ht="15.75" customHeight="1" x14ac:dyDescent="0.2">
      <c r="A991" s="3">
        <v>1304005</v>
      </c>
      <c r="B991" s="3" t="s">
        <v>200</v>
      </c>
      <c r="C991" s="3" t="s">
        <v>146</v>
      </c>
      <c r="D991" s="3">
        <v>2009</v>
      </c>
      <c r="E991" s="3" t="s">
        <v>81</v>
      </c>
      <c r="F991" s="3" t="s">
        <v>76</v>
      </c>
      <c r="G991" s="7">
        <v>2180</v>
      </c>
      <c r="H991" s="8">
        <f t="shared" si="0"/>
        <v>171959.99</v>
      </c>
      <c r="I991" s="9">
        <v>42960</v>
      </c>
      <c r="J991" s="10">
        <v>128999.99</v>
      </c>
      <c r="K991" s="11">
        <v>0</v>
      </c>
      <c r="L991" s="11">
        <v>42960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42960</v>
      </c>
      <c r="S991" s="12">
        <v>0</v>
      </c>
      <c r="T991" s="13">
        <v>0</v>
      </c>
      <c r="U991" s="13">
        <v>114000</v>
      </c>
      <c r="V991" s="13">
        <v>0</v>
      </c>
      <c r="W991" s="13">
        <v>15000</v>
      </c>
      <c r="X991" s="13">
        <v>0</v>
      </c>
      <c r="Y991" s="13">
        <v>0</v>
      </c>
    </row>
    <row r="992" spans="1:25" ht="15.75" customHeight="1" x14ac:dyDescent="0.2">
      <c r="A992" s="3">
        <v>1304005</v>
      </c>
      <c r="B992" s="3" t="s">
        <v>200</v>
      </c>
      <c r="C992" s="3" t="s">
        <v>146</v>
      </c>
      <c r="D992" s="3">
        <v>2012</v>
      </c>
      <c r="E992" s="3" t="s">
        <v>81</v>
      </c>
      <c r="F992" s="3" t="s">
        <v>76</v>
      </c>
      <c r="G992" s="7">
        <v>0</v>
      </c>
      <c r="H992" s="8">
        <f t="shared" si="0"/>
        <v>0</v>
      </c>
      <c r="I992" s="9">
        <v>0</v>
      </c>
      <c r="J992" s="10">
        <v>0</v>
      </c>
      <c r="K992" s="11">
        <v>0</v>
      </c>
      <c r="L992" s="11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</row>
    <row r="993" spans="1:25" ht="15.75" customHeight="1" x14ac:dyDescent="0.2">
      <c r="A993" s="3">
        <v>1304005</v>
      </c>
      <c r="B993" s="3" t="s">
        <v>200</v>
      </c>
      <c r="C993" s="3" t="s">
        <v>146</v>
      </c>
      <c r="D993" s="3">
        <v>2014</v>
      </c>
      <c r="E993" s="3" t="s">
        <v>80</v>
      </c>
      <c r="F993" s="3" t="s">
        <v>76</v>
      </c>
      <c r="G993" s="7">
        <v>0</v>
      </c>
      <c r="H993" s="8">
        <f t="shared" si="0"/>
        <v>1443684</v>
      </c>
      <c r="I993" s="9">
        <v>1122684</v>
      </c>
      <c r="J993" s="10">
        <v>321000</v>
      </c>
      <c r="K993" s="11">
        <v>1122684</v>
      </c>
      <c r="L993" s="11">
        <v>0</v>
      </c>
      <c r="M993" s="12">
        <v>1122684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3">
        <v>0</v>
      </c>
      <c r="U993" s="13">
        <v>321000</v>
      </c>
      <c r="V993" s="13">
        <v>0</v>
      </c>
      <c r="W993" s="13">
        <v>0</v>
      </c>
      <c r="X993" s="13">
        <v>0</v>
      </c>
      <c r="Y993" s="13">
        <v>0</v>
      </c>
    </row>
    <row r="994" spans="1:25" ht="15.75" customHeight="1" x14ac:dyDescent="0.2">
      <c r="A994" s="3">
        <v>1304005</v>
      </c>
      <c r="B994" s="3" t="s">
        <v>200</v>
      </c>
      <c r="C994" s="3" t="s">
        <v>146</v>
      </c>
      <c r="D994" s="3">
        <v>2014</v>
      </c>
      <c r="E994" s="3" t="s">
        <v>80</v>
      </c>
      <c r="F994" s="3" t="s">
        <v>76</v>
      </c>
      <c r="G994" s="7">
        <v>36</v>
      </c>
      <c r="H994" s="8">
        <f t="shared" si="0"/>
        <v>1443684</v>
      </c>
      <c r="I994" s="9">
        <v>1122684</v>
      </c>
      <c r="J994" s="10">
        <v>321000</v>
      </c>
      <c r="K994" s="11">
        <v>1122684</v>
      </c>
      <c r="L994" s="11">
        <v>0</v>
      </c>
      <c r="M994" s="12">
        <v>1122684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3">
        <v>0</v>
      </c>
      <c r="U994" s="13">
        <v>321000</v>
      </c>
      <c r="V994" s="13">
        <v>0</v>
      </c>
      <c r="W994" s="13">
        <v>0</v>
      </c>
      <c r="X994" s="13">
        <v>0</v>
      </c>
      <c r="Y994" s="13">
        <v>0</v>
      </c>
    </row>
    <row r="995" spans="1:25" ht="15.75" customHeight="1" x14ac:dyDescent="0.2">
      <c r="A995" s="3">
        <v>1304005</v>
      </c>
      <c r="B995" s="3" t="s">
        <v>200</v>
      </c>
      <c r="C995" s="3" t="s">
        <v>146</v>
      </c>
      <c r="D995" s="3">
        <v>2015</v>
      </c>
      <c r="E995" s="3" t="s">
        <v>81</v>
      </c>
      <c r="F995" s="3" t="s">
        <v>76</v>
      </c>
      <c r="G995" s="7">
        <v>2100</v>
      </c>
      <c r="H995" s="8">
        <f t="shared" si="0"/>
        <v>3258736.85</v>
      </c>
      <c r="I995" s="9">
        <v>0</v>
      </c>
      <c r="J995" s="10">
        <v>3258736.85</v>
      </c>
      <c r="K995" s="11">
        <v>0</v>
      </c>
      <c r="L995" s="11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3">
        <v>650016.9</v>
      </c>
      <c r="U995" s="13">
        <v>2520000</v>
      </c>
      <c r="V995" s="13">
        <v>32500</v>
      </c>
      <c r="W995" s="13">
        <v>56219.95</v>
      </c>
      <c r="X995" s="13">
        <v>0</v>
      </c>
      <c r="Y995" s="13">
        <v>0</v>
      </c>
    </row>
    <row r="996" spans="1:25" ht="15.75" customHeight="1" x14ac:dyDescent="0.2">
      <c r="A996" s="3">
        <v>1304005</v>
      </c>
      <c r="B996" s="3" t="s">
        <v>200</v>
      </c>
      <c r="C996" s="3" t="s">
        <v>146</v>
      </c>
      <c r="D996" s="3">
        <v>2016</v>
      </c>
      <c r="E996" s="3" t="s">
        <v>84</v>
      </c>
      <c r="F996" s="3" t="s">
        <v>85</v>
      </c>
      <c r="G996" s="7">
        <v>12</v>
      </c>
      <c r="H996" s="8">
        <f t="shared" si="0"/>
        <v>0</v>
      </c>
      <c r="I996" s="9">
        <v>0</v>
      </c>
      <c r="J996" s="10">
        <v>0</v>
      </c>
      <c r="K996" s="11">
        <v>0</v>
      </c>
      <c r="L996" s="11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</row>
    <row r="997" spans="1:25" ht="15.75" customHeight="1" x14ac:dyDescent="0.2">
      <c r="A997" s="3">
        <v>1304005</v>
      </c>
      <c r="B997" s="3" t="s">
        <v>200</v>
      </c>
      <c r="C997" s="3" t="s">
        <v>146</v>
      </c>
      <c r="D997" s="3">
        <v>2021</v>
      </c>
      <c r="E997" s="3" t="s">
        <v>81</v>
      </c>
      <c r="F997" s="3" t="s">
        <v>76</v>
      </c>
      <c r="G997" s="7">
        <v>3357</v>
      </c>
      <c r="H997" s="8">
        <f t="shared" si="0"/>
        <v>2556000</v>
      </c>
      <c r="I997" s="9">
        <v>1600000</v>
      </c>
      <c r="J997" s="10">
        <v>956000</v>
      </c>
      <c r="K997" s="11">
        <v>1250000</v>
      </c>
      <c r="L997" s="11">
        <v>350000</v>
      </c>
      <c r="M997" s="12">
        <v>1250000</v>
      </c>
      <c r="N997" s="12">
        <v>0</v>
      </c>
      <c r="O997" s="12">
        <v>0</v>
      </c>
      <c r="P997" s="12">
        <v>350000</v>
      </c>
      <c r="Q997" s="12">
        <v>0</v>
      </c>
      <c r="R997" s="12">
        <v>0</v>
      </c>
      <c r="S997" s="12">
        <v>0</v>
      </c>
      <c r="T997" s="13">
        <v>300000</v>
      </c>
      <c r="U997" s="13">
        <v>356000</v>
      </c>
      <c r="V997" s="13">
        <v>80000</v>
      </c>
      <c r="W997" s="13">
        <v>100000</v>
      </c>
      <c r="X997" s="13">
        <v>0</v>
      </c>
      <c r="Y997" s="13">
        <v>120000</v>
      </c>
    </row>
    <row r="998" spans="1:25" ht="15.75" customHeight="1" x14ac:dyDescent="0.2">
      <c r="A998" s="3">
        <v>1304005</v>
      </c>
      <c r="B998" s="3" t="s">
        <v>200</v>
      </c>
      <c r="C998" s="3" t="s">
        <v>146</v>
      </c>
      <c r="D998" s="3">
        <v>2022</v>
      </c>
      <c r="E998" s="3" t="s">
        <v>81</v>
      </c>
      <c r="F998" s="3" t="s">
        <v>76</v>
      </c>
      <c r="G998" s="7">
        <v>4351</v>
      </c>
      <c r="H998" s="8">
        <f t="shared" si="0"/>
        <v>2226182.48</v>
      </c>
      <c r="I998" s="9">
        <v>1370129.48</v>
      </c>
      <c r="J998" s="10">
        <v>856053</v>
      </c>
      <c r="K998" s="11">
        <v>950000</v>
      </c>
      <c r="L998" s="11">
        <v>420129.48</v>
      </c>
      <c r="M998" s="12">
        <v>950000</v>
      </c>
      <c r="N998" s="12">
        <v>0</v>
      </c>
      <c r="O998" s="12">
        <v>0</v>
      </c>
      <c r="P998" s="12">
        <v>309000</v>
      </c>
      <c r="Q998" s="12">
        <v>0</v>
      </c>
      <c r="R998" s="12">
        <v>111129.48</v>
      </c>
      <c r="S998" s="12">
        <v>0</v>
      </c>
      <c r="T998" s="13">
        <v>140000</v>
      </c>
      <c r="U998" s="13">
        <v>400053</v>
      </c>
      <c r="V998" s="13">
        <v>86000</v>
      </c>
      <c r="W998" s="13">
        <v>120000</v>
      </c>
      <c r="X998" s="13">
        <v>0</v>
      </c>
      <c r="Y998" s="13">
        <v>110000</v>
      </c>
    </row>
    <row r="999" spans="1:25" ht="15.75" customHeight="1" x14ac:dyDescent="0.2">
      <c r="A999" s="3">
        <v>1304062</v>
      </c>
      <c r="B999" s="3" t="s">
        <v>201</v>
      </c>
      <c r="C999" s="3" t="s">
        <v>146</v>
      </c>
      <c r="D999" s="3">
        <v>2008</v>
      </c>
      <c r="E999" s="3" t="s">
        <v>84</v>
      </c>
      <c r="F999" s="3" t="s">
        <v>85</v>
      </c>
      <c r="G999" s="7">
        <v>183</v>
      </c>
      <c r="H999" s="8">
        <f t="shared" si="0"/>
        <v>0</v>
      </c>
      <c r="I999" s="9">
        <v>0</v>
      </c>
      <c r="J999" s="10">
        <v>0</v>
      </c>
      <c r="K999" s="11">
        <v>0</v>
      </c>
      <c r="L999" s="11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</row>
    <row r="1000" spans="1:25" ht="15.75" customHeight="1" x14ac:dyDescent="0.2">
      <c r="A1000" s="3">
        <v>1304062</v>
      </c>
      <c r="B1000" s="3" t="s">
        <v>201</v>
      </c>
      <c r="C1000" s="3" t="s">
        <v>146</v>
      </c>
      <c r="D1000" s="3">
        <v>2009</v>
      </c>
      <c r="E1000" s="3" t="s">
        <v>81</v>
      </c>
      <c r="F1000" s="3" t="s">
        <v>76</v>
      </c>
      <c r="G1000" s="7">
        <v>0</v>
      </c>
      <c r="H1000" s="8">
        <f t="shared" si="0"/>
        <v>2991126.01</v>
      </c>
      <c r="I1000" s="9">
        <v>2908126</v>
      </c>
      <c r="J1000" s="10">
        <v>83000.009999999995</v>
      </c>
      <c r="K1000" s="11">
        <v>2576000</v>
      </c>
      <c r="L1000" s="11">
        <v>332125.99</v>
      </c>
      <c r="M1000" s="12">
        <v>2496000</v>
      </c>
      <c r="N1000" s="12">
        <v>80000</v>
      </c>
      <c r="O1000" s="12">
        <v>0</v>
      </c>
      <c r="P1000" s="12">
        <v>0</v>
      </c>
      <c r="Q1000" s="12">
        <v>0</v>
      </c>
      <c r="R1000" s="12">
        <v>33588</v>
      </c>
      <c r="S1000" s="12">
        <v>298538</v>
      </c>
      <c r="T1000" s="13">
        <v>5000</v>
      </c>
      <c r="U1000" s="13">
        <v>13000</v>
      </c>
      <c r="V1000" s="13">
        <v>5000</v>
      </c>
      <c r="W1000" s="13">
        <v>30000</v>
      </c>
      <c r="X1000" s="13">
        <v>0</v>
      </c>
      <c r="Y1000" s="13">
        <v>30000</v>
      </c>
    </row>
    <row r="1001" spans="1:25" ht="15.75" customHeight="1" x14ac:dyDescent="0.2">
      <c r="A1001" s="3">
        <v>1304062</v>
      </c>
      <c r="B1001" s="3" t="s">
        <v>201</v>
      </c>
      <c r="C1001" s="3" t="s">
        <v>146</v>
      </c>
      <c r="D1001" s="3">
        <v>2010</v>
      </c>
      <c r="E1001" s="3" t="s">
        <v>122</v>
      </c>
      <c r="F1001" s="3" t="s">
        <v>123</v>
      </c>
      <c r="G1001" s="7">
        <v>222</v>
      </c>
      <c r="H1001" s="8">
        <f t="shared" si="0"/>
        <v>0</v>
      </c>
      <c r="I1001" s="9">
        <v>0</v>
      </c>
      <c r="J1001" s="10">
        <v>0</v>
      </c>
      <c r="K1001" s="11">
        <v>0</v>
      </c>
      <c r="L1001" s="11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</row>
    <row r="1002" spans="1:25" ht="15.75" customHeight="1" x14ac:dyDescent="0.2">
      <c r="A1002" s="3">
        <v>1304062</v>
      </c>
      <c r="B1002" s="3" t="s">
        <v>201</v>
      </c>
      <c r="C1002" s="3" t="s">
        <v>146</v>
      </c>
      <c r="D1002" s="3">
        <v>2011</v>
      </c>
      <c r="E1002" s="3" t="s">
        <v>122</v>
      </c>
      <c r="F1002" s="3" t="s">
        <v>123</v>
      </c>
      <c r="G1002" s="7">
        <v>0</v>
      </c>
      <c r="H1002" s="8">
        <f t="shared" si="0"/>
        <v>1556000</v>
      </c>
      <c r="I1002" s="9">
        <v>1556000</v>
      </c>
      <c r="J1002" s="10">
        <v>0</v>
      </c>
      <c r="K1002" s="11">
        <v>0</v>
      </c>
      <c r="L1002" s="11">
        <v>1556000</v>
      </c>
      <c r="M1002" s="12">
        <v>0</v>
      </c>
      <c r="N1002" s="12">
        <v>0</v>
      </c>
      <c r="O1002" s="12">
        <v>0</v>
      </c>
      <c r="P1002" s="12">
        <v>0</v>
      </c>
      <c r="Q1002" s="12">
        <v>1256000</v>
      </c>
      <c r="R1002" s="12">
        <v>0</v>
      </c>
      <c r="S1002" s="12">
        <v>300000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</row>
    <row r="1003" spans="1:25" ht="15.75" customHeight="1" x14ac:dyDescent="0.2">
      <c r="A1003" s="3">
        <v>1304062</v>
      </c>
      <c r="B1003" s="3" t="s">
        <v>201</v>
      </c>
      <c r="C1003" s="3" t="s">
        <v>146</v>
      </c>
      <c r="D1003" s="3">
        <v>2012</v>
      </c>
      <c r="E1003" s="3" t="s">
        <v>81</v>
      </c>
      <c r="F1003" s="3" t="s">
        <v>76</v>
      </c>
      <c r="G1003" s="7">
        <v>1416</v>
      </c>
      <c r="H1003" s="8">
        <f t="shared" si="0"/>
        <v>925000.01</v>
      </c>
      <c r="I1003" s="9">
        <v>870000</v>
      </c>
      <c r="J1003" s="10">
        <v>55000.01</v>
      </c>
      <c r="K1003" s="11">
        <v>870000</v>
      </c>
      <c r="L1003" s="11">
        <v>0</v>
      </c>
      <c r="M1003" s="12">
        <v>870000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3">
        <v>0</v>
      </c>
      <c r="U1003" s="13">
        <v>0</v>
      </c>
      <c r="V1003" s="13">
        <v>15000</v>
      </c>
      <c r="W1003" s="13">
        <v>25000</v>
      </c>
      <c r="X1003" s="13">
        <v>0</v>
      </c>
      <c r="Y1003" s="13">
        <v>15000</v>
      </c>
    </row>
    <row r="1004" spans="1:25" ht="15.75" customHeight="1" x14ac:dyDescent="0.2">
      <c r="A1004" s="3">
        <v>1304062</v>
      </c>
      <c r="B1004" s="3" t="s">
        <v>201</v>
      </c>
      <c r="C1004" s="3" t="s">
        <v>146</v>
      </c>
      <c r="D1004" s="3">
        <v>2013</v>
      </c>
      <c r="E1004" s="3" t="s">
        <v>81</v>
      </c>
      <c r="F1004" s="3" t="s">
        <v>76</v>
      </c>
      <c r="G1004" s="7">
        <v>0</v>
      </c>
      <c r="H1004" s="8">
        <f t="shared" si="0"/>
        <v>2046928.7</v>
      </c>
      <c r="I1004" s="9">
        <v>1376928.71</v>
      </c>
      <c r="J1004" s="10">
        <v>669999.99</v>
      </c>
      <c r="K1004" s="11">
        <v>759640</v>
      </c>
      <c r="L1004" s="11">
        <v>617288.71</v>
      </c>
      <c r="M1004" s="12">
        <v>759640</v>
      </c>
      <c r="N1004" s="12">
        <v>0</v>
      </c>
      <c r="O1004" s="12">
        <v>0</v>
      </c>
      <c r="P1004" s="12">
        <v>336000</v>
      </c>
      <c r="Q1004" s="12">
        <v>0</v>
      </c>
      <c r="R1004" s="12">
        <v>281288.71000000002</v>
      </c>
      <c r="S1004" s="12">
        <v>0</v>
      </c>
      <c r="T1004" s="13">
        <v>0</v>
      </c>
      <c r="U1004" s="13">
        <v>0</v>
      </c>
      <c r="V1004" s="13">
        <v>70000</v>
      </c>
      <c r="W1004" s="13">
        <v>479999.99</v>
      </c>
      <c r="X1004" s="13">
        <v>0</v>
      </c>
      <c r="Y1004" s="13">
        <v>120000</v>
      </c>
    </row>
    <row r="1005" spans="1:25" ht="15.75" customHeight="1" x14ac:dyDescent="0.2">
      <c r="A1005" s="3">
        <v>1304062</v>
      </c>
      <c r="B1005" s="3" t="s">
        <v>201</v>
      </c>
      <c r="C1005" s="3" t="s">
        <v>146</v>
      </c>
      <c r="D1005" s="3">
        <v>2013</v>
      </c>
      <c r="E1005" s="3" t="s">
        <v>81</v>
      </c>
      <c r="F1005" s="3" t="s">
        <v>76</v>
      </c>
      <c r="G1005" s="7">
        <v>6504</v>
      </c>
      <c r="H1005" s="8">
        <f t="shared" si="0"/>
        <v>996999.99</v>
      </c>
      <c r="I1005" s="9">
        <v>0</v>
      </c>
      <c r="J1005" s="10">
        <v>996999.99</v>
      </c>
      <c r="K1005" s="11">
        <v>0</v>
      </c>
      <c r="L1005" s="11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3">
        <v>0</v>
      </c>
      <c r="U1005" s="13">
        <v>327000</v>
      </c>
      <c r="V1005" s="13">
        <v>70000</v>
      </c>
      <c r="W1005" s="13">
        <v>479999.99</v>
      </c>
      <c r="X1005" s="13">
        <v>0</v>
      </c>
      <c r="Y1005" s="13">
        <v>120000</v>
      </c>
    </row>
    <row r="1006" spans="1:25" ht="15.75" customHeight="1" x14ac:dyDescent="0.2">
      <c r="A1006" s="3">
        <v>1304062</v>
      </c>
      <c r="B1006" s="3" t="s">
        <v>201</v>
      </c>
      <c r="C1006" s="3" t="s">
        <v>146</v>
      </c>
      <c r="D1006" s="3">
        <v>2015</v>
      </c>
      <c r="E1006" s="3" t="s">
        <v>81</v>
      </c>
      <c r="F1006" s="3" t="s">
        <v>76</v>
      </c>
      <c r="G1006" s="7">
        <v>369</v>
      </c>
      <c r="H1006" s="8">
        <f t="shared" si="0"/>
        <v>992000</v>
      </c>
      <c r="I1006" s="9">
        <v>0</v>
      </c>
      <c r="J1006" s="10">
        <v>992000</v>
      </c>
      <c r="K1006" s="11">
        <v>0</v>
      </c>
      <c r="L1006" s="11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3">
        <v>160000</v>
      </c>
      <c r="U1006" s="13">
        <v>476000</v>
      </c>
      <c r="V1006" s="13">
        <v>21000</v>
      </c>
      <c r="W1006" s="13">
        <v>280000</v>
      </c>
      <c r="X1006" s="13">
        <v>0</v>
      </c>
      <c r="Y1006" s="13">
        <v>55000</v>
      </c>
    </row>
    <row r="1007" spans="1:25" ht="15.75" customHeight="1" x14ac:dyDescent="0.2">
      <c r="A1007" s="3">
        <v>1304062</v>
      </c>
      <c r="B1007" s="3" t="s">
        <v>201</v>
      </c>
      <c r="C1007" s="3" t="s">
        <v>146</v>
      </c>
      <c r="D1007" s="3">
        <v>2015</v>
      </c>
      <c r="E1007" s="3" t="s">
        <v>101</v>
      </c>
      <c r="F1007" s="3" t="s">
        <v>93</v>
      </c>
      <c r="G1007" s="7">
        <v>98</v>
      </c>
      <c r="H1007" s="8">
        <f t="shared" si="0"/>
        <v>3343000</v>
      </c>
      <c r="I1007" s="9">
        <v>393000</v>
      </c>
      <c r="J1007" s="10">
        <v>2950000</v>
      </c>
      <c r="K1007" s="11">
        <v>0</v>
      </c>
      <c r="L1007" s="11">
        <v>393000</v>
      </c>
      <c r="M1007" s="12">
        <v>0</v>
      </c>
      <c r="N1007" s="12">
        <v>0</v>
      </c>
      <c r="O1007" s="12">
        <v>0</v>
      </c>
      <c r="P1007" s="12">
        <v>0</v>
      </c>
      <c r="Q1007" s="12">
        <v>40000</v>
      </c>
      <c r="R1007" s="12">
        <v>0</v>
      </c>
      <c r="S1007" s="12">
        <v>353000</v>
      </c>
      <c r="T1007" s="13">
        <v>1200000</v>
      </c>
      <c r="U1007" s="13">
        <v>1280000</v>
      </c>
      <c r="V1007" s="13">
        <v>0</v>
      </c>
      <c r="W1007" s="13">
        <v>0</v>
      </c>
      <c r="X1007" s="13">
        <v>0</v>
      </c>
      <c r="Y1007" s="13">
        <v>470000</v>
      </c>
    </row>
    <row r="1008" spans="1:25" ht="15.75" customHeight="1" x14ac:dyDescent="0.2">
      <c r="A1008" s="3">
        <v>1304062</v>
      </c>
      <c r="B1008" s="3" t="s">
        <v>201</v>
      </c>
      <c r="C1008" s="3" t="s">
        <v>146</v>
      </c>
      <c r="D1008" s="3">
        <v>2017</v>
      </c>
      <c r="E1008" s="3" t="s">
        <v>81</v>
      </c>
      <c r="F1008" s="3" t="s">
        <v>76</v>
      </c>
      <c r="G1008" s="7">
        <v>8256</v>
      </c>
      <c r="H1008" s="8">
        <f t="shared" si="0"/>
        <v>11072000.01</v>
      </c>
      <c r="I1008" s="9">
        <v>6657000.0099999998</v>
      </c>
      <c r="J1008" s="10">
        <v>4415000</v>
      </c>
      <c r="K1008" s="11">
        <v>3540000</v>
      </c>
      <c r="L1008" s="11">
        <v>3117000.01</v>
      </c>
      <c r="M1008" s="12">
        <v>3340000</v>
      </c>
      <c r="N1008" s="12">
        <v>0</v>
      </c>
      <c r="O1008" s="12">
        <v>200000</v>
      </c>
      <c r="P1008" s="12">
        <v>560000</v>
      </c>
      <c r="Q1008" s="12">
        <v>1197000</v>
      </c>
      <c r="R1008" s="12">
        <v>420000</v>
      </c>
      <c r="S1008" s="12">
        <v>940000</v>
      </c>
      <c r="T1008" s="13">
        <v>390000</v>
      </c>
      <c r="U1008" s="13">
        <v>3240000</v>
      </c>
      <c r="V1008" s="13">
        <v>225000</v>
      </c>
      <c r="W1008" s="13">
        <v>420000</v>
      </c>
      <c r="X1008" s="13">
        <v>0</v>
      </c>
      <c r="Y1008" s="13">
        <v>140000</v>
      </c>
    </row>
    <row r="1009" spans="1:25" ht="15.75" customHeight="1" x14ac:dyDescent="0.2">
      <c r="A1009" s="3">
        <v>1304062</v>
      </c>
      <c r="B1009" s="3" t="s">
        <v>201</v>
      </c>
      <c r="C1009" s="3" t="s">
        <v>146</v>
      </c>
      <c r="D1009" s="3">
        <v>2019</v>
      </c>
      <c r="E1009" s="3" t="s">
        <v>81</v>
      </c>
      <c r="F1009" s="3" t="s">
        <v>76</v>
      </c>
      <c r="G1009" s="7">
        <v>8256</v>
      </c>
      <c r="H1009" s="8">
        <f t="shared" si="0"/>
        <v>7684000</v>
      </c>
      <c r="I1009" s="9">
        <v>4663000</v>
      </c>
      <c r="J1009" s="10">
        <v>3021000</v>
      </c>
      <c r="K1009" s="11">
        <v>3348000</v>
      </c>
      <c r="L1009" s="11">
        <v>1315000</v>
      </c>
      <c r="M1009" s="12">
        <v>3348000</v>
      </c>
      <c r="N1009" s="12">
        <v>0</v>
      </c>
      <c r="O1009" s="12">
        <v>0</v>
      </c>
      <c r="P1009" s="12">
        <v>560000</v>
      </c>
      <c r="Q1009" s="12">
        <v>0</v>
      </c>
      <c r="R1009" s="12">
        <v>0</v>
      </c>
      <c r="S1009" s="12">
        <v>755000</v>
      </c>
      <c r="T1009" s="13">
        <v>120000</v>
      </c>
      <c r="U1009" s="13">
        <v>2061000</v>
      </c>
      <c r="V1009" s="13">
        <v>120000</v>
      </c>
      <c r="W1009" s="13">
        <v>280000</v>
      </c>
      <c r="X1009" s="13">
        <v>0</v>
      </c>
      <c r="Y1009" s="13">
        <v>440000</v>
      </c>
    </row>
    <row r="1010" spans="1:25" ht="15.75" customHeight="1" x14ac:dyDescent="0.2">
      <c r="A1010" s="3">
        <v>1304062</v>
      </c>
      <c r="B1010" s="3" t="s">
        <v>201</v>
      </c>
      <c r="C1010" s="3" t="s">
        <v>146</v>
      </c>
      <c r="D1010" s="3">
        <v>2021</v>
      </c>
      <c r="E1010" s="3" t="s">
        <v>81</v>
      </c>
      <c r="F1010" s="3" t="s">
        <v>76</v>
      </c>
      <c r="G1010" s="7">
        <v>7711</v>
      </c>
      <c r="H1010" s="8">
        <f t="shared" si="0"/>
        <v>10335160</v>
      </c>
      <c r="I1010" s="9">
        <v>7259160</v>
      </c>
      <c r="J1010" s="10">
        <v>3076000</v>
      </c>
      <c r="K1010" s="11">
        <v>4509160</v>
      </c>
      <c r="L1010" s="11">
        <v>2750000</v>
      </c>
      <c r="M1010" s="12">
        <v>4509160</v>
      </c>
      <c r="N1010" s="12">
        <v>0</v>
      </c>
      <c r="O1010" s="12">
        <v>0</v>
      </c>
      <c r="P1010" s="12">
        <v>640000</v>
      </c>
      <c r="Q1010" s="12">
        <v>1025000</v>
      </c>
      <c r="R1010" s="12">
        <v>0</v>
      </c>
      <c r="S1010" s="12">
        <v>1085000</v>
      </c>
      <c r="T1010" s="13">
        <v>120000</v>
      </c>
      <c r="U1010" s="13">
        <v>2061000</v>
      </c>
      <c r="V1010" s="13">
        <v>175000</v>
      </c>
      <c r="W1010" s="13">
        <v>280000</v>
      </c>
      <c r="X1010" s="13">
        <v>0</v>
      </c>
      <c r="Y1010" s="13">
        <v>440000</v>
      </c>
    </row>
    <row r="1011" spans="1:25" ht="15.75" customHeight="1" x14ac:dyDescent="0.2">
      <c r="A1011" s="3">
        <v>1304062</v>
      </c>
      <c r="B1011" s="3" t="s">
        <v>201</v>
      </c>
      <c r="C1011" s="3" t="s">
        <v>146</v>
      </c>
      <c r="D1011" s="3">
        <v>2022</v>
      </c>
      <c r="E1011" s="3" t="s">
        <v>81</v>
      </c>
      <c r="F1011" s="3" t="s">
        <v>76</v>
      </c>
      <c r="G1011" s="7">
        <v>7980</v>
      </c>
      <c r="H1011" s="8">
        <f t="shared" si="0"/>
        <v>7585910</v>
      </c>
      <c r="I1011" s="9">
        <v>4553410</v>
      </c>
      <c r="J1011" s="10">
        <v>3032500</v>
      </c>
      <c r="K1011" s="11">
        <v>4385260</v>
      </c>
      <c r="L1011" s="11">
        <v>168150</v>
      </c>
      <c r="M1011" s="12">
        <v>4385260</v>
      </c>
      <c r="N1011" s="12">
        <v>0</v>
      </c>
      <c r="O1011" s="12">
        <v>0</v>
      </c>
      <c r="P1011" s="12">
        <v>168150</v>
      </c>
      <c r="Q1011" s="12">
        <v>0</v>
      </c>
      <c r="R1011" s="12">
        <v>0</v>
      </c>
      <c r="S1011" s="12">
        <v>0</v>
      </c>
      <c r="T1011" s="13">
        <v>120000</v>
      </c>
      <c r="U1011" s="13">
        <v>2160000</v>
      </c>
      <c r="V1011" s="13">
        <v>192500</v>
      </c>
      <c r="W1011" s="13">
        <v>120000</v>
      </c>
      <c r="X1011" s="13">
        <v>0</v>
      </c>
      <c r="Y1011" s="13">
        <v>440000</v>
      </c>
    </row>
    <row r="1012" spans="1:25" ht="15.75" customHeight="1" x14ac:dyDescent="0.2">
      <c r="A1012" s="3">
        <v>1304062</v>
      </c>
      <c r="B1012" s="3" t="s">
        <v>201</v>
      </c>
      <c r="C1012" s="3" t="s">
        <v>146</v>
      </c>
      <c r="D1012" s="3">
        <v>2022</v>
      </c>
      <c r="E1012" s="3" t="s">
        <v>92</v>
      </c>
      <c r="F1012" s="3" t="s">
        <v>93</v>
      </c>
      <c r="G1012" s="7">
        <v>5000</v>
      </c>
      <c r="H1012" s="8">
        <f t="shared" si="0"/>
        <v>0</v>
      </c>
      <c r="I1012" s="9">
        <v>0</v>
      </c>
      <c r="J1012" s="10">
        <v>0</v>
      </c>
      <c r="K1012" s="11">
        <v>0</v>
      </c>
      <c r="L1012" s="11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</row>
    <row r="1013" spans="1:25" ht="15.75" customHeight="1" x14ac:dyDescent="0.2">
      <c r="A1013" s="3">
        <v>1304104</v>
      </c>
      <c r="B1013" s="3" t="s">
        <v>202</v>
      </c>
      <c r="C1013" s="3" t="s">
        <v>146</v>
      </c>
      <c r="D1013" s="3">
        <v>2009</v>
      </c>
      <c r="E1013" s="3" t="s">
        <v>81</v>
      </c>
      <c r="F1013" s="3" t="s">
        <v>76</v>
      </c>
      <c r="G1013" s="7">
        <v>4686</v>
      </c>
      <c r="H1013" s="8">
        <f t="shared" si="0"/>
        <v>2278370</v>
      </c>
      <c r="I1013" s="9">
        <v>1722290</v>
      </c>
      <c r="J1013" s="10">
        <v>556080</v>
      </c>
      <c r="K1013" s="11">
        <v>460500</v>
      </c>
      <c r="L1013" s="11">
        <v>1261790.01</v>
      </c>
      <c r="M1013" s="12">
        <v>460500</v>
      </c>
      <c r="N1013" s="12">
        <v>0</v>
      </c>
      <c r="O1013" s="12">
        <v>0</v>
      </c>
      <c r="P1013" s="12">
        <v>81890</v>
      </c>
      <c r="Q1013" s="12">
        <v>0</v>
      </c>
      <c r="R1013" s="12">
        <v>1179900</v>
      </c>
      <c r="S1013" s="12">
        <v>0</v>
      </c>
      <c r="T1013" s="13">
        <v>0</v>
      </c>
      <c r="U1013" s="13">
        <v>504000</v>
      </c>
      <c r="V1013" s="13">
        <v>0</v>
      </c>
      <c r="W1013" s="13">
        <v>52080</v>
      </c>
      <c r="X1013" s="13">
        <v>0</v>
      </c>
      <c r="Y1013" s="13">
        <v>0</v>
      </c>
    </row>
    <row r="1014" spans="1:25" ht="15.75" customHeight="1" x14ac:dyDescent="0.2">
      <c r="A1014" s="3">
        <v>1304104</v>
      </c>
      <c r="B1014" s="3" t="s">
        <v>202</v>
      </c>
      <c r="C1014" s="3" t="s">
        <v>146</v>
      </c>
      <c r="D1014" s="3">
        <v>2012</v>
      </c>
      <c r="E1014" s="3" t="s">
        <v>81</v>
      </c>
      <c r="F1014" s="3" t="s">
        <v>76</v>
      </c>
      <c r="G1014" s="7">
        <v>3330</v>
      </c>
      <c r="H1014" s="8">
        <f t="shared" si="0"/>
        <v>3907564</v>
      </c>
      <c r="I1014" s="9">
        <v>3360564</v>
      </c>
      <c r="J1014" s="10">
        <v>547000</v>
      </c>
      <c r="K1014" s="11">
        <v>3360564</v>
      </c>
      <c r="L1014" s="11">
        <v>0</v>
      </c>
      <c r="M1014" s="12">
        <v>3330564</v>
      </c>
      <c r="N1014" s="12">
        <v>0</v>
      </c>
      <c r="O1014" s="12">
        <v>30000</v>
      </c>
      <c r="P1014" s="12">
        <v>0</v>
      </c>
      <c r="Q1014" s="12">
        <v>0</v>
      </c>
      <c r="R1014" s="12">
        <v>0</v>
      </c>
      <c r="S1014" s="12">
        <v>0</v>
      </c>
      <c r="T1014" s="13">
        <v>0</v>
      </c>
      <c r="U1014" s="13">
        <v>372000</v>
      </c>
      <c r="V1014" s="13">
        <v>0</v>
      </c>
      <c r="W1014" s="13">
        <v>175000</v>
      </c>
      <c r="X1014" s="13">
        <v>0</v>
      </c>
      <c r="Y1014" s="13">
        <v>0</v>
      </c>
    </row>
    <row r="1015" spans="1:25" ht="15.75" customHeight="1" x14ac:dyDescent="0.2">
      <c r="A1015" s="3">
        <v>1304104</v>
      </c>
      <c r="B1015" s="3" t="s">
        <v>202</v>
      </c>
      <c r="C1015" s="3" t="s">
        <v>146</v>
      </c>
      <c r="D1015" s="3">
        <v>2013</v>
      </c>
      <c r="E1015" s="3" t="s">
        <v>81</v>
      </c>
      <c r="F1015" s="3" t="s">
        <v>76</v>
      </c>
      <c r="G1015" s="7">
        <v>767</v>
      </c>
      <c r="H1015" s="8">
        <f t="shared" si="0"/>
        <v>425000.01</v>
      </c>
      <c r="I1015" s="9">
        <v>242000.01</v>
      </c>
      <c r="J1015" s="10">
        <v>183000</v>
      </c>
      <c r="K1015" s="11">
        <v>55000</v>
      </c>
      <c r="L1015" s="11">
        <v>187000.01</v>
      </c>
      <c r="M1015" s="12">
        <v>25000</v>
      </c>
      <c r="N1015" s="12">
        <v>0</v>
      </c>
      <c r="O1015" s="12">
        <v>30000.01</v>
      </c>
      <c r="P1015" s="12">
        <v>40000</v>
      </c>
      <c r="Q1015" s="12">
        <v>45000</v>
      </c>
      <c r="R1015" s="12">
        <v>0</v>
      </c>
      <c r="S1015" s="12">
        <v>102000</v>
      </c>
      <c r="T1015" s="13">
        <v>0</v>
      </c>
      <c r="U1015" s="13">
        <v>123000</v>
      </c>
      <c r="V1015" s="13">
        <v>20000</v>
      </c>
      <c r="W1015" s="13">
        <v>0</v>
      </c>
      <c r="X1015" s="13">
        <v>0</v>
      </c>
      <c r="Y1015" s="13">
        <v>40000</v>
      </c>
    </row>
    <row r="1016" spans="1:25" ht="15.75" customHeight="1" x14ac:dyDescent="0.2">
      <c r="A1016" s="3">
        <v>1304104</v>
      </c>
      <c r="B1016" s="3" t="s">
        <v>202</v>
      </c>
      <c r="C1016" s="3" t="s">
        <v>146</v>
      </c>
      <c r="D1016" s="3">
        <v>2014</v>
      </c>
      <c r="E1016" s="3" t="s">
        <v>81</v>
      </c>
      <c r="F1016" s="3" t="s">
        <v>76</v>
      </c>
      <c r="G1016" s="7">
        <v>913</v>
      </c>
      <c r="H1016" s="8">
        <f t="shared" si="0"/>
        <v>2150000</v>
      </c>
      <c r="I1016" s="9">
        <v>1260000</v>
      </c>
      <c r="J1016" s="10">
        <v>890000</v>
      </c>
      <c r="K1016" s="11">
        <v>320000</v>
      </c>
      <c r="L1016" s="11">
        <v>940000</v>
      </c>
      <c r="M1016" s="12">
        <v>320000</v>
      </c>
      <c r="N1016" s="12">
        <v>0</v>
      </c>
      <c r="O1016" s="12">
        <v>0</v>
      </c>
      <c r="P1016" s="12">
        <v>190000</v>
      </c>
      <c r="Q1016" s="12">
        <v>220000</v>
      </c>
      <c r="R1016" s="12">
        <v>130000</v>
      </c>
      <c r="S1016" s="12">
        <v>400000</v>
      </c>
      <c r="T1016" s="13">
        <v>80000</v>
      </c>
      <c r="U1016" s="13">
        <v>320000</v>
      </c>
      <c r="V1016" s="13">
        <v>130000</v>
      </c>
      <c r="W1016" s="13">
        <v>130000</v>
      </c>
      <c r="X1016" s="13">
        <v>0</v>
      </c>
      <c r="Y1016" s="13">
        <v>230000</v>
      </c>
    </row>
    <row r="1017" spans="1:25" ht="15.75" customHeight="1" x14ac:dyDescent="0.2">
      <c r="A1017" s="3">
        <v>1304104</v>
      </c>
      <c r="B1017" s="3" t="s">
        <v>202</v>
      </c>
      <c r="C1017" s="3" t="s">
        <v>146</v>
      </c>
      <c r="D1017" s="3">
        <v>2015</v>
      </c>
      <c r="E1017" s="3" t="s">
        <v>81</v>
      </c>
      <c r="F1017" s="3" t="s">
        <v>76</v>
      </c>
      <c r="G1017" s="7">
        <v>599</v>
      </c>
      <c r="H1017" s="8">
        <f t="shared" si="0"/>
        <v>650000</v>
      </c>
      <c r="I1017" s="9">
        <v>0</v>
      </c>
      <c r="J1017" s="10">
        <v>650000</v>
      </c>
      <c r="K1017" s="11">
        <v>0</v>
      </c>
      <c r="L1017" s="11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3">
        <v>0</v>
      </c>
      <c r="U1017" s="13">
        <v>190000</v>
      </c>
      <c r="V1017" s="13">
        <v>70000</v>
      </c>
      <c r="W1017" s="13">
        <v>210000</v>
      </c>
      <c r="X1017" s="13">
        <v>0</v>
      </c>
      <c r="Y1017" s="13">
        <v>180000</v>
      </c>
    </row>
    <row r="1018" spans="1:25" ht="15.75" customHeight="1" x14ac:dyDescent="0.2">
      <c r="A1018" s="3">
        <v>1304104</v>
      </c>
      <c r="B1018" s="3" t="s">
        <v>202</v>
      </c>
      <c r="C1018" s="3" t="s">
        <v>146</v>
      </c>
      <c r="D1018" s="3">
        <v>2017</v>
      </c>
      <c r="E1018" s="3" t="s">
        <v>81</v>
      </c>
      <c r="F1018" s="3" t="s">
        <v>76</v>
      </c>
      <c r="G1018" s="7">
        <v>3430</v>
      </c>
      <c r="H1018" s="8">
        <f t="shared" si="0"/>
        <v>3734377.22</v>
      </c>
      <c r="I1018" s="9">
        <v>2294377.2200000002</v>
      </c>
      <c r="J1018" s="10">
        <v>1440000</v>
      </c>
      <c r="K1018" s="11">
        <v>315330</v>
      </c>
      <c r="L1018" s="11">
        <v>1979047.22</v>
      </c>
      <c r="M1018" s="12">
        <v>315330</v>
      </c>
      <c r="N1018" s="12">
        <v>0</v>
      </c>
      <c r="O1018" s="12">
        <v>0</v>
      </c>
      <c r="P1018" s="12">
        <v>390280</v>
      </c>
      <c r="Q1018" s="12">
        <v>1433767.22</v>
      </c>
      <c r="R1018" s="12">
        <v>155000</v>
      </c>
      <c r="S1018" s="12">
        <v>0</v>
      </c>
      <c r="T1018" s="13">
        <v>70000</v>
      </c>
      <c r="U1018" s="13">
        <v>1200000</v>
      </c>
      <c r="V1018" s="13">
        <v>0</v>
      </c>
      <c r="W1018" s="13">
        <v>155000</v>
      </c>
      <c r="X1018" s="13">
        <v>0</v>
      </c>
      <c r="Y1018" s="13">
        <v>15000</v>
      </c>
    </row>
    <row r="1019" spans="1:25" ht="15.75" customHeight="1" x14ac:dyDescent="0.2">
      <c r="A1019" s="3">
        <v>1304104</v>
      </c>
      <c r="B1019" s="3" t="s">
        <v>202</v>
      </c>
      <c r="C1019" s="3" t="s">
        <v>146</v>
      </c>
      <c r="D1019" s="3">
        <v>2019</v>
      </c>
      <c r="E1019" s="3" t="s">
        <v>81</v>
      </c>
      <c r="F1019" s="3" t="s">
        <v>76</v>
      </c>
      <c r="G1019" s="7">
        <v>3500</v>
      </c>
      <c r="H1019" s="8">
        <f t="shared" si="0"/>
        <v>948000.01</v>
      </c>
      <c r="I1019" s="9">
        <v>647000</v>
      </c>
      <c r="J1019" s="10">
        <v>301000.01</v>
      </c>
      <c r="K1019" s="11">
        <v>197000</v>
      </c>
      <c r="L1019" s="11">
        <v>450000</v>
      </c>
      <c r="M1019" s="12">
        <v>197000</v>
      </c>
      <c r="N1019" s="12">
        <v>0</v>
      </c>
      <c r="O1019" s="12">
        <v>0</v>
      </c>
      <c r="P1019" s="12">
        <v>0</v>
      </c>
      <c r="Q1019" s="12">
        <v>180000</v>
      </c>
      <c r="R1019" s="12">
        <v>0</v>
      </c>
      <c r="S1019" s="12">
        <v>270000</v>
      </c>
      <c r="T1019" s="13">
        <v>0</v>
      </c>
      <c r="U1019" s="13">
        <v>86000</v>
      </c>
      <c r="V1019" s="13">
        <v>85000</v>
      </c>
      <c r="W1019" s="13">
        <v>0</v>
      </c>
      <c r="X1019" s="13">
        <v>0</v>
      </c>
      <c r="Y1019" s="13">
        <v>130000</v>
      </c>
    </row>
    <row r="1020" spans="1:25" ht="15.75" customHeight="1" x14ac:dyDescent="0.2">
      <c r="A1020" s="3">
        <v>1304104</v>
      </c>
      <c r="B1020" s="3" t="s">
        <v>202</v>
      </c>
      <c r="C1020" s="3" t="s">
        <v>146</v>
      </c>
      <c r="D1020" s="3">
        <v>2021</v>
      </c>
      <c r="E1020" s="3" t="s">
        <v>84</v>
      </c>
      <c r="F1020" s="3" t="s">
        <v>85</v>
      </c>
      <c r="G1020" s="7">
        <v>660</v>
      </c>
      <c r="H1020" s="8">
        <f t="shared" si="0"/>
        <v>182000</v>
      </c>
      <c r="I1020" s="9">
        <v>0</v>
      </c>
      <c r="J1020" s="10">
        <v>182000</v>
      </c>
      <c r="K1020" s="11">
        <v>0</v>
      </c>
      <c r="L1020" s="11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3">
        <v>0</v>
      </c>
      <c r="U1020" s="13">
        <v>182000</v>
      </c>
      <c r="V1020" s="13">
        <v>0</v>
      </c>
      <c r="W1020" s="13">
        <v>0</v>
      </c>
      <c r="X1020" s="13">
        <v>0</v>
      </c>
      <c r="Y1020" s="13">
        <v>0</v>
      </c>
    </row>
    <row r="1021" spans="1:25" ht="15.75" customHeight="1" x14ac:dyDescent="0.2">
      <c r="A1021" s="3">
        <v>1304104</v>
      </c>
      <c r="B1021" s="3" t="s">
        <v>202</v>
      </c>
      <c r="C1021" s="3" t="s">
        <v>146</v>
      </c>
      <c r="D1021" s="3">
        <v>2021</v>
      </c>
      <c r="E1021" s="3" t="s">
        <v>81</v>
      </c>
      <c r="F1021" s="3" t="s">
        <v>76</v>
      </c>
      <c r="G1021" s="7">
        <v>4976</v>
      </c>
      <c r="H1021" s="8">
        <f t="shared" si="0"/>
        <v>3622601.2</v>
      </c>
      <c r="I1021" s="9">
        <v>1371751.2</v>
      </c>
      <c r="J1021" s="10">
        <v>2250850</v>
      </c>
      <c r="K1021" s="11">
        <v>288000</v>
      </c>
      <c r="L1021" s="11">
        <v>1083751.2</v>
      </c>
      <c r="M1021" s="12">
        <v>288000</v>
      </c>
      <c r="N1021" s="12">
        <v>0</v>
      </c>
      <c r="O1021" s="12">
        <v>0</v>
      </c>
      <c r="P1021" s="12">
        <v>367213</v>
      </c>
      <c r="Q1021" s="12">
        <v>194000</v>
      </c>
      <c r="R1021" s="12">
        <v>60000</v>
      </c>
      <c r="S1021" s="12">
        <v>462538.2</v>
      </c>
      <c r="T1021" s="13">
        <v>0</v>
      </c>
      <c r="U1021" s="13">
        <v>2098400</v>
      </c>
      <c r="V1021" s="13">
        <v>0</v>
      </c>
      <c r="W1021" s="13">
        <v>60000</v>
      </c>
      <c r="X1021" s="13">
        <v>0</v>
      </c>
      <c r="Y1021" s="13">
        <v>92450</v>
      </c>
    </row>
    <row r="1022" spans="1:25" ht="15.75" customHeight="1" x14ac:dyDescent="0.2">
      <c r="A1022" s="3">
        <v>1304104</v>
      </c>
      <c r="B1022" s="3" t="s">
        <v>202</v>
      </c>
      <c r="C1022" s="3" t="s">
        <v>146</v>
      </c>
      <c r="D1022" s="3">
        <v>2022</v>
      </c>
      <c r="E1022" s="3" t="s">
        <v>122</v>
      </c>
      <c r="F1022" s="3" t="s">
        <v>123</v>
      </c>
      <c r="G1022" s="7">
        <v>10130</v>
      </c>
      <c r="H1022" s="8">
        <f t="shared" si="0"/>
        <v>210000</v>
      </c>
      <c r="I1022" s="9">
        <v>0</v>
      </c>
      <c r="J1022" s="10">
        <v>210000</v>
      </c>
      <c r="K1022" s="11">
        <v>0</v>
      </c>
      <c r="L1022" s="11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3">
        <v>0</v>
      </c>
      <c r="U1022" s="13">
        <v>210000</v>
      </c>
      <c r="V1022" s="13">
        <v>0</v>
      </c>
      <c r="W1022" s="13">
        <v>0</v>
      </c>
      <c r="X1022" s="13">
        <v>0</v>
      </c>
      <c r="Y1022" s="13">
        <v>0</v>
      </c>
    </row>
    <row r="1023" spans="1:25" ht="15.75" customHeight="1" x14ac:dyDescent="0.2">
      <c r="A1023" s="3">
        <v>1304203</v>
      </c>
      <c r="B1023" s="3" t="s">
        <v>203</v>
      </c>
      <c r="C1023" s="3" t="s">
        <v>146</v>
      </c>
      <c r="D1023" s="3">
        <v>2009</v>
      </c>
      <c r="E1023" s="3" t="s">
        <v>81</v>
      </c>
      <c r="F1023" s="3" t="s">
        <v>76</v>
      </c>
      <c r="G1023" s="7">
        <v>0</v>
      </c>
      <c r="H1023" s="8">
        <f t="shared" si="0"/>
        <v>0</v>
      </c>
      <c r="I1023" s="9">
        <v>0</v>
      </c>
      <c r="J1023" s="10">
        <v>0</v>
      </c>
      <c r="K1023" s="11">
        <v>0</v>
      </c>
      <c r="L1023" s="11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</row>
    <row r="1024" spans="1:25" ht="15.75" customHeight="1" x14ac:dyDescent="0.2">
      <c r="A1024" s="3">
        <v>1304203</v>
      </c>
      <c r="B1024" s="3" t="s">
        <v>203</v>
      </c>
      <c r="C1024" s="3" t="s">
        <v>146</v>
      </c>
      <c r="D1024" s="3">
        <v>2009</v>
      </c>
      <c r="E1024" s="3" t="s">
        <v>81</v>
      </c>
      <c r="F1024" s="3" t="s">
        <v>76</v>
      </c>
      <c r="G1024" s="7">
        <v>23629</v>
      </c>
      <c r="H1024" s="8">
        <f t="shared" si="0"/>
        <v>1288551</v>
      </c>
      <c r="I1024" s="9">
        <v>948551</v>
      </c>
      <c r="J1024" s="10">
        <v>340000</v>
      </c>
      <c r="K1024" s="11">
        <v>575809</v>
      </c>
      <c r="L1024" s="11">
        <v>372742</v>
      </c>
      <c r="M1024" s="12">
        <v>575809</v>
      </c>
      <c r="N1024" s="12">
        <v>0</v>
      </c>
      <c r="O1024" s="12">
        <v>0</v>
      </c>
      <c r="P1024" s="12">
        <v>115000</v>
      </c>
      <c r="Q1024" s="12">
        <v>0</v>
      </c>
      <c r="R1024" s="12">
        <v>257742</v>
      </c>
      <c r="S1024" s="12">
        <v>0</v>
      </c>
      <c r="T1024" s="13">
        <v>0</v>
      </c>
      <c r="U1024" s="13">
        <v>325000</v>
      </c>
      <c r="V1024" s="13">
        <v>0</v>
      </c>
      <c r="W1024" s="13">
        <v>15000</v>
      </c>
      <c r="X1024" s="13">
        <v>0</v>
      </c>
      <c r="Y1024" s="13">
        <v>0</v>
      </c>
    </row>
    <row r="1025" spans="1:25" ht="15.75" customHeight="1" x14ac:dyDescent="0.2">
      <c r="A1025" s="3">
        <v>1304203</v>
      </c>
      <c r="B1025" s="3" t="s">
        <v>203</v>
      </c>
      <c r="C1025" s="3" t="s">
        <v>146</v>
      </c>
      <c r="D1025" s="3">
        <v>2010</v>
      </c>
      <c r="E1025" s="3" t="s">
        <v>122</v>
      </c>
      <c r="F1025" s="3" t="s">
        <v>123</v>
      </c>
      <c r="G1025" s="7">
        <v>0</v>
      </c>
      <c r="H1025" s="8">
        <f t="shared" si="0"/>
        <v>0</v>
      </c>
      <c r="I1025" s="9">
        <v>0</v>
      </c>
      <c r="J1025" s="10">
        <v>0</v>
      </c>
      <c r="K1025" s="11">
        <v>0</v>
      </c>
      <c r="L1025" s="11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</row>
    <row r="1026" spans="1:25" ht="15.75" customHeight="1" x14ac:dyDescent="0.2">
      <c r="A1026" s="3">
        <v>1304203</v>
      </c>
      <c r="B1026" s="3" t="s">
        <v>203</v>
      </c>
      <c r="C1026" s="3" t="s">
        <v>146</v>
      </c>
      <c r="D1026" s="3">
        <v>2012</v>
      </c>
      <c r="E1026" s="3" t="s">
        <v>101</v>
      </c>
      <c r="F1026" s="3" t="s">
        <v>93</v>
      </c>
      <c r="G1026" s="7">
        <v>0</v>
      </c>
      <c r="H1026" s="8">
        <f t="shared" si="0"/>
        <v>0</v>
      </c>
      <c r="I1026" s="9">
        <v>0</v>
      </c>
      <c r="J1026" s="10">
        <v>0</v>
      </c>
      <c r="K1026" s="11">
        <v>0</v>
      </c>
      <c r="L1026" s="11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</row>
    <row r="1027" spans="1:25" ht="15.75" customHeight="1" x14ac:dyDescent="0.2">
      <c r="A1027" s="3">
        <v>1304203</v>
      </c>
      <c r="B1027" s="3" t="s">
        <v>203</v>
      </c>
      <c r="C1027" s="3" t="s">
        <v>146</v>
      </c>
      <c r="D1027" s="3">
        <v>2012</v>
      </c>
      <c r="E1027" s="3" t="s">
        <v>81</v>
      </c>
      <c r="F1027" s="3" t="s">
        <v>76</v>
      </c>
      <c r="G1027" s="7">
        <v>0</v>
      </c>
      <c r="H1027" s="8">
        <f t="shared" si="0"/>
        <v>1822688</v>
      </c>
      <c r="I1027" s="9">
        <v>1822688</v>
      </c>
      <c r="J1027" s="10">
        <v>0</v>
      </c>
      <c r="K1027" s="11">
        <v>166400</v>
      </c>
      <c r="L1027" s="11">
        <v>1656288</v>
      </c>
      <c r="M1027" s="12">
        <v>166400</v>
      </c>
      <c r="N1027" s="12">
        <v>0</v>
      </c>
      <c r="O1027" s="12">
        <v>0</v>
      </c>
      <c r="P1027" s="12">
        <v>0</v>
      </c>
      <c r="Q1027" s="12">
        <v>0</v>
      </c>
      <c r="R1027" s="12">
        <v>1656288</v>
      </c>
      <c r="S1027" s="12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</row>
    <row r="1028" spans="1:25" ht="15.75" customHeight="1" x14ac:dyDescent="0.2">
      <c r="A1028" s="3">
        <v>1304203</v>
      </c>
      <c r="B1028" s="3" t="s">
        <v>203</v>
      </c>
      <c r="C1028" s="3" t="s">
        <v>146</v>
      </c>
      <c r="D1028" s="3">
        <v>2013</v>
      </c>
      <c r="E1028" s="3" t="s">
        <v>81</v>
      </c>
      <c r="F1028" s="3" t="s">
        <v>76</v>
      </c>
      <c r="G1028" s="7">
        <v>12771</v>
      </c>
      <c r="H1028" s="8">
        <f t="shared" si="0"/>
        <v>7888933.0099999998</v>
      </c>
      <c r="I1028" s="9">
        <v>4430541</v>
      </c>
      <c r="J1028" s="10">
        <v>3458392.01</v>
      </c>
      <c r="K1028" s="11">
        <v>1699889.99</v>
      </c>
      <c r="L1028" s="11">
        <v>2730651</v>
      </c>
      <c r="M1028" s="12">
        <v>1699889.99</v>
      </c>
      <c r="N1028" s="12">
        <v>0</v>
      </c>
      <c r="O1028" s="12">
        <v>0</v>
      </c>
      <c r="P1028" s="12">
        <v>579223</v>
      </c>
      <c r="Q1028" s="12">
        <v>652724.99</v>
      </c>
      <c r="R1028" s="12">
        <v>127719</v>
      </c>
      <c r="S1028" s="12">
        <v>1370983.99</v>
      </c>
      <c r="T1028" s="13">
        <v>0</v>
      </c>
      <c r="U1028" s="13">
        <v>2670000</v>
      </c>
      <c r="V1028" s="13">
        <v>0</v>
      </c>
      <c r="W1028" s="13">
        <v>788392</v>
      </c>
      <c r="X1028" s="13">
        <v>0</v>
      </c>
      <c r="Y1028" s="13">
        <v>0</v>
      </c>
    </row>
    <row r="1029" spans="1:25" ht="15.75" customHeight="1" x14ac:dyDescent="0.2">
      <c r="A1029" s="3">
        <v>1304203</v>
      </c>
      <c r="B1029" s="3" t="s">
        <v>203</v>
      </c>
      <c r="C1029" s="3" t="s">
        <v>146</v>
      </c>
      <c r="D1029" s="3">
        <v>2014</v>
      </c>
      <c r="E1029" s="3" t="s">
        <v>81</v>
      </c>
      <c r="F1029" s="3" t="s">
        <v>76</v>
      </c>
      <c r="G1029" s="7">
        <v>14546</v>
      </c>
      <c r="H1029" s="8">
        <f t="shared" si="0"/>
        <v>5972414.04</v>
      </c>
      <c r="I1029" s="9">
        <v>2514022.04</v>
      </c>
      <c r="J1029" s="10">
        <v>3458392</v>
      </c>
      <c r="K1029" s="11">
        <v>1699890</v>
      </c>
      <c r="L1029" s="11">
        <v>814132.04</v>
      </c>
      <c r="M1029" s="12">
        <v>1699890</v>
      </c>
      <c r="N1029" s="12">
        <v>0</v>
      </c>
      <c r="O1029" s="12">
        <v>0</v>
      </c>
      <c r="P1029" s="12">
        <v>0</v>
      </c>
      <c r="Q1029" s="12">
        <v>0</v>
      </c>
      <c r="R1029" s="12">
        <v>814132.04</v>
      </c>
      <c r="S1029" s="12">
        <v>0</v>
      </c>
      <c r="T1029" s="13">
        <v>0</v>
      </c>
      <c r="U1029" s="13">
        <v>2670000</v>
      </c>
      <c r="V1029" s="13">
        <v>0</v>
      </c>
      <c r="W1029" s="13">
        <v>788392</v>
      </c>
      <c r="X1029" s="13">
        <v>0</v>
      </c>
      <c r="Y1029" s="13">
        <v>0</v>
      </c>
    </row>
    <row r="1030" spans="1:25" ht="15.75" customHeight="1" x14ac:dyDescent="0.2">
      <c r="A1030" s="3">
        <v>1304203</v>
      </c>
      <c r="B1030" s="3" t="s">
        <v>203</v>
      </c>
      <c r="C1030" s="3" t="s">
        <v>146</v>
      </c>
      <c r="D1030" s="3">
        <v>2015</v>
      </c>
      <c r="E1030" s="3" t="s">
        <v>81</v>
      </c>
      <c r="F1030" s="3" t="s">
        <v>76</v>
      </c>
      <c r="G1030" s="7">
        <v>13088</v>
      </c>
      <c r="H1030" s="8">
        <f t="shared" si="0"/>
        <v>3609392</v>
      </c>
      <c r="I1030" s="9">
        <v>0</v>
      </c>
      <c r="J1030" s="10">
        <v>3609392</v>
      </c>
      <c r="K1030" s="11">
        <v>0</v>
      </c>
      <c r="L1030" s="11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3">
        <v>0</v>
      </c>
      <c r="U1030" s="13">
        <v>2625000</v>
      </c>
      <c r="V1030" s="13">
        <v>0</v>
      </c>
      <c r="W1030" s="13">
        <v>788392</v>
      </c>
      <c r="X1030" s="13">
        <v>0</v>
      </c>
      <c r="Y1030" s="13">
        <v>196000</v>
      </c>
    </row>
    <row r="1031" spans="1:25" ht="15.75" customHeight="1" x14ac:dyDescent="0.2">
      <c r="A1031" s="3">
        <v>1304203</v>
      </c>
      <c r="B1031" s="3" t="s">
        <v>203</v>
      </c>
      <c r="C1031" s="3" t="s">
        <v>146</v>
      </c>
      <c r="D1031" s="3">
        <v>2017</v>
      </c>
      <c r="E1031" s="3" t="s">
        <v>92</v>
      </c>
      <c r="F1031" s="3" t="s">
        <v>93</v>
      </c>
      <c r="G1031" s="7">
        <v>403</v>
      </c>
      <c r="H1031" s="8">
        <f t="shared" si="0"/>
        <v>1988350</v>
      </c>
      <c r="I1031" s="9">
        <v>0</v>
      </c>
      <c r="J1031" s="10">
        <v>1988350</v>
      </c>
      <c r="K1031" s="11">
        <v>0</v>
      </c>
      <c r="L1031" s="11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3">
        <v>0</v>
      </c>
      <c r="U1031" s="13">
        <v>1966500</v>
      </c>
      <c r="V1031" s="13">
        <v>21850</v>
      </c>
      <c r="W1031" s="13">
        <v>0</v>
      </c>
      <c r="X1031" s="13">
        <v>0</v>
      </c>
      <c r="Y1031" s="13">
        <v>0</v>
      </c>
    </row>
    <row r="1032" spans="1:25" ht="15.75" customHeight="1" x14ac:dyDescent="0.2">
      <c r="A1032" s="3">
        <v>1304203</v>
      </c>
      <c r="B1032" s="3" t="s">
        <v>203</v>
      </c>
      <c r="C1032" s="3" t="s">
        <v>146</v>
      </c>
      <c r="D1032" s="3">
        <v>2017</v>
      </c>
      <c r="E1032" s="3" t="s">
        <v>81</v>
      </c>
      <c r="F1032" s="3" t="s">
        <v>76</v>
      </c>
      <c r="G1032" s="7">
        <v>15918</v>
      </c>
      <c r="H1032" s="8">
        <f t="shared" si="0"/>
        <v>11825339</v>
      </c>
      <c r="I1032" s="9">
        <v>9009066</v>
      </c>
      <c r="J1032" s="10">
        <v>2816273</v>
      </c>
      <c r="K1032" s="11">
        <v>7074500</v>
      </c>
      <c r="L1032" s="11">
        <v>1934566</v>
      </c>
      <c r="M1032" s="12">
        <v>7074500</v>
      </c>
      <c r="N1032" s="12">
        <v>0</v>
      </c>
      <c r="O1032" s="12">
        <v>0</v>
      </c>
      <c r="P1032" s="12">
        <v>174544</v>
      </c>
      <c r="Q1032" s="12">
        <v>0</v>
      </c>
      <c r="R1032" s="12">
        <v>1760022</v>
      </c>
      <c r="S1032" s="12">
        <v>0</v>
      </c>
      <c r="T1032" s="13">
        <v>340000</v>
      </c>
      <c r="U1032" s="13">
        <v>1365000</v>
      </c>
      <c r="V1032" s="13">
        <v>112000</v>
      </c>
      <c r="W1032" s="13">
        <v>852873</v>
      </c>
      <c r="X1032" s="13">
        <v>0</v>
      </c>
      <c r="Y1032" s="13">
        <v>146400</v>
      </c>
    </row>
    <row r="1033" spans="1:25" ht="15.75" customHeight="1" x14ac:dyDescent="0.2">
      <c r="A1033" s="3">
        <v>1304203</v>
      </c>
      <c r="B1033" s="3" t="s">
        <v>203</v>
      </c>
      <c r="C1033" s="3" t="s">
        <v>146</v>
      </c>
      <c r="D1033" s="3">
        <v>2017</v>
      </c>
      <c r="E1033" s="3" t="s">
        <v>122</v>
      </c>
      <c r="F1033" s="3" t="s">
        <v>123</v>
      </c>
      <c r="G1033" s="7">
        <v>0</v>
      </c>
      <c r="H1033" s="8">
        <f t="shared" si="0"/>
        <v>0</v>
      </c>
      <c r="I1033" s="9">
        <v>0</v>
      </c>
      <c r="J1033" s="10">
        <v>0</v>
      </c>
      <c r="K1033" s="11">
        <v>0</v>
      </c>
      <c r="L1033" s="11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</row>
    <row r="1034" spans="1:25" ht="15.75" customHeight="1" x14ac:dyDescent="0.2">
      <c r="A1034" s="3">
        <v>1304203</v>
      </c>
      <c r="B1034" s="3" t="s">
        <v>203</v>
      </c>
      <c r="C1034" s="3" t="s">
        <v>146</v>
      </c>
      <c r="D1034" s="3">
        <v>2019</v>
      </c>
      <c r="E1034" s="3" t="s">
        <v>101</v>
      </c>
      <c r="F1034" s="3" t="s">
        <v>93</v>
      </c>
      <c r="G1034" s="7">
        <v>0</v>
      </c>
      <c r="H1034" s="8">
        <f t="shared" si="0"/>
        <v>0</v>
      </c>
      <c r="I1034" s="9">
        <v>0</v>
      </c>
      <c r="J1034" s="10">
        <v>0</v>
      </c>
      <c r="K1034" s="11">
        <v>0</v>
      </c>
      <c r="L1034" s="11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</row>
    <row r="1035" spans="1:25" ht="15.75" customHeight="1" x14ac:dyDescent="0.2">
      <c r="A1035" s="3">
        <v>1304203</v>
      </c>
      <c r="B1035" s="3" t="s">
        <v>203</v>
      </c>
      <c r="C1035" s="3" t="s">
        <v>146</v>
      </c>
      <c r="D1035" s="3">
        <v>2019</v>
      </c>
      <c r="E1035" s="3" t="s">
        <v>81</v>
      </c>
      <c r="F1035" s="3" t="s">
        <v>76</v>
      </c>
      <c r="G1035" s="7">
        <v>11336</v>
      </c>
      <c r="H1035" s="8">
        <f t="shared" si="0"/>
        <v>10079495.92</v>
      </c>
      <c r="I1035" s="9">
        <v>6161788.2000000002</v>
      </c>
      <c r="J1035" s="10">
        <v>3917707.72</v>
      </c>
      <c r="K1035" s="11">
        <v>4678500</v>
      </c>
      <c r="L1035" s="11">
        <v>1483288.2</v>
      </c>
      <c r="M1035" s="12">
        <v>4678500</v>
      </c>
      <c r="N1035" s="12">
        <v>0</v>
      </c>
      <c r="O1035" s="12">
        <v>0</v>
      </c>
      <c r="P1035" s="12">
        <v>369000</v>
      </c>
      <c r="Q1035" s="12">
        <v>0</v>
      </c>
      <c r="R1035" s="12">
        <v>1114288.2</v>
      </c>
      <c r="S1035" s="12">
        <v>0</v>
      </c>
      <c r="T1035" s="13">
        <v>1214835.53</v>
      </c>
      <c r="U1035" s="13">
        <v>805800</v>
      </c>
      <c r="V1035" s="13">
        <v>79000</v>
      </c>
      <c r="W1035" s="13">
        <v>1741272.19</v>
      </c>
      <c r="X1035" s="13">
        <v>0</v>
      </c>
      <c r="Y1035" s="13">
        <v>76800</v>
      </c>
    </row>
    <row r="1036" spans="1:25" ht="15.75" customHeight="1" x14ac:dyDescent="0.2">
      <c r="A1036" s="3">
        <v>1304203</v>
      </c>
      <c r="B1036" s="3" t="s">
        <v>203</v>
      </c>
      <c r="C1036" s="3" t="s">
        <v>146</v>
      </c>
      <c r="D1036" s="3">
        <v>2020</v>
      </c>
      <c r="E1036" s="3" t="s">
        <v>122</v>
      </c>
      <c r="F1036" s="3" t="s">
        <v>123</v>
      </c>
      <c r="G1036" s="7">
        <v>5400</v>
      </c>
      <c r="H1036" s="8">
        <f t="shared" si="0"/>
        <v>349400.18</v>
      </c>
      <c r="I1036" s="9">
        <v>349400.18</v>
      </c>
      <c r="J1036" s="10">
        <v>0</v>
      </c>
      <c r="K1036" s="11">
        <v>92680</v>
      </c>
      <c r="L1036" s="11">
        <v>256720.17</v>
      </c>
      <c r="M1036" s="12">
        <v>92680</v>
      </c>
      <c r="N1036" s="12">
        <v>0</v>
      </c>
      <c r="O1036" s="12">
        <v>0</v>
      </c>
      <c r="P1036" s="12">
        <v>256720.17</v>
      </c>
      <c r="Q1036" s="12">
        <v>0</v>
      </c>
      <c r="R1036" s="12">
        <v>0</v>
      </c>
      <c r="S1036" s="12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</row>
    <row r="1037" spans="1:25" ht="15.75" customHeight="1" x14ac:dyDescent="0.2">
      <c r="A1037" s="3">
        <v>1304203</v>
      </c>
      <c r="B1037" s="3" t="s">
        <v>203</v>
      </c>
      <c r="C1037" s="3" t="s">
        <v>146</v>
      </c>
      <c r="D1037" s="3">
        <v>2021</v>
      </c>
      <c r="E1037" s="3" t="s">
        <v>92</v>
      </c>
      <c r="F1037" s="3" t="s">
        <v>93</v>
      </c>
      <c r="G1037" s="7">
        <v>520</v>
      </c>
      <c r="H1037" s="8">
        <f t="shared" si="0"/>
        <v>384000</v>
      </c>
      <c r="I1037" s="9">
        <v>0</v>
      </c>
      <c r="J1037" s="10">
        <v>384000</v>
      </c>
      <c r="K1037" s="11">
        <v>0</v>
      </c>
      <c r="L1037" s="11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3">
        <v>0</v>
      </c>
      <c r="U1037" s="13">
        <v>384000</v>
      </c>
      <c r="V1037" s="13">
        <v>0</v>
      </c>
      <c r="W1037" s="13">
        <v>0</v>
      </c>
      <c r="X1037" s="13">
        <v>0</v>
      </c>
      <c r="Y1037" s="13">
        <v>0</v>
      </c>
    </row>
    <row r="1038" spans="1:25" ht="15.75" customHeight="1" x14ac:dyDescent="0.2">
      <c r="A1038" s="3">
        <v>1304203</v>
      </c>
      <c r="B1038" s="3" t="s">
        <v>203</v>
      </c>
      <c r="C1038" s="3" t="s">
        <v>146</v>
      </c>
      <c r="D1038" s="3">
        <v>2021</v>
      </c>
      <c r="E1038" s="3" t="s">
        <v>81</v>
      </c>
      <c r="F1038" s="3" t="s">
        <v>76</v>
      </c>
      <c r="G1038" s="7">
        <v>11082</v>
      </c>
      <c r="H1038" s="8">
        <f t="shared" si="0"/>
        <v>8719806.2799999993</v>
      </c>
      <c r="I1038" s="9">
        <v>6172734.0899999999</v>
      </c>
      <c r="J1038" s="10">
        <v>2547072.19</v>
      </c>
      <c r="K1038" s="11">
        <v>4939000</v>
      </c>
      <c r="L1038" s="11">
        <v>1233734.0900000001</v>
      </c>
      <c r="M1038" s="12">
        <v>4939000</v>
      </c>
      <c r="N1038" s="12">
        <v>0</v>
      </c>
      <c r="O1038" s="12">
        <v>0</v>
      </c>
      <c r="P1038" s="12">
        <v>0</v>
      </c>
      <c r="Q1038" s="12">
        <v>0</v>
      </c>
      <c r="R1038" s="12">
        <v>1233734.0900000001</v>
      </c>
      <c r="S1038" s="12">
        <v>0</v>
      </c>
      <c r="T1038" s="13">
        <v>0</v>
      </c>
      <c r="U1038" s="13">
        <v>805800</v>
      </c>
      <c r="V1038" s="13">
        <v>0</v>
      </c>
      <c r="W1038" s="13">
        <v>1741272.19</v>
      </c>
      <c r="X1038" s="13">
        <v>0</v>
      </c>
      <c r="Y1038" s="13">
        <v>0</v>
      </c>
    </row>
    <row r="1039" spans="1:25" ht="15.75" customHeight="1" x14ac:dyDescent="0.2">
      <c r="A1039" s="3">
        <v>1304203</v>
      </c>
      <c r="B1039" s="3" t="s">
        <v>203</v>
      </c>
      <c r="C1039" s="3" t="s">
        <v>146</v>
      </c>
      <c r="D1039" s="3">
        <v>2022</v>
      </c>
      <c r="E1039" s="3" t="s">
        <v>81</v>
      </c>
      <c r="F1039" s="3" t="s">
        <v>76</v>
      </c>
      <c r="G1039" s="7">
        <v>21053</v>
      </c>
      <c r="H1039" s="8">
        <f t="shared" si="0"/>
        <v>11638340.949999999</v>
      </c>
      <c r="I1039" s="9">
        <v>9086465.4000000004</v>
      </c>
      <c r="J1039" s="10">
        <v>2551875.5499999998</v>
      </c>
      <c r="K1039" s="11">
        <v>5356500</v>
      </c>
      <c r="L1039" s="11">
        <v>3729965.4</v>
      </c>
      <c r="M1039" s="12">
        <v>5356500</v>
      </c>
      <c r="N1039" s="12">
        <v>0</v>
      </c>
      <c r="O1039" s="12">
        <v>0</v>
      </c>
      <c r="P1039" s="12">
        <v>0</v>
      </c>
      <c r="Q1039" s="12">
        <v>0</v>
      </c>
      <c r="R1039" s="12">
        <v>3729965.4</v>
      </c>
      <c r="S1039" s="12">
        <v>0</v>
      </c>
      <c r="T1039" s="13">
        <v>0</v>
      </c>
      <c r="U1039" s="13">
        <v>810603.36</v>
      </c>
      <c r="V1039" s="13">
        <v>0</v>
      </c>
      <c r="W1039" s="13">
        <v>1741272.19</v>
      </c>
      <c r="X1039" s="13">
        <v>0</v>
      </c>
      <c r="Y1039" s="13">
        <v>0</v>
      </c>
    </row>
    <row r="1040" spans="1:25" ht="15.75" customHeight="1" x14ac:dyDescent="0.2">
      <c r="A1040" s="3">
        <v>1304203</v>
      </c>
      <c r="B1040" s="3" t="s">
        <v>203</v>
      </c>
      <c r="C1040" s="3" t="s">
        <v>146</v>
      </c>
      <c r="D1040" s="3">
        <v>2022</v>
      </c>
      <c r="E1040" s="3" t="s">
        <v>78</v>
      </c>
      <c r="F1040" s="3" t="s">
        <v>76</v>
      </c>
      <c r="G1040" s="7">
        <v>1925</v>
      </c>
      <c r="H1040" s="8">
        <f t="shared" si="0"/>
        <v>1006680</v>
      </c>
      <c r="I1040" s="9">
        <v>0</v>
      </c>
      <c r="J1040" s="10">
        <v>1006680</v>
      </c>
      <c r="K1040" s="11">
        <v>0</v>
      </c>
      <c r="L1040" s="11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3">
        <v>0</v>
      </c>
      <c r="U1040" s="13">
        <v>993100</v>
      </c>
      <c r="V1040" s="13">
        <v>6790</v>
      </c>
      <c r="W1040" s="13">
        <v>0</v>
      </c>
      <c r="X1040" s="13">
        <v>6790</v>
      </c>
      <c r="Y1040" s="13">
        <v>0</v>
      </c>
    </row>
    <row r="1041" spans="1:25" ht="15.75" customHeight="1" x14ac:dyDescent="0.2">
      <c r="A1041" s="3">
        <v>1304203</v>
      </c>
      <c r="B1041" s="3" t="s">
        <v>203</v>
      </c>
      <c r="C1041" s="3" t="s">
        <v>146</v>
      </c>
      <c r="D1041" s="3">
        <v>2022</v>
      </c>
      <c r="E1041" s="3" t="s">
        <v>122</v>
      </c>
      <c r="F1041" s="3" t="s">
        <v>123</v>
      </c>
      <c r="G1041" s="7">
        <v>13861</v>
      </c>
      <c r="H1041" s="8">
        <f t="shared" si="0"/>
        <v>9086465.4000000004</v>
      </c>
      <c r="I1041" s="9">
        <v>9086465.4000000004</v>
      </c>
      <c r="J1041" s="10">
        <v>0</v>
      </c>
      <c r="K1041" s="11">
        <v>5356500</v>
      </c>
      <c r="L1041" s="11">
        <v>3729965.4</v>
      </c>
      <c r="M1041" s="12">
        <v>5356500</v>
      </c>
      <c r="N1041" s="12">
        <v>0</v>
      </c>
      <c r="O1041" s="12">
        <v>0</v>
      </c>
      <c r="P1041" s="12">
        <v>0</v>
      </c>
      <c r="Q1041" s="12">
        <v>0</v>
      </c>
      <c r="R1041" s="12">
        <v>3729965.4</v>
      </c>
      <c r="S1041" s="12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</row>
    <row r="1042" spans="1:25" ht="15.75" customHeight="1" x14ac:dyDescent="0.2">
      <c r="A1042" s="3">
        <v>1304237</v>
      </c>
      <c r="B1042" s="3" t="s">
        <v>204</v>
      </c>
      <c r="C1042" s="3" t="s">
        <v>146</v>
      </c>
      <c r="D1042" s="3">
        <v>2009</v>
      </c>
      <c r="E1042" s="3" t="s">
        <v>81</v>
      </c>
      <c r="F1042" s="3" t="s">
        <v>76</v>
      </c>
      <c r="G1042" s="7">
        <v>2132</v>
      </c>
      <c r="H1042" s="8">
        <f t="shared" si="0"/>
        <v>8433999.9900000002</v>
      </c>
      <c r="I1042" s="9">
        <v>6203999.9900000002</v>
      </c>
      <c r="J1042" s="10">
        <v>2230000</v>
      </c>
      <c r="K1042" s="11">
        <v>4938999.99</v>
      </c>
      <c r="L1042" s="11">
        <v>1265000</v>
      </c>
      <c r="M1042" s="12">
        <v>4939000</v>
      </c>
      <c r="N1042" s="12">
        <v>0</v>
      </c>
      <c r="O1042" s="12">
        <v>0</v>
      </c>
      <c r="P1042" s="12">
        <v>0</v>
      </c>
      <c r="Q1042" s="12">
        <v>1200000</v>
      </c>
      <c r="R1042" s="12">
        <v>65000</v>
      </c>
      <c r="S1042" s="12">
        <v>0</v>
      </c>
      <c r="T1042" s="13">
        <v>1200000</v>
      </c>
      <c r="U1042" s="13">
        <v>1030000</v>
      </c>
      <c r="V1042" s="13">
        <v>0</v>
      </c>
      <c r="W1042" s="13">
        <v>0</v>
      </c>
      <c r="X1042" s="13">
        <v>0</v>
      </c>
      <c r="Y1042" s="13">
        <v>0</v>
      </c>
    </row>
    <row r="1043" spans="1:25" ht="15.75" customHeight="1" x14ac:dyDescent="0.2">
      <c r="A1043" s="3">
        <v>1304237</v>
      </c>
      <c r="B1043" s="3" t="s">
        <v>204</v>
      </c>
      <c r="C1043" s="3" t="s">
        <v>146</v>
      </c>
      <c r="D1043" s="3">
        <v>2009</v>
      </c>
      <c r="E1043" s="3" t="s">
        <v>101</v>
      </c>
      <c r="F1043" s="3" t="s">
        <v>93</v>
      </c>
      <c r="G1043" s="7">
        <v>0</v>
      </c>
      <c r="H1043" s="8">
        <f t="shared" si="0"/>
        <v>168000</v>
      </c>
      <c r="I1043" s="9">
        <v>0</v>
      </c>
      <c r="J1043" s="10">
        <v>168000</v>
      </c>
      <c r="K1043" s="11">
        <v>0</v>
      </c>
      <c r="L1043" s="11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3">
        <v>168000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</row>
    <row r="1044" spans="1:25" ht="15.75" customHeight="1" x14ac:dyDescent="0.2">
      <c r="A1044" s="3">
        <v>1304237</v>
      </c>
      <c r="B1044" s="3" t="s">
        <v>204</v>
      </c>
      <c r="C1044" s="3" t="s">
        <v>146</v>
      </c>
      <c r="D1044" s="3">
        <v>2009</v>
      </c>
      <c r="E1044" s="3" t="s">
        <v>81</v>
      </c>
      <c r="F1044" s="3" t="s">
        <v>76</v>
      </c>
      <c r="G1044" s="7">
        <v>8351</v>
      </c>
      <c r="H1044" s="8">
        <f t="shared" si="0"/>
        <v>0</v>
      </c>
      <c r="I1044" s="9">
        <v>0</v>
      </c>
      <c r="J1044" s="10">
        <v>0</v>
      </c>
      <c r="K1044" s="11">
        <v>0</v>
      </c>
      <c r="L1044" s="11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</row>
    <row r="1045" spans="1:25" ht="15.75" customHeight="1" x14ac:dyDescent="0.2">
      <c r="A1045" s="3">
        <v>1304237</v>
      </c>
      <c r="B1045" s="3" t="s">
        <v>204</v>
      </c>
      <c r="C1045" s="3" t="s">
        <v>146</v>
      </c>
      <c r="D1045" s="3">
        <v>2010</v>
      </c>
      <c r="E1045" s="3" t="s">
        <v>122</v>
      </c>
      <c r="F1045" s="3" t="s">
        <v>123</v>
      </c>
      <c r="G1045" s="7">
        <v>0</v>
      </c>
      <c r="H1045" s="8">
        <f t="shared" si="0"/>
        <v>0</v>
      </c>
      <c r="I1045" s="9">
        <v>0</v>
      </c>
      <c r="J1045" s="10">
        <v>0</v>
      </c>
      <c r="K1045" s="11">
        <v>0</v>
      </c>
      <c r="L1045" s="11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</row>
    <row r="1046" spans="1:25" ht="15.75" customHeight="1" x14ac:dyDescent="0.2">
      <c r="A1046" s="3">
        <v>1304237</v>
      </c>
      <c r="B1046" s="3" t="s">
        <v>204</v>
      </c>
      <c r="C1046" s="3" t="s">
        <v>146</v>
      </c>
      <c r="D1046" s="3">
        <v>2011</v>
      </c>
      <c r="E1046" s="3" t="s">
        <v>122</v>
      </c>
      <c r="F1046" s="3" t="s">
        <v>123</v>
      </c>
      <c r="G1046" s="7">
        <v>679</v>
      </c>
      <c r="H1046" s="8">
        <f t="shared" si="0"/>
        <v>1059999.99</v>
      </c>
      <c r="I1046" s="9">
        <v>1059999.99</v>
      </c>
      <c r="J1046" s="10">
        <v>0</v>
      </c>
      <c r="K1046" s="11">
        <v>994999.99</v>
      </c>
      <c r="L1046" s="11">
        <v>65000</v>
      </c>
      <c r="M1046" s="12">
        <v>995000</v>
      </c>
      <c r="N1046" s="12">
        <v>0</v>
      </c>
      <c r="O1046" s="12">
        <v>0</v>
      </c>
      <c r="P1046" s="12">
        <v>0</v>
      </c>
      <c r="Q1046" s="12">
        <v>0</v>
      </c>
      <c r="R1046" s="12">
        <v>65000</v>
      </c>
      <c r="S1046" s="12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</row>
    <row r="1047" spans="1:25" ht="15.75" customHeight="1" x14ac:dyDescent="0.2">
      <c r="A1047" s="3">
        <v>1304237</v>
      </c>
      <c r="B1047" s="3" t="s">
        <v>204</v>
      </c>
      <c r="C1047" s="3" t="s">
        <v>146</v>
      </c>
      <c r="D1047" s="3">
        <v>2012</v>
      </c>
      <c r="E1047" s="3" t="s">
        <v>81</v>
      </c>
      <c r="F1047" s="3" t="s">
        <v>76</v>
      </c>
      <c r="G1047" s="7">
        <v>1219</v>
      </c>
      <c r="H1047" s="8">
        <f t="shared" si="0"/>
        <v>871770</v>
      </c>
      <c r="I1047" s="9">
        <v>553770</v>
      </c>
      <c r="J1047" s="10">
        <v>318000</v>
      </c>
      <c r="K1047" s="11">
        <v>502000</v>
      </c>
      <c r="L1047" s="11">
        <v>51770</v>
      </c>
      <c r="M1047" s="12">
        <v>502000</v>
      </c>
      <c r="N1047" s="12">
        <v>0</v>
      </c>
      <c r="O1047" s="12">
        <v>0</v>
      </c>
      <c r="P1047" s="12">
        <v>0</v>
      </c>
      <c r="Q1047" s="12">
        <v>0</v>
      </c>
      <c r="R1047" s="12">
        <v>51770</v>
      </c>
      <c r="S1047" s="12">
        <v>0</v>
      </c>
      <c r="T1047" s="13">
        <v>0</v>
      </c>
      <c r="U1047" s="13">
        <v>318000</v>
      </c>
      <c r="V1047" s="13">
        <v>0</v>
      </c>
      <c r="W1047" s="13">
        <v>0</v>
      </c>
      <c r="X1047" s="13">
        <v>0</v>
      </c>
      <c r="Y1047" s="13">
        <v>0</v>
      </c>
    </row>
    <row r="1048" spans="1:25" ht="15.75" customHeight="1" x14ac:dyDescent="0.2">
      <c r="A1048" s="3">
        <v>1304237</v>
      </c>
      <c r="B1048" s="3" t="s">
        <v>204</v>
      </c>
      <c r="C1048" s="3" t="s">
        <v>146</v>
      </c>
      <c r="D1048" s="3">
        <v>2013</v>
      </c>
      <c r="E1048" s="3" t="s">
        <v>81</v>
      </c>
      <c r="F1048" s="3" t="s">
        <v>76</v>
      </c>
      <c r="G1048" s="7">
        <v>3505</v>
      </c>
      <c r="H1048" s="8">
        <f t="shared" si="0"/>
        <v>2300000</v>
      </c>
      <c r="I1048" s="9">
        <v>2120000</v>
      </c>
      <c r="J1048" s="10">
        <v>180000</v>
      </c>
      <c r="K1048" s="11">
        <v>2120000</v>
      </c>
      <c r="L1048" s="11">
        <v>0</v>
      </c>
      <c r="M1048" s="12">
        <v>2120000.0099999998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3">
        <v>0</v>
      </c>
      <c r="U1048" s="13">
        <v>180000</v>
      </c>
      <c r="V1048" s="13">
        <v>0</v>
      </c>
      <c r="W1048" s="13">
        <v>0</v>
      </c>
      <c r="X1048" s="13">
        <v>0</v>
      </c>
      <c r="Y1048" s="13">
        <v>0</v>
      </c>
    </row>
    <row r="1049" spans="1:25" ht="15.75" customHeight="1" x14ac:dyDescent="0.2">
      <c r="A1049" s="3">
        <v>1304237</v>
      </c>
      <c r="B1049" s="3" t="s">
        <v>204</v>
      </c>
      <c r="C1049" s="3" t="s">
        <v>146</v>
      </c>
      <c r="D1049" s="3">
        <v>2015</v>
      </c>
      <c r="E1049" s="3" t="s">
        <v>81</v>
      </c>
      <c r="F1049" s="3" t="s">
        <v>76</v>
      </c>
      <c r="G1049" s="7">
        <v>3164</v>
      </c>
      <c r="H1049" s="8">
        <f t="shared" si="0"/>
        <v>95000</v>
      </c>
      <c r="I1049" s="9">
        <v>0</v>
      </c>
      <c r="J1049" s="10">
        <v>95000</v>
      </c>
      <c r="K1049" s="11">
        <v>0</v>
      </c>
      <c r="L1049" s="11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3">
        <v>0</v>
      </c>
      <c r="U1049" s="13">
        <v>95000</v>
      </c>
      <c r="V1049" s="13">
        <v>0</v>
      </c>
      <c r="W1049" s="13">
        <v>0</v>
      </c>
      <c r="X1049" s="13">
        <v>0</v>
      </c>
      <c r="Y1049" s="13">
        <v>0</v>
      </c>
    </row>
    <row r="1050" spans="1:25" ht="15.75" customHeight="1" x14ac:dyDescent="0.2">
      <c r="A1050" s="3">
        <v>1304237</v>
      </c>
      <c r="B1050" s="3" t="s">
        <v>204</v>
      </c>
      <c r="C1050" s="3" t="s">
        <v>146</v>
      </c>
      <c r="D1050" s="3">
        <v>2015</v>
      </c>
      <c r="E1050" s="3" t="s">
        <v>101</v>
      </c>
      <c r="F1050" s="3" t="s">
        <v>93</v>
      </c>
      <c r="G1050" s="7">
        <v>192</v>
      </c>
      <c r="H1050" s="8">
        <f t="shared" si="0"/>
        <v>193000</v>
      </c>
      <c r="I1050" s="9">
        <v>74000</v>
      </c>
      <c r="J1050" s="10">
        <v>119000</v>
      </c>
      <c r="K1050" s="11">
        <v>74000</v>
      </c>
      <c r="L1050" s="11">
        <v>0</v>
      </c>
      <c r="M1050" s="12">
        <v>74000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3">
        <v>0</v>
      </c>
      <c r="U1050" s="13">
        <v>119000</v>
      </c>
      <c r="V1050" s="13">
        <v>0</v>
      </c>
      <c r="W1050" s="13">
        <v>0</v>
      </c>
      <c r="X1050" s="13">
        <v>0</v>
      </c>
      <c r="Y1050" s="13">
        <v>0</v>
      </c>
    </row>
    <row r="1051" spans="1:25" ht="15.75" customHeight="1" x14ac:dyDescent="0.2">
      <c r="A1051" s="3">
        <v>1304237</v>
      </c>
      <c r="B1051" s="3" t="s">
        <v>204</v>
      </c>
      <c r="C1051" s="3" t="s">
        <v>146</v>
      </c>
      <c r="D1051" s="3">
        <v>2017</v>
      </c>
      <c r="E1051" s="3" t="s">
        <v>81</v>
      </c>
      <c r="F1051" s="3" t="s">
        <v>76</v>
      </c>
      <c r="G1051" s="7">
        <v>3420</v>
      </c>
      <c r="H1051" s="8">
        <f t="shared" si="0"/>
        <v>393084</v>
      </c>
      <c r="I1051" s="9">
        <v>303084</v>
      </c>
      <c r="J1051" s="10">
        <v>90000</v>
      </c>
      <c r="K1051" s="11">
        <v>199200</v>
      </c>
      <c r="L1051" s="11">
        <v>103884</v>
      </c>
      <c r="M1051" s="12">
        <v>199200</v>
      </c>
      <c r="N1051" s="12">
        <v>0</v>
      </c>
      <c r="O1051" s="12">
        <v>0</v>
      </c>
      <c r="P1051" s="12">
        <v>0</v>
      </c>
      <c r="Q1051" s="12">
        <v>0</v>
      </c>
      <c r="R1051" s="12">
        <v>103884</v>
      </c>
      <c r="S1051" s="12">
        <v>0</v>
      </c>
      <c r="T1051" s="13">
        <v>0</v>
      </c>
      <c r="U1051" s="13">
        <v>90000</v>
      </c>
      <c r="V1051" s="13">
        <v>0</v>
      </c>
      <c r="W1051" s="13">
        <v>0</v>
      </c>
      <c r="X1051" s="13">
        <v>0</v>
      </c>
      <c r="Y1051" s="13">
        <v>0</v>
      </c>
    </row>
    <row r="1052" spans="1:25" ht="15.75" customHeight="1" x14ac:dyDescent="0.2">
      <c r="A1052" s="3">
        <v>1304237</v>
      </c>
      <c r="B1052" s="3" t="s">
        <v>204</v>
      </c>
      <c r="C1052" s="3" t="s">
        <v>146</v>
      </c>
      <c r="D1052" s="3">
        <v>2021</v>
      </c>
      <c r="E1052" s="3" t="s">
        <v>81</v>
      </c>
      <c r="F1052" s="3" t="s">
        <v>76</v>
      </c>
      <c r="G1052" s="7">
        <v>5959</v>
      </c>
      <c r="H1052" s="8">
        <f t="shared" si="0"/>
        <v>609280</v>
      </c>
      <c r="I1052" s="9">
        <v>289280</v>
      </c>
      <c r="J1052" s="10">
        <v>320000</v>
      </c>
      <c r="K1052" s="11">
        <v>60000</v>
      </c>
      <c r="L1052" s="11">
        <v>229280</v>
      </c>
      <c r="M1052" s="12">
        <v>60000</v>
      </c>
      <c r="N1052" s="12">
        <v>0</v>
      </c>
      <c r="O1052" s="12">
        <v>0</v>
      </c>
      <c r="P1052" s="12">
        <v>200000</v>
      </c>
      <c r="Q1052" s="12">
        <v>0</v>
      </c>
      <c r="R1052" s="12">
        <v>29280</v>
      </c>
      <c r="S1052" s="12">
        <v>0</v>
      </c>
      <c r="T1052" s="13">
        <v>0</v>
      </c>
      <c r="U1052" s="13">
        <v>200000</v>
      </c>
      <c r="V1052" s="13">
        <v>0</v>
      </c>
      <c r="W1052" s="13">
        <v>100000</v>
      </c>
      <c r="X1052" s="13">
        <v>0</v>
      </c>
      <c r="Y1052" s="13">
        <v>20000</v>
      </c>
    </row>
    <row r="1053" spans="1:25" ht="15.75" customHeight="1" x14ac:dyDescent="0.2">
      <c r="A1053" s="3">
        <v>1304237</v>
      </c>
      <c r="B1053" s="3" t="s">
        <v>204</v>
      </c>
      <c r="C1053" s="3" t="s">
        <v>146</v>
      </c>
      <c r="D1053" s="3">
        <v>2022</v>
      </c>
      <c r="E1053" s="3" t="s">
        <v>81</v>
      </c>
      <c r="F1053" s="3" t="s">
        <v>76</v>
      </c>
      <c r="G1053" s="7">
        <v>6846</v>
      </c>
      <c r="H1053" s="8">
        <f t="shared" si="0"/>
        <v>2085423.4</v>
      </c>
      <c r="I1053" s="9">
        <v>1975423.4</v>
      </c>
      <c r="J1053" s="10">
        <v>110000</v>
      </c>
      <c r="K1053" s="11">
        <v>1511160</v>
      </c>
      <c r="L1053" s="11">
        <v>464263.4</v>
      </c>
      <c r="M1053" s="12">
        <v>1511160</v>
      </c>
      <c r="N1053" s="12">
        <v>0</v>
      </c>
      <c r="O1053" s="12">
        <v>0</v>
      </c>
      <c r="P1053" s="12">
        <v>20000</v>
      </c>
      <c r="Q1053" s="12">
        <v>0</v>
      </c>
      <c r="R1053" s="12">
        <v>444263.4</v>
      </c>
      <c r="S1053" s="12">
        <v>0</v>
      </c>
      <c r="T1053" s="13">
        <v>0</v>
      </c>
      <c r="U1053" s="13">
        <v>60000</v>
      </c>
      <c r="V1053" s="13">
        <v>0</v>
      </c>
      <c r="W1053" s="13">
        <v>50000</v>
      </c>
      <c r="X1053" s="13">
        <v>0</v>
      </c>
      <c r="Y1053" s="13">
        <v>0</v>
      </c>
    </row>
    <row r="1054" spans="1:25" ht="15.75" customHeight="1" x14ac:dyDescent="0.2">
      <c r="A1054" s="3">
        <v>1304237</v>
      </c>
      <c r="B1054" s="3" t="s">
        <v>204</v>
      </c>
      <c r="C1054" s="3" t="s">
        <v>146</v>
      </c>
      <c r="D1054" s="3">
        <v>2022</v>
      </c>
      <c r="E1054" s="3" t="s">
        <v>122</v>
      </c>
      <c r="F1054" s="3" t="s">
        <v>123</v>
      </c>
      <c r="G1054" s="7">
        <v>0</v>
      </c>
      <c r="H1054" s="8">
        <f t="shared" si="0"/>
        <v>0</v>
      </c>
      <c r="I1054" s="9">
        <v>0</v>
      </c>
      <c r="J1054" s="10">
        <v>0</v>
      </c>
      <c r="K1054" s="11">
        <v>0</v>
      </c>
      <c r="L1054" s="11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</row>
    <row r="1055" spans="1:25" ht="15.75" customHeight="1" x14ac:dyDescent="0.2">
      <c r="A1055" s="3">
        <v>1304260</v>
      </c>
      <c r="B1055" s="3" t="s">
        <v>205</v>
      </c>
      <c r="C1055" s="3" t="s">
        <v>146</v>
      </c>
      <c r="D1055" s="3">
        <v>2009</v>
      </c>
      <c r="E1055" s="3" t="s">
        <v>81</v>
      </c>
      <c r="F1055" s="3" t="s">
        <v>76</v>
      </c>
      <c r="G1055" s="7">
        <v>0</v>
      </c>
      <c r="H1055" s="8">
        <f t="shared" si="0"/>
        <v>0</v>
      </c>
      <c r="I1055" s="9">
        <v>0</v>
      </c>
      <c r="J1055" s="10">
        <v>0</v>
      </c>
      <c r="K1055" s="11">
        <v>0</v>
      </c>
      <c r="L1055" s="11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</row>
    <row r="1056" spans="1:25" ht="15.75" customHeight="1" x14ac:dyDescent="0.2">
      <c r="A1056" s="3">
        <v>1304260</v>
      </c>
      <c r="B1056" s="3" t="s">
        <v>205</v>
      </c>
      <c r="C1056" s="3" t="s">
        <v>146</v>
      </c>
      <c r="D1056" s="3">
        <v>2009</v>
      </c>
      <c r="E1056" s="3" t="s">
        <v>81</v>
      </c>
      <c r="F1056" s="3" t="s">
        <v>76</v>
      </c>
      <c r="G1056" s="7">
        <v>1186</v>
      </c>
      <c r="H1056" s="8">
        <f t="shared" si="0"/>
        <v>7054999.9900000002</v>
      </c>
      <c r="I1056" s="9">
        <v>3200000</v>
      </c>
      <c r="J1056" s="10">
        <v>3854999.99</v>
      </c>
      <c r="K1056" s="11">
        <v>3200000</v>
      </c>
      <c r="L1056" s="11">
        <v>0</v>
      </c>
      <c r="M1056" s="12">
        <v>3200000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3">
        <v>0</v>
      </c>
      <c r="U1056" s="13">
        <v>2116000</v>
      </c>
      <c r="V1056" s="13">
        <v>139000</v>
      </c>
      <c r="W1056" s="13">
        <v>1600000</v>
      </c>
      <c r="X1056" s="13">
        <v>0</v>
      </c>
      <c r="Y1056" s="13">
        <v>0</v>
      </c>
    </row>
    <row r="1057" spans="1:25" ht="15.75" customHeight="1" x14ac:dyDescent="0.2">
      <c r="A1057" s="3">
        <v>1304260</v>
      </c>
      <c r="B1057" s="3" t="s">
        <v>205</v>
      </c>
      <c r="C1057" s="3" t="s">
        <v>146</v>
      </c>
      <c r="D1057" s="3">
        <v>2009</v>
      </c>
      <c r="E1057" s="3" t="s">
        <v>122</v>
      </c>
      <c r="F1057" s="3" t="s">
        <v>123</v>
      </c>
      <c r="G1057" s="7">
        <v>343</v>
      </c>
      <c r="H1057" s="8">
        <f t="shared" si="0"/>
        <v>150000</v>
      </c>
      <c r="I1057" s="9">
        <v>150000</v>
      </c>
      <c r="J1057" s="10">
        <v>0</v>
      </c>
      <c r="K1057" s="11">
        <v>0</v>
      </c>
      <c r="L1057" s="11">
        <v>150000</v>
      </c>
      <c r="M1057" s="12">
        <v>0</v>
      </c>
      <c r="N1057" s="12">
        <v>0</v>
      </c>
      <c r="O1057" s="12">
        <v>0</v>
      </c>
      <c r="P1057" s="12">
        <v>150000</v>
      </c>
      <c r="Q1057" s="12">
        <v>0</v>
      </c>
      <c r="R1057" s="12">
        <v>0</v>
      </c>
      <c r="S1057" s="12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</row>
    <row r="1058" spans="1:25" ht="15.75" customHeight="1" x14ac:dyDescent="0.2">
      <c r="A1058" s="3">
        <v>1304260</v>
      </c>
      <c r="B1058" s="3" t="s">
        <v>205</v>
      </c>
      <c r="C1058" s="3" t="s">
        <v>146</v>
      </c>
      <c r="D1058" s="3">
        <v>2010</v>
      </c>
      <c r="E1058" s="3" t="s">
        <v>75</v>
      </c>
      <c r="F1058" s="3" t="s">
        <v>76</v>
      </c>
      <c r="G1058" s="7">
        <v>736</v>
      </c>
      <c r="H1058" s="8">
        <f t="shared" si="0"/>
        <v>5452000</v>
      </c>
      <c r="I1058" s="9">
        <v>1780000</v>
      </c>
      <c r="J1058" s="10">
        <v>3672000</v>
      </c>
      <c r="K1058" s="11">
        <v>180000</v>
      </c>
      <c r="L1058" s="11">
        <v>1600000.01</v>
      </c>
      <c r="M1058" s="12">
        <v>180000</v>
      </c>
      <c r="N1058" s="12">
        <v>0</v>
      </c>
      <c r="O1058" s="12">
        <v>0</v>
      </c>
      <c r="P1058" s="12">
        <v>0</v>
      </c>
      <c r="Q1058" s="12">
        <v>1600000.01</v>
      </c>
      <c r="R1058" s="12">
        <v>0</v>
      </c>
      <c r="S1058" s="12">
        <v>0</v>
      </c>
      <c r="T1058" s="13">
        <v>0</v>
      </c>
      <c r="U1058" s="13">
        <v>2250000</v>
      </c>
      <c r="V1058" s="13">
        <v>102000</v>
      </c>
      <c r="W1058" s="13">
        <v>1320000</v>
      </c>
      <c r="X1058" s="13">
        <v>0</v>
      </c>
      <c r="Y1058" s="13">
        <v>0</v>
      </c>
    </row>
    <row r="1059" spans="1:25" ht="15.75" customHeight="1" x14ac:dyDescent="0.2">
      <c r="A1059" s="3">
        <v>1304260</v>
      </c>
      <c r="B1059" s="3" t="s">
        <v>205</v>
      </c>
      <c r="C1059" s="3" t="s">
        <v>146</v>
      </c>
      <c r="D1059" s="3">
        <v>2010</v>
      </c>
      <c r="E1059" s="3" t="s">
        <v>81</v>
      </c>
      <c r="F1059" s="3" t="s">
        <v>76</v>
      </c>
      <c r="G1059" s="7">
        <v>1220</v>
      </c>
      <c r="H1059" s="8">
        <f t="shared" si="0"/>
        <v>7128000</v>
      </c>
      <c r="I1059" s="9">
        <v>3423000</v>
      </c>
      <c r="J1059" s="10">
        <v>3705000</v>
      </c>
      <c r="K1059" s="11">
        <v>120000</v>
      </c>
      <c r="L1059" s="11">
        <v>3303000</v>
      </c>
      <c r="M1059" s="12">
        <v>120000</v>
      </c>
      <c r="N1059" s="12">
        <v>0</v>
      </c>
      <c r="O1059" s="12">
        <v>0</v>
      </c>
      <c r="P1059" s="12">
        <v>23000</v>
      </c>
      <c r="Q1059" s="12">
        <v>3200000</v>
      </c>
      <c r="R1059" s="12">
        <v>80000</v>
      </c>
      <c r="S1059" s="12">
        <v>0</v>
      </c>
      <c r="T1059" s="13">
        <v>0</v>
      </c>
      <c r="U1059" s="13">
        <v>2116000</v>
      </c>
      <c r="V1059" s="13">
        <v>139000</v>
      </c>
      <c r="W1059" s="13">
        <v>1450000</v>
      </c>
      <c r="X1059" s="13">
        <v>0</v>
      </c>
      <c r="Y1059" s="13">
        <v>0</v>
      </c>
    </row>
    <row r="1060" spans="1:25" ht="15.75" customHeight="1" x14ac:dyDescent="0.2">
      <c r="A1060" s="3">
        <v>1304260</v>
      </c>
      <c r="B1060" s="3" t="s">
        <v>205</v>
      </c>
      <c r="C1060" s="3" t="s">
        <v>146</v>
      </c>
      <c r="D1060" s="3">
        <v>2010</v>
      </c>
      <c r="E1060" s="3" t="s">
        <v>122</v>
      </c>
      <c r="F1060" s="3" t="s">
        <v>123</v>
      </c>
      <c r="G1060" s="7">
        <v>4824</v>
      </c>
      <c r="H1060" s="8">
        <f t="shared" si="0"/>
        <v>0</v>
      </c>
      <c r="I1060" s="9">
        <v>0</v>
      </c>
      <c r="J1060" s="10">
        <v>0</v>
      </c>
      <c r="K1060" s="11">
        <v>0</v>
      </c>
      <c r="L1060" s="11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</row>
    <row r="1061" spans="1:25" ht="15.75" customHeight="1" x14ac:dyDescent="0.2">
      <c r="A1061" s="3">
        <v>1304260</v>
      </c>
      <c r="B1061" s="3" t="s">
        <v>205</v>
      </c>
      <c r="C1061" s="3" t="s">
        <v>146</v>
      </c>
      <c r="D1061" s="3">
        <v>2012</v>
      </c>
      <c r="E1061" s="3" t="s">
        <v>81</v>
      </c>
      <c r="F1061" s="3" t="s">
        <v>76</v>
      </c>
      <c r="G1061" s="7">
        <v>0</v>
      </c>
      <c r="H1061" s="8">
        <f t="shared" si="0"/>
        <v>549000</v>
      </c>
      <c r="I1061" s="9">
        <v>24000</v>
      </c>
      <c r="J1061" s="10">
        <v>525000</v>
      </c>
      <c r="K1061" s="11">
        <v>0</v>
      </c>
      <c r="L1061" s="11">
        <v>24000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24000</v>
      </c>
      <c r="S1061" s="12">
        <v>0</v>
      </c>
      <c r="T1061" s="13">
        <v>0</v>
      </c>
      <c r="U1061" s="13">
        <v>0</v>
      </c>
      <c r="V1061" s="13">
        <v>0</v>
      </c>
      <c r="W1061" s="13">
        <v>525000</v>
      </c>
      <c r="X1061" s="13">
        <v>0</v>
      </c>
      <c r="Y1061" s="13">
        <v>0</v>
      </c>
    </row>
    <row r="1062" spans="1:25" ht="15.75" customHeight="1" x14ac:dyDescent="0.2">
      <c r="A1062" s="3">
        <v>1304260</v>
      </c>
      <c r="B1062" s="3" t="s">
        <v>205</v>
      </c>
      <c r="C1062" s="3" t="s">
        <v>146</v>
      </c>
      <c r="D1062" s="3">
        <v>2013</v>
      </c>
      <c r="E1062" s="3" t="s">
        <v>81</v>
      </c>
      <c r="F1062" s="3" t="s">
        <v>76</v>
      </c>
      <c r="G1062" s="7">
        <v>4335</v>
      </c>
      <c r="H1062" s="8">
        <f t="shared" si="0"/>
        <v>33919684.019999996</v>
      </c>
      <c r="I1062" s="9">
        <v>28324684.02</v>
      </c>
      <c r="J1062" s="10">
        <v>5595000</v>
      </c>
      <c r="K1062" s="11">
        <v>24290000</v>
      </c>
      <c r="L1062" s="11">
        <v>4034684.02</v>
      </c>
      <c r="M1062" s="12">
        <v>24290000</v>
      </c>
      <c r="N1062" s="12">
        <v>0</v>
      </c>
      <c r="O1062" s="12">
        <v>0</v>
      </c>
      <c r="P1062" s="12">
        <v>575422</v>
      </c>
      <c r="Q1062" s="12">
        <v>609000.01</v>
      </c>
      <c r="R1062" s="12">
        <v>1668000</v>
      </c>
      <c r="S1062" s="12">
        <v>1182262</v>
      </c>
      <c r="T1062" s="13">
        <v>0</v>
      </c>
      <c r="U1062" s="13">
        <v>4050000</v>
      </c>
      <c r="V1062" s="13">
        <v>0</v>
      </c>
      <c r="W1062" s="13">
        <v>1440000</v>
      </c>
      <c r="X1062" s="13">
        <v>0</v>
      </c>
      <c r="Y1062" s="13">
        <v>105000</v>
      </c>
    </row>
    <row r="1063" spans="1:25" ht="15.75" customHeight="1" x14ac:dyDescent="0.2">
      <c r="A1063" s="3">
        <v>1304260</v>
      </c>
      <c r="B1063" s="3" t="s">
        <v>205</v>
      </c>
      <c r="C1063" s="3" t="s">
        <v>146</v>
      </c>
      <c r="D1063" s="3">
        <v>2015</v>
      </c>
      <c r="E1063" s="3" t="s">
        <v>81</v>
      </c>
      <c r="F1063" s="3" t="s">
        <v>76</v>
      </c>
      <c r="G1063" s="7">
        <v>4335</v>
      </c>
      <c r="H1063" s="8">
        <f t="shared" si="0"/>
        <v>2911750</v>
      </c>
      <c r="I1063" s="9">
        <v>0</v>
      </c>
      <c r="J1063" s="10">
        <v>2911750</v>
      </c>
      <c r="K1063" s="11">
        <v>0</v>
      </c>
      <c r="L1063" s="11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3">
        <v>0</v>
      </c>
      <c r="U1063" s="13">
        <v>2610000</v>
      </c>
      <c r="V1063" s="13">
        <v>0</v>
      </c>
      <c r="W1063" s="13">
        <v>196750</v>
      </c>
      <c r="X1063" s="13">
        <v>0</v>
      </c>
      <c r="Y1063" s="13">
        <v>105000</v>
      </c>
    </row>
    <row r="1064" spans="1:25" ht="15.75" customHeight="1" x14ac:dyDescent="0.2">
      <c r="A1064" s="3">
        <v>1304260</v>
      </c>
      <c r="B1064" s="3" t="s">
        <v>205</v>
      </c>
      <c r="C1064" s="3" t="s">
        <v>146</v>
      </c>
      <c r="D1064" s="3">
        <v>2017</v>
      </c>
      <c r="E1064" s="3" t="s">
        <v>81</v>
      </c>
      <c r="F1064" s="3" t="s">
        <v>76</v>
      </c>
      <c r="G1064" s="7">
        <v>3197</v>
      </c>
      <c r="H1064" s="8">
        <f t="shared" si="0"/>
        <v>6307501</v>
      </c>
      <c r="I1064" s="9">
        <v>2957501</v>
      </c>
      <c r="J1064" s="10">
        <v>3350000</v>
      </c>
      <c r="K1064" s="11">
        <v>2681250</v>
      </c>
      <c r="L1064" s="11">
        <v>276251</v>
      </c>
      <c r="M1064" s="12">
        <v>2681250</v>
      </c>
      <c r="N1064" s="12">
        <v>0</v>
      </c>
      <c r="O1064" s="12">
        <v>0</v>
      </c>
      <c r="P1064" s="12">
        <v>158251</v>
      </c>
      <c r="Q1064" s="12">
        <v>110000</v>
      </c>
      <c r="R1064" s="12">
        <v>8000</v>
      </c>
      <c r="S1064" s="12">
        <v>0</v>
      </c>
      <c r="T1064" s="13">
        <v>0</v>
      </c>
      <c r="U1064" s="13">
        <v>2520000</v>
      </c>
      <c r="V1064" s="13">
        <v>450000</v>
      </c>
      <c r="W1064" s="13">
        <v>380000</v>
      </c>
      <c r="X1064" s="13">
        <v>0</v>
      </c>
      <c r="Y1064" s="13">
        <v>0</v>
      </c>
    </row>
    <row r="1065" spans="1:25" ht="15.75" customHeight="1" x14ac:dyDescent="0.2">
      <c r="A1065" s="3">
        <v>1304260</v>
      </c>
      <c r="B1065" s="3" t="s">
        <v>205</v>
      </c>
      <c r="C1065" s="3" t="s">
        <v>146</v>
      </c>
      <c r="D1065" s="3">
        <v>2018</v>
      </c>
      <c r="E1065" s="3" t="s">
        <v>80</v>
      </c>
      <c r="F1065" s="3" t="s">
        <v>76</v>
      </c>
      <c r="G1065" s="7">
        <v>0</v>
      </c>
      <c r="H1065" s="8">
        <f t="shared" si="0"/>
        <v>3029501</v>
      </c>
      <c r="I1065" s="9">
        <v>3029501</v>
      </c>
      <c r="J1065" s="10">
        <v>0</v>
      </c>
      <c r="K1065" s="11">
        <v>2681250</v>
      </c>
      <c r="L1065" s="11">
        <v>348251</v>
      </c>
      <c r="M1065" s="12">
        <v>2681250</v>
      </c>
      <c r="N1065" s="12">
        <v>0</v>
      </c>
      <c r="O1065" s="12">
        <v>0</v>
      </c>
      <c r="P1065" s="12">
        <v>158251</v>
      </c>
      <c r="Q1065" s="12">
        <v>110000</v>
      </c>
      <c r="R1065" s="12">
        <v>80000</v>
      </c>
      <c r="S1065" s="12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</row>
    <row r="1066" spans="1:25" ht="15.75" customHeight="1" x14ac:dyDescent="0.2">
      <c r="A1066" s="3">
        <v>1304260</v>
      </c>
      <c r="B1066" s="3" t="s">
        <v>205</v>
      </c>
      <c r="C1066" s="3" t="s">
        <v>146</v>
      </c>
      <c r="D1066" s="3">
        <v>2019</v>
      </c>
      <c r="E1066" s="3" t="s">
        <v>81</v>
      </c>
      <c r="F1066" s="3" t="s">
        <v>76</v>
      </c>
      <c r="G1066" s="7">
        <v>3321</v>
      </c>
      <c r="H1066" s="8">
        <f t="shared" si="0"/>
        <v>5557850</v>
      </c>
      <c r="I1066" s="9">
        <v>2689850</v>
      </c>
      <c r="J1066" s="10">
        <v>2868000</v>
      </c>
      <c r="K1066" s="11">
        <v>2270540</v>
      </c>
      <c r="L1066" s="11">
        <v>419310</v>
      </c>
      <c r="M1066" s="12">
        <v>2270540</v>
      </c>
      <c r="N1066" s="12">
        <v>0</v>
      </c>
      <c r="O1066" s="12">
        <v>0</v>
      </c>
      <c r="P1066" s="12">
        <v>356310</v>
      </c>
      <c r="Q1066" s="12">
        <v>0</v>
      </c>
      <c r="R1066" s="12">
        <v>63000</v>
      </c>
      <c r="S1066" s="12">
        <v>0</v>
      </c>
      <c r="T1066" s="13">
        <v>0</v>
      </c>
      <c r="U1066" s="13">
        <v>2805000</v>
      </c>
      <c r="V1066" s="13">
        <v>0</v>
      </c>
      <c r="W1066" s="13">
        <v>63000</v>
      </c>
      <c r="X1066" s="13">
        <v>0</v>
      </c>
      <c r="Y1066" s="13">
        <v>0</v>
      </c>
    </row>
    <row r="1067" spans="1:25" ht="15.75" customHeight="1" x14ac:dyDescent="0.2">
      <c r="A1067" s="3">
        <v>1304260</v>
      </c>
      <c r="B1067" s="3" t="s">
        <v>205</v>
      </c>
      <c r="C1067" s="3" t="s">
        <v>146</v>
      </c>
      <c r="D1067" s="3">
        <v>2021</v>
      </c>
      <c r="E1067" s="3" t="s">
        <v>81</v>
      </c>
      <c r="F1067" s="3" t="s">
        <v>76</v>
      </c>
      <c r="G1067" s="7">
        <v>5544</v>
      </c>
      <c r="H1067" s="8">
        <f t="shared" si="0"/>
        <v>5809652.9000000004</v>
      </c>
      <c r="I1067" s="9">
        <v>4656262.9000000004</v>
      </c>
      <c r="J1067" s="10">
        <v>1153390</v>
      </c>
      <c r="K1067" s="11">
        <v>3749250</v>
      </c>
      <c r="L1067" s="11">
        <v>907012.9</v>
      </c>
      <c r="M1067" s="12">
        <v>3749250</v>
      </c>
      <c r="N1067" s="12">
        <v>0</v>
      </c>
      <c r="O1067" s="12">
        <v>0</v>
      </c>
      <c r="P1067" s="12">
        <v>202725</v>
      </c>
      <c r="Q1067" s="12">
        <v>0</v>
      </c>
      <c r="R1067" s="12">
        <v>704287.9</v>
      </c>
      <c r="S1067" s="12">
        <v>0</v>
      </c>
      <c r="T1067" s="13">
        <v>155350</v>
      </c>
      <c r="U1067" s="13">
        <v>112240</v>
      </c>
      <c r="V1067" s="13">
        <v>0</v>
      </c>
      <c r="W1067" s="13">
        <v>885800</v>
      </c>
      <c r="X1067" s="13">
        <v>0</v>
      </c>
      <c r="Y1067" s="13">
        <v>0</v>
      </c>
    </row>
    <row r="1068" spans="1:25" ht="15.75" customHeight="1" x14ac:dyDescent="0.2">
      <c r="A1068" s="3">
        <v>1304260</v>
      </c>
      <c r="B1068" s="3" t="s">
        <v>205</v>
      </c>
      <c r="C1068" s="3" t="s">
        <v>146</v>
      </c>
      <c r="D1068" s="3">
        <v>2021</v>
      </c>
      <c r="E1068" s="3" t="s">
        <v>122</v>
      </c>
      <c r="F1068" s="3" t="s">
        <v>123</v>
      </c>
      <c r="G1068" s="7">
        <v>5728</v>
      </c>
      <c r="H1068" s="8">
        <f t="shared" si="0"/>
        <v>3868677.15</v>
      </c>
      <c r="I1068" s="9">
        <v>3868677.15</v>
      </c>
      <c r="J1068" s="10">
        <v>0</v>
      </c>
      <c r="K1068" s="11">
        <v>3789250</v>
      </c>
      <c r="L1068" s="11">
        <v>79427.149999999994</v>
      </c>
      <c r="M1068" s="12">
        <v>3789250</v>
      </c>
      <c r="N1068" s="12">
        <v>0</v>
      </c>
      <c r="O1068" s="12">
        <v>0</v>
      </c>
      <c r="P1068" s="12">
        <v>79427.149999999994</v>
      </c>
      <c r="Q1068" s="12">
        <v>0</v>
      </c>
      <c r="R1068" s="12">
        <v>0</v>
      </c>
      <c r="S1068" s="12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</row>
    <row r="1069" spans="1:25" ht="15.75" customHeight="1" x14ac:dyDescent="0.2">
      <c r="A1069" s="3">
        <v>1304260</v>
      </c>
      <c r="B1069" s="3" t="s">
        <v>205</v>
      </c>
      <c r="C1069" s="3" t="s">
        <v>146</v>
      </c>
      <c r="D1069" s="3">
        <v>2022</v>
      </c>
      <c r="E1069" s="3" t="s">
        <v>81</v>
      </c>
      <c r="F1069" s="3" t="s">
        <v>76</v>
      </c>
      <c r="G1069" s="7">
        <v>8432</v>
      </c>
      <c r="H1069" s="8">
        <f t="shared" si="0"/>
        <v>6854274.6900000004</v>
      </c>
      <c r="I1069" s="9">
        <v>5887360.7000000002</v>
      </c>
      <c r="J1069" s="10">
        <v>966913.99</v>
      </c>
      <c r="K1069" s="11">
        <v>5253675</v>
      </c>
      <c r="L1069" s="11">
        <v>633685.69999999995</v>
      </c>
      <c r="M1069" s="12">
        <v>5253675</v>
      </c>
      <c r="N1069" s="12">
        <v>0</v>
      </c>
      <c r="O1069" s="12">
        <v>0</v>
      </c>
      <c r="P1069" s="12">
        <v>99444</v>
      </c>
      <c r="Q1069" s="12">
        <v>0</v>
      </c>
      <c r="R1069" s="12">
        <v>534241.69999999995</v>
      </c>
      <c r="S1069" s="12">
        <v>0</v>
      </c>
      <c r="T1069" s="13">
        <v>138088.88</v>
      </c>
      <c r="U1069" s="13">
        <v>135825.10999999999</v>
      </c>
      <c r="V1069" s="13">
        <v>0</v>
      </c>
      <c r="W1069" s="13">
        <v>693000</v>
      </c>
      <c r="X1069" s="13">
        <v>0</v>
      </c>
      <c r="Y1069" s="13">
        <v>0</v>
      </c>
    </row>
    <row r="1070" spans="1:25" ht="15.75" customHeight="1" x14ac:dyDescent="0.2">
      <c r="A1070" s="3">
        <v>1304260</v>
      </c>
      <c r="B1070" s="3" t="s">
        <v>205</v>
      </c>
      <c r="C1070" s="3" t="s">
        <v>146</v>
      </c>
      <c r="D1070" s="3">
        <v>2022</v>
      </c>
      <c r="E1070" s="3" t="s">
        <v>122</v>
      </c>
      <c r="F1070" s="3" t="s">
        <v>123</v>
      </c>
      <c r="G1070" s="7">
        <v>8432</v>
      </c>
      <c r="H1070" s="8">
        <f t="shared" si="0"/>
        <v>5341352.67</v>
      </c>
      <c r="I1070" s="9">
        <v>5341352.67</v>
      </c>
      <c r="J1070" s="10">
        <v>0</v>
      </c>
      <c r="K1070" s="11">
        <v>5251600</v>
      </c>
      <c r="L1070" s="11">
        <v>89752.67</v>
      </c>
      <c r="M1070" s="12">
        <v>5251600</v>
      </c>
      <c r="N1070" s="12">
        <v>0</v>
      </c>
      <c r="O1070" s="12">
        <v>0</v>
      </c>
      <c r="P1070" s="12">
        <v>89752.67</v>
      </c>
      <c r="Q1070" s="12">
        <v>0</v>
      </c>
      <c r="R1070" s="12">
        <v>0</v>
      </c>
      <c r="S1070" s="12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</row>
    <row r="1071" spans="1:25" ht="15.75" customHeight="1" x14ac:dyDescent="0.2">
      <c r="A1071" s="3">
        <v>1304302</v>
      </c>
      <c r="B1071" s="3" t="s">
        <v>206</v>
      </c>
      <c r="C1071" s="3" t="s">
        <v>146</v>
      </c>
      <c r="D1071" s="3">
        <v>2009</v>
      </c>
      <c r="E1071" s="3" t="s">
        <v>81</v>
      </c>
      <c r="F1071" s="3" t="s">
        <v>76</v>
      </c>
      <c r="G1071" s="7">
        <v>1235</v>
      </c>
      <c r="H1071" s="8">
        <f t="shared" si="0"/>
        <v>126904</v>
      </c>
      <c r="I1071" s="9">
        <v>126904</v>
      </c>
      <c r="J1071" s="10">
        <v>0</v>
      </c>
      <c r="K1071" s="11">
        <v>0</v>
      </c>
      <c r="L1071" s="11">
        <v>126904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126904</v>
      </c>
      <c r="S1071" s="12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</row>
    <row r="1072" spans="1:25" ht="15.75" customHeight="1" x14ac:dyDescent="0.2">
      <c r="A1072" s="3">
        <v>1304302</v>
      </c>
      <c r="B1072" s="3" t="s">
        <v>206</v>
      </c>
      <c r="C1072" s="3" t="s">
        <v>146</v>
      </c>
      <c r="D1072" s="3">
        <v>2009</v>
      </c>
      <c r="E1072" s="3" t="s">
        <v>81</v>
      </c>
      <c r="F1072" s="3" t="s">
        <v>76</v>
      </c>
      <c r="G1072" s="7">
        <v>0</v>
      </c>
      <c r="H1072" s="8">
        <f t="shared" si="0"/>
        <v>0</v>
      </c>
      <c r="I1072" s="9">
        <v>0</v>
      </c>
      <c r="J1072" s="10">
        <v>0</v>
      </c>
      <c r="K1072" s="11">
        <v>0</v>
      </c>
      <c r="L1072" s="11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</row>
    <row r="1073" spans="1:25" ht="15.75" customHeight="1" x14ac:dyDescent="0.2">
      <c r="A1073" s="3">
        <v>1304302</v>
      </c>
      <c r="B1073" s="3" t="s">
        <v>206</v>
      </c>
      <c r="C1073" s="3" t="s">
        <v>146</v>
      </c>
      <c r="D1073" s="3">
        <v>2010</v>
      </c>
      <c r="E1073" s="3" t="s">
        <v>122</v>
      </c>
      <c r="F1073" s="3" t="s">
        <v>123</v>
      </c>
      <c r="G1073" s="7">
        <v>335</v>
      </c>
      <c r="H1073" s="8">
        <f t="shared" si="0"/>
        <v>946984.99</v>
      </c>
      <c r="I1073" s="9">
        <v>946984.99</v>
      </c>
      <c r="J1073" s="10">
        <v>0</v>
      </c>
      <c r="K1073" s="11">
        <v>445080</v>
      </c>
      <c r="L1073" s="11">
        <v>501904.99</v>
      </c>
      <c r="M1073" s="12">
        <v>445080</v>
      </c>
      <c r="N1073" s="12">
        <v>0</v>
      </c>
      <c r="O1073" s="12">
        <v>0</v>
      </c>
      <c r="P1073" s="12">
        <v>0</v>
      </c>
      <c r="Q1073" s="12">
        <v>383330</v>
      </c>
      <c r="R1073" s="12">
        <v>118575</v>
      </c>
      <c r="S1073" s="12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</row>
    <row r="1074" spans="1:25" ht="15.75" customHeight="1" x14ac:dyDescent="0.2">
      <c r="A1074" s="3">
        <v>1304302</v>
      </c>
      <c r="B1074" s="3" t="s">
        <v>206</v>
      </c>
      <c r="C1074" s="3" t="s">
        <v>146</v>
      </c>
      <c r="D1074" s="3">
        <v>2012</v>
      </c>
      <c r="E1074" s="3" t="s">
        <v>81</v>
      </c>
      <c r="F1074" s="3" t="s">
        <v>76</v>
      </c>
      <c r="G1074" s="7">
        <v>1495</v>
      </c>
      <c r="H1074" s="8">
        <f t="shared" si="0"/>
        <v>7907220.0099999998</v>
      </c>
      <c r="I1074" s="9">
        <v>241720</v>
      </c>
      <c r="J1074" s="10">
        <v>7665500.0099999998</v>
      </c>
      <c r="K1074" s="11">
        <v>4396.99</v>
      </c>
      <c r="L1074" s="11">
        <v>237323.01</v>
      </c>
      <c r="M1074" s="12">
        <v>4396.99</v>
      </c>
      <c r="N1074" s="12">
        <v>0</v>
      </c>
      <c r="O1074" s="12">
        <v>0</v>
      </c>
      <c r="P1074" s="12">
        <v>16000</v>
      </c>
      <c r="Q1074" s="12">
        <v>18000</v>
      </c>
      <c r="R1074" s="12">
        <v>153323</v>
      </c>
      <c r="S1074" s="12">
        <v>50000</v>
      </c>
      <c r="T1074" s="13">
        <v>6560000</v>
      </c>
      <c r="U1074" s="13">
        <v>365500</v>
      </c>
      <c r="V1074" s="13">
        <v>0</v>
      </c>
      <c r="W1074" s="13">
        <v>555000.01</v>
      </c>
      <c r="X1074" s="13">
        <v>0</v>
      </c>
      <c r="Y1074" s="13">
        <v>185000</v>
      </c>
    </row>
    <row r="1075" spans="1:25" ht="15.75" customHeight="1" x14ac:dyDescent="0.2">
      <c r="A1075" s="3">
        <v>1304302</v>
      </c>
      <c r="B1075" s="3" t="s">
        <v>206</v>
      </c>
      <c r="C1075" s="3" t="s">
        <v>146</v>
      </c>
      <c r="D1075" s="3">
        <v>2013</v>
      </c>
      <c r="E1075" s="3" t="s">
        <v>80</v>
      </c>
      <c r="F1075" s="3" t="s">
        <v>76</v>
      </c>
      <c r="G1075" s="7">
        <v>1268</v>
      </c>
      <c r="H1075" s="8">
        <f t="shared" si="0"/>
        <v>1891000.01</v>
      </c>
      <c r="I1075" s="9">
        <v>725000</v>
      </c>
      <c r="J1075" s="10">
        <v>1166000.01</v>
      </c>
      <c r="K1075" s="11">
        <v>220000</v>
      </c>
      <c r="L1075" s="11">
        <v>505000</v>
      </c>
      <c r="M1075" s="12">
        <v>220000</v>
      </c>
      <c r="N1075" s="12">
        <v>0</v>
      </c>
      <c r="O1075" s="12">
        <v>0</v>
      </c>
      <c r="P1075" s="12">
        <v>52000</v>
      </c>
      <c r="Q1075" s="12">
        <v>123000</v>
      </c>
      <c r="R1075" s="12">
        <v>130000</v>
      </c>
      <c r="S1075" s="12">
        <v>200000</v>
      </c>
      <c r="T1075" s="13">
        <v>0</v>
      </c>
      <c r="U1075" s="13">
        <v>1036000</v>
      </c>
      <c r="V1075" s="13">
        <v>0</v>
      </c>
      <c r="W1075" s="13">
        <v>100000</v>
      </c>
      <c r="X1075" s="13">
        <v>0</v>
      </c>
      <c r="Y1075" s="13">
        <v>30000.01</v>
      </c>
    </row>
    <row r="1076" spans="1:25" ht="15.75" customHeight="1" x14ac:dyDescent="0.2">
      <c r="A1076" s="3">
        <v>1304302</v>
      </c>
      <c r="B1076" s="3" t="s">
        <v>206</v>
      </c>
      <c r="C1076" s="3" t="s">
        <v>146</v>
      </c>
      <c r="D1076" s="3">
        <v>2014</v>
      </c>
      <c r="E1076" s="3" t="s">
        <v>80</v>
      </c>
      <c r="F1076" s="3" t="s">
        <v>76</v>
      </c>
      <c r="G1076" s="7">
        <v>0</v>
      </c>
      <c r="H1076" s="8">
        <f t="shared" si="0"/>
        <v>3636540</v>
      </c>
      <c r="I1076" s="9">
        <v>2380540</v>
      </c>
      <c r="J1076" s="10">
        <v>1256000</v>
      </c>
      <c r="K1076" s="11">
        <v>1440000</v>
      </c>
      <c r="L1076" s="11">
        <v>940540</v>
      </c>
      <c r="M1076" s="12">
        <v>1440000</v>
      </c>
      <c r="N1076" s="12">
        <v>0</v>
      </c>
      <c r="O1076" s="12">
        <v>0</v>
      </c>
      <c r="P1076" s="12">
        <v>52000</v>
      </c>
      <c r="Q1076" s="12">
        <v>80000</v>
      </c>
      <c r="R1076" s="12">
        <v>140000</v>
      </c>
      <c r="S1076" s="12">
        <v>668540</v>
      </c>
      <c r="T1076" s="13">
        <v>50000</v>
      </c>
      <c r="U1076" s="13">
        <v>1036000</v>
      </c>
      <c r="V1076" s="13">
        <v>15000</v>
      </c>
      <c r="W1076" s="13">
        <v>120000</v>
      </c>
      <c r="X1076" s="13">
        <v>0</v>
      </c>
      <c r="Y1076" s="13">
        <v>35000</v>
      </c>
    </row>
    <row r="1077" spans="1:25" ht="15.75" customHeight="1" x14ac:dyDescent="0.2">
      <c r="A1077" s="3">
        <v>1304302</v>
      </c>
      <c r="B1077" s="3" t="s">
        <v>206</v>
      </c>
      <c r="C1077" s="3" t="s">
        <v>146</v>
      </c>
      <c r="D1077" s="3">
        <v>2014</v>
      </c>
      <c r="E1077" s="3" t="s">
        <v>81</v>
      </c>
      <c r="F1077" s="3" t="s">
        <v>76</v>
      </c>
      <c r="G1077" s="7">
        <v>1495</v>
      </c>
      <c r="H1077" s="8">
        <f t="shared" si="0"/>
        <v>3424040</v>
      </c>
      <c r="I1077" s="9">
        <v>2089040</v>
      </c>
      <c r="J1077" s="10">
        <v>1335000</v>
      </c>
      <c r="K1077" s="11">
        <v>1090000</v>
      </c>
      <c r="L1077" s="11">
        <v>999040</v>
      </c>
      <c r="M1077" s="12">
        <v>1090000</v>
      </c>
      <c r="N1077" s="12">
        <v>0</v>
      </c>
      <c r="O1077" s="12">
        <v>0</v>
      </c>
      <c r="P1077" s="12">
        <v>82000</v>
      </c>
      <c r="Q1077" s="12">
        <v>448500</v>
      </c>
      <c r="R1077" s="12">
        <v>140000</v>
      </c>
      <c r="S1077" s="12">
        <v>328540</v>
      </c>
      <c r="T1077" s="13">
        <v>50000</v>
      </c>
      <c r="U1077" s="13">
        <v>1120000</v>
      </c>
      <c r="V1077" s="13">
        <v>15000</v>
      </c>
      <c r="W1077" s="13">
        <v>120000</v>
      </c>
      <c r="X1077" s="13">
        <v>0</v>
      </c>
      <c r="Y1077" s="13">
        <v>30000</v>
      </c>
    </row>
    <row r="1078" spans="1:25" ht="15.75" customHeight="1" x14ac:dyDescent="0.2">
      <c r="A1078" s="3">
        <v>1304302</v>
      </c>
      <c r="B1078" s="3" t="s">
        <v>206</v>
      </c>
      <c r="C1078" s="3" t="s">
        <v>146</v>
      </c>
      <c r="D1078" s="3">
        <v>2015</v>
      </c>
      <c r="E1078" s="3" t="s">
        <v>81</v>
      </c>
      <c r="F1078" s="3" t="s">
        <v>76</v>
      </c>
      <c r="G1078" s="7">
        <v>1</v>
      </c>
      <c r="H1078" s="8">
        <f t="shared" si="0"/>
        <v>1335000</v>
      </c>
      <c r="I1078" s="9">
        <v>0</v>
      </c>
      <c r="J1078" s="10">
        <v>1335000</v>
      </c>
      <c r="K1078" s="11">
        <v>0</v>
      </c>
      <c r="L1078" s="11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3">
        <v>50000</v>
      </c>
      <c r="U1078" s="13">
        <v>1120000</v>
      </c>
      <c r="V1078" s="13">
        <v>15000</v>
      </c>
      <c r="W1078" s="13">
        <v>120000</v>
      </c>
      <c r="X1078" s="13">
        <v>0</v>
      </c>
      <c r="Y1078" s="13">
        <v>30000</v>
      </c>
    </row>
    <row r="1079" spans="1:25" ht="15.75" customHeight="1" x14ac:dyDescent="0.2">
      <c r="A1079" s="3">
        <v>1304302</v>
      </c>
      <c r="B1079" s="3" t="s">
        <v>206</v>
      </c>
      <c r="C1079" s="3" t="s">
        <v>146</v>
      </c>
      <c r="D1079" s="3">
        <v>2018</v>
      </c>
      <c r="E1079" s="3" t="s">
        <v>122</v>
      </c>
      <c r="F1079" s="3" t="s">
        <v>123</v>
      </c>
      <c r="G1079" s="7">
        <v>0</v>
      </c>
      <c r="H1079" s="8">
        <f t="shared" si="0"/>
        <v>1167638.01</v>
      </c>
      <c r="I1079" s="9">
        <v>1167638.01</v>
      </c>
      <c r="J1079" s="10">
        <v>0</v>
      </c>
      <c r="K1079" s="11">
        <v>939974</v>
      </c>
      <c r="L1079" s="11">
        <v>227664.01</v>
      </c>
      <c r="M1079" s="12">
        <v>939974</v>
      </c>
      <c r="N1079" s="12">
        <v>0</v>
      </c>
      <c r="O1079" s="12">
        <v>0</v>
      </c>
      <c r="P1079" s="12">
        <v>93480</v>
      </c>
      <c r="Q1079" s="12">
        <v>95880</v>
      </c>
      <c r="R1079" s="12">
        <v>26020</v>
      </c>
      <c r="S1079" s="12">
        <v>12284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</row>
    <row r="1080" spans="1:25" ht="15.75" customHeight="1" x14ac:dyDescent="0.2">
      <c r="A1080" s="3">
        <v>1304302</v>
      </c>
      <c r="B1080" s="3" t="s">
        <v>206</v>
      </c>
      <c r="C1080" s="3" t="s">
        <v>146</v>
      </c>
      <c r="D1080" s="3">
        <v>2021</v>
      </c>
      <c r="E1080" s="3" t="s">
        <v>81</v>
      </c>
      <c r="F1080" s="3" t="s">
        <v>76</v>
      </c>
      <c r="G1080" s="7">
        <v>1954</v>
      </c>
      <c r="H1080" s="8">
        <f t="shared" si="0"/>
        <v>1085165</v>
      </c>
      <c r="I1080" s="9">
        <v>1085165</v>
      </c>
      <c r="J1080" s="10">
        <v>0</v>
      </c>
      <c r="K1080" s="11">
        <v>1085165</v>
      </c>
      <c r="L1080" s="11">
        <v>0</v>
      </c>
      <c r="M1080" s="12">
        <v>1085165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</row>
    <row r="1081" spans="1:25" ht="15.75" customHeight="1" x14ac:dyDescent="0.2">
      <c r="A1081" s="3">
        <v>1304401</v>
      </c>
      <c r="B1081" s="3" t="s">
        <v>207</v>
      </c>
      <c r="C1081" s="3" t="s">
        <v>146</v>
      </c>
      <c r="D1081" s="3">
        <v>2009</v>
      </c>
      <c r="E1081" s="3" t="s">
        <v>81</v>
      </c>
      <c r="F1081" s="3" t="s">
        <v>76</v>
      </c>
      <c r="G1081" s="7">
        <v>0</v>
      </c>
      <c r="H1081" s="8">
        <f t="shared" si="0"/>
        <v>0</v>
      </c>
      <c r="I1081" s="9">
        <v>0</v>
      </c>
      <c r="J1081" s="10">
        <v>0</v>
      </c>
      <c r="K1081" s="11">
        <v>0</v>
      </c>
      <c r="L1081" s="11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</row>
    <row r="1082" spans="1:25" ht="15.75" customHeight="1" x14ac:dyDescent="0.2">
      <c r="A1082" s="3">
        <v>1304401</v>
      </c>
      <c r="B1082" s="3" t="s">
        <v>207</v>
      </c>
      <c r="C1082" s="3" t="s">
        <v>146</v>
      </c>
      <c r="D1082" s="3">
        <v>2009</v>
      </c>
      <c r="E1082" s="3" t="s">
        <v>81</v>
      </c>
      <c r="F1082" s="3" t="s">
        <v>76</v>
      </c>
      <c r="G1082" s="7">
        <v>1445</v>
      </c>
      <c r="H1082" s="8">
        <f t="shared" si="0"/>
        <v>4032419.99</v>
      </c>
      <c r="I1082" s="9">
        <v>1062419.99</v>
      </c>
      <c r="J1082" s="10">
        <v>2970000</v>
      </c>
      <c r="K1082" s="11">
        <v>358420</v>
      </c>
      <c r="L1082" s="11">
        <v>704000</v>
      </c>
      <c r="M1082" s="12">
        <v>358420</v>
      </c>
      <c r="N1082" s="12">
        <v>0</v>
      </c>
      <c r="O1082" s="12">
        <v>0</v>
      </c>
      <c r="P1082" s="12">
        <v>0</v>
      </c>
      <c r="Q1082" s="12">
        <v>0</v>
      </c>
      <c r="R1082" s="12">
        <v>704000</v>
      </c>
      <c r="S1082" s="12">
        <v>0</v>
      </c>
      <c r="T1082" s="13">
        <v>400000</v>
      </c>
      <c r="U1082" s="13">
        <v>1200000</v>
      </c>
      <c r="V1082" s="13">
        <v>0</v>
      </c>
      <c r="W1082" s="13">
        <v>1350000</v>
      </c>
      <c r="X1082" s="13">
        <v>0</v>
      </c>
      <c r="Y1082" s="13">
        <v>20000</v>
      </c>
    </row>
    <row r="1083" spans="1:25" ht="15.75" customHeight="1" x14ac:dyDescent="0.2">
      <c r="A1083" s="3">
        <v>1304401</v>
      </c>
      <c r="B1083" s="3" t="s">
        <v>207</v>
      </c>
      <c r="C1083" s="3" t="s">
        <v>146</v>
      </c>
      <c r="D1083" s="3">
        <v>2009</v>
      </c>
      <c r="E1083" s="3" t="s">
        <v>101</v>
      </c>
      <c r="F1083" s="3" t="s">
        <v>93</v>
      </c>
      <c r="G1083" s="7">
        <v>0</v>
      </c>
      <c r="H1083" s="8">
        <f t="shared" si="0"/>
        <v>235200</v>
      </c>
      <c r="I1083" s="9">
        <v>0</v>
      </c>
      <c r="J1083" s="10">
        <v>235200</v>
      </c>
      <c r="K1083" s="11">
        <v>0</v>
      </c>
      <c r="L1083" s="11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3">
        <v>235200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</row>
    <row r="1084" spans="1:25" ht="15.75" customHeight="1" x14ac:dyDescent="0.2">
      <c r="A1084" s="3">
        <v>1304401</v>
      </c>
      <c r="B1084" s="3" t="s">
        <v>207</v>
      </c>
      <c r="C1084" s="3" t="s">
        <v>146</v>
      </c>
      <c r="D1084" s="3">
        <v>2010</v>
      </c>
      <c r="E1084" s="3" t="s">
        <v>122</v>
      </c>
      <c r="F1084" s="3" t="s">
        <v>123</v>
      </c>
      <c r="G1084" s="7">
        <v>1495</v>
      </c>
      <c r="H1084" s="8">
        <f t="shared" si="0"/>
        <v>285700</v>
      </c>
      <c r="I1084" s="9">
        <v>285700</v>
      </c>
      <c r="J1084" s="10">
        <v>0</v>
      </c>
      <c r="K1084" s="11">
        <v>272500</v>
      </c>
      <c r="L1084" s="11">
        <v>13200</v>
      </c>
      <c r="M1084" s="12">
        <v>272500</v>
      </c>
      <c r="N1084" s="12">
        <v>0</v>
      </c>
      <c r="O1084" s="12">
        <v>0</v>
      </c>
      <c r="P1084" s="12">
        <v>13200</v>
      </c>
      <c r="Q1084" s="12">
        <v>0</v>
      </c>
      <c r="R1084" s="12">
        <v>0</v>
      </c>
      <c r="S1084" s="12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</row>
    <row r="1085" spans="1:25" ht="15.75" customHeight="1" x14ac:dyDescent="0.2">
      <c r="A1085" s="3">
        <v>1304401</v>
      </c>
      <c r="B1085" s="3" t="s">
        <v>207</v>
      </c>
      <c r="C1085" s="3" t="s">
        <v>146</v>
      </c>
      <c r="D1085" s="3">
        <v>2012</v>
      </c>
      <c r="E1085" s="3" t="s">
        <v>81</v>
      </c>
      <c r="F1085" s="3" t="s">
        <v>76</v>
      </c>
      <c r="G1085" s="7">
        <v>2204</v>
      </c>
      <c r="H1085" s="8">
        <f t="shared" si="0"/>
        <v>3104500.01</v>
      </c>
      <c r="I1085" s="9">
        <v>520500</v>
      </c>
      <c r="J1085" s="10">
        <v>2584000.0099999998</v>
      </c>
      <c r="K1085" s="11">
        <v>272500.01</v>
      </c>
      <c r="L1085" s="11">
        <v>247999.99</v>
      </c>
      <c r="M1085" s="12">
        <v>272500</v>
      </c>
      <c r="N1085" s="12">
        <v>0</v>
      </c>
      <c r="O1085" s="12">
        <v>0</v>
      </c>
      <c r="P1085" s="12">
        <v>12000</v>
      </c>
      <c r="Q1085" s="12">
        <v>0</v>
      </c>
      <c r="R1085" s="12">
        <v>236000</v>
      </c>
      <c r="S1085" s="12">
        <v>0</v>
      </c>
      <c r="T1085" s="13">
        <v>2116000</v>
      </c>
      <c r="U1085" s="13">
        <v>408000</v>
      </c>
      <c r="V1085" s="13">
        <v>0</v>
      </c>
      <c r="W1085" s="13">
        <v>60000</v>
      </c>
      <c r="X1085" s="13">
        <v>0</v>
      </c>
      <c r="Y1085" s="13">
        <v>0</v>
      </c>
    </row>
    <row r="1086" spans="1:25" ht="15.75" customHeight="1" x14ac:dyDescent="0.2">
      <c r="A1086" s="3">
        <v>1304401</v>
      </c>
      <c r="B1086" s="3" t="s">
        <v>207</v>
      </c>
      <c r="C1086" s="3" t="s">
        <v>146</v>
      </c>
      <c r="D1086" s="3">
        <v>2013</v>
      </c>
      <c r="E1086" s="3" t="s">
        <v>80</v>
      </c>
      <c r="F1086" s="3" t="s">
        <v>76</v>
      </c>
      <c r="G1086" s="7">
        <v>3180</v>
      </c>
      <c r="H1086" s="8">
        <f t="shared" si="0"/>
        <v>2200000</v>
      </c>
      <c r="I1086" s="9">
        <v>1610000</v>
      </c>
      <c r="J1086" s="10">
        <v>590000</v>
      </c>
      <c r="K1086" s="11">
        <v>720000</v>
      </c>
      <c r="L1086" s="11">
        <v>890000</v>
      </c>
      <c r="M1086" s="12">
        <v>600000</v>
      </c>
      <c r="N1086" s="12">
        <v>50000</v>
      </c>
      <c r="O1086" s="12">
        <v>70000</v>
      </c>
      <c r="P1086" s="12">
        <v>130000</v>
      </c>
      <c r="Q1086" s="12">
        <v>110000</v>
      </c>
      <c r="R1086" s="12">
        <v>140000</v>
      </c>
      <c r="S1086" s="12">
        <v>510000.01</v>
      </c>
      <c r="T1086" s="13">
        <v>130000</v>
      </c>
      <c r="U1086" s="13">
        <v>150000</v>
      </c>
      <c r="V1086" s="13">
        <v>100000</v>
      </c>
      <c r="W1086" s="13">
        <v>120000</v>
      </c>
      <c r="X1086" s="13">
        <v>0</v>
      </c>
      <c r="Y1086" s="13">
        <v>90000</v>
      </c>
    </row>
    <row r="1087" spans="1:25" ht="15.75" customHeight="1" x14ac:dyDescent="0.2">
      <c r="A1087" s="3">
        <v>1304401</v>
      </c>
      <c r="B1087" s="3" t="s">
        <v>207</v>
      </c>
      <c r="C1087" s="3" t="s">
        <v>146</v>
      </c>
      <c r="D1087" s="3">
        <v>2014</v>
      </c>
      <c r="E1087" s="3" t="s">
        <v>80</v>
      </c>
      <c r="F1087" s="3" t="s">
        <v>76</v>
      </c>
      <c r="G1087" s="7">
        <v>5283</v>
      </c>
      <c r="H1087" s="8">
        <f t="shared" si="0"/>
        <v>5734156</v>
      </c>
      <c r="I1087" s="9">
        <v>3304156</v>
      </c>
      <c r="J1087" s="10">
        <v>2430000</v>
      </c>
      <c r="K1087" s="11">
        <v>1725000</v>
      </c>
      <c r="L1087" s="11">
        <v>1579156</v>
      </c>
      <c r="M1087" s="12">
        <v>1725000</v>
      </c>
      <c r="N1087" s="12">
        <v>0</v>
      </c>
      <c r="O1087" s="12">
        <v>0</v>
      </c>
      <c r="P1087" s="12">
        <v>256000</v>
      </c>
      <c r="Q1087" s="12">
        <v>330000</v>
      </c>
      <c r="R1087" s="12">
        <v>63156</v>
      </c>
      <c r="S1087" s="12">
        <v>930000</v>
      </c>
      <c r="T1087" s="13">
        <v>390000</v>
      </c>
      <c r="U1087" s="13">
        <v>1500000</v>
      </c>
      <c r="V1087" s="13">
        <v>200000</v>
      </c>
      <c r="W1087" s="13">
        <v>180000</v>
      </c>
      <c r="X1087" s="13">
        <v>0</v>
      </c>
      <c r="Y1087" s="13">
        <v>160000</v>
      </c>
    </row>
    <row r="1088" spans="1:25" ht="15.75" customHeight="1" x14ac:dyDescent="0.2">
      <c r="A1088" s="3">
        <v>1304401</v>
      </c>
      <c r="B1088" s="3" t="s">
        <v>207</v>
      </c>
      <c r="C1088" s="3" t="s">
        <v>146</v>
      </c>
      <c r="D1088" s="3">
        <v>2015</v>
      </c>
      <c r="E1088" s="3" t="s">
        <v>80</v>
      </c>
      <c r="F1088" s="3" t="s">
        <v>76</v>
      </c>
      <c r="G1088" s="7">
        <v>5088</v>
      </c>
      <c r="H1088" s="8">
        <f t="shared" si="0"/>
        <v>2200000</v>
      </c>
      <c r="I1088" s="9">
        <v>0</v>
      </c>
      <c r="J1088" s="10">
        <v>2200000</v>
      </c>
      <c r="K1088" s="11">
        <v>0</v>
      </c>
      <c r="L1088" s="11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3">
        <v>480000</v>
      </c>
      <c r="U1088" s="13">
        <v>800000</v>
      </c>
      <c r="V1088" s="13">
        <v>380000</v>
      </c>
      <c r="W1088" s="13">
        <v>320000</v>
      </c>
      <c r="X1088" s="13">
        <v>0</v>
      </c>
      <c r="Y1088" s="13">
        <v>220000</v>
      </c>
    </row>
    <row r="1089" spans="1:25" ht="15.75" customHeight="1" x14ac:dyDescent="0.2">
      <c r="A1089" s="3">
        <v>1304401</v>
      </c>
      <c r="B1089" s="3" t="s">
        <v>207</v>
      </c>
      <c r="C1089" s="3" t="s">
        <v>146</v>
      </c>
      <c r="D1089" s="3">
        <v>2017</v>
      </c>
      <c r="E1089" s="3" t="s">
        <v>92</v>
      </c>
      <c r="F1089" s="3" t="s">
        <v>93</v>
      </c>
      <c r="G1089" s="7">
        <v>0</v>
      </c>
      <c r="H1089" s="8">
        <f t="shared" si="0"/>
        <v>12000000</v>
      </c>
      <c r="I1089" s="9">
        <v>0</v>
      </c>
      <c r="J1089" s="10">
        <v>12000000</v>
      </c>
      <c r="K1089" s="11">
        <v>0</v>
      </c>
      <c r="L1089" s="11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3">
        <v>12000000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</row>
    <row r="1090" spans="1:25" ht="15.75" customHeight="1" x14ac:dyDescent="0.2">
      <c r="A1090" s="3">
        <v>1304401</v>
      </c>
      <c r="B1090" s="3" t="s">
        <v>207</v>
      </c>
      <c r="C1090" s="3" t="s">
        <v>146</v>
      </c>
      <c r="D1090" s="3">
        <v>2017</v>
      </c>
      <c r="E1090" s="3" t="s">
        <v>81</v>
      </c>
      <c r="F1090" s="3" t="s">
        <v>76</v>
      </c>
      <c r="G1090" s="7">
        <v>3135</v>
      </c>
      <c r="H1090" s="8">
        <f t="shared" si="0"/>
        <v>2668678.1500000004</v>
      </c>
      <c r="I1090" s="9">
        <v>1928255.59</v>
      </c>
      <c r="J1090" s="10">
        <v>740422.56</v>
      </c>
      <c r="K1090" s="11">
        <v>1156100</v>
      </c>
      <c r="L1090" s="11">
        <v>772155.59</v>
      </c>
      <c r="M1090" s="12">
        <v>1156100</v>
      </c>
      <c r="N1090" s="12">
        <v>0</v>
      </c>
      <c r="O1090" s="12">
        <v>0</v>
      </c>
      <c r="P1090" s="12">
        <v>508568.6</v>
      </c>
      <c r="Q1090" s="12">
        <v>8800</v>
      </c>
      <c r="R1090" s="12">
        <v>0</v>
      </c>
      <c r="S1090" s="12">
        <v>254787</v>
      </c>
      <c r="T1090" s="13">
        <v>104400</v>
      </c>
      <c r="U1090" s="13">
        <v>420000</v>
      </c>
      <c r="V1090" s="13">
        <v>0</v>
      </c>
      <c r="W1090" s="13">
        <v>110022.56</v>
      </c>
      <c r="X1090" s="13">
        <v>0</v>
      </c>
      <c r="Y1090" s="13">
        <v>106000</v>
      </c>
    </row>
    <row r="1091" spans="1:25" ht="15.75" customHeight="1" x14ac:dyDescent="0.2">
      <c r="A1091" s="3">
        <v>1304401</v>
      </c>
      <c r="B1091" s="3" t="s">
        <v>207</v>
      </c>
      <c r="C1091" s="3" t="s">
        <v>146</v>
      </c>
      <c r="D1091" s="3">
        <v>2019</v>
      </c>
      <c r="E1091" s="3" t="s">
        <v>81</v>
      </c>
      <c r="F1091" s="3" t="s">
        <v>76</v>
      </c>
      <c r="G1091" s="7">
        <v>3135</v>
      </c>
      <c r="H1091" s="8">
        <f t="shared" si="0"/>
        <v>792430</v>
      </c>
      <c r="I1091" s="9">
        <v>227500</v>
      </c>
      <c r="J1091" s="10">
        <v>564930</v>
      </c>
      <c r="K1091" s="11">
        <v>0</v>
      </c>
      <c r="L1091" s="11">
        <v>227500</v>
      </c>
      <c r="M1091" s="12">
        <v>0</v>
      </c>
      <c r="N1091" s="12">
        <v>0</v>
      </c>
      <c r="O1091" s="12">
        <v>0</v>
      </c>
      <c r="P1091" s="12">
        <v>0</v>
      </c>
      <c r="Q1091" s="12">
        <v>10000</v>
      </c>
      <c r="R1091" s="12">
        <v>102000</v>
      </c>
      <c r="S1091" s="12">
        <v>115500</v>
      </c>
      <c r="T1091" s="13">
        <v>0</v>
      </c>
      <c r="U1091" s="13">
        <v>420000</v>
      </c>
      <c r="V1091" s="13">
        <v>0</v>
      </c>
      <c r="W1091" s="13">
        <v>46930</v>
      </c>
      <c r="X1091" s="13">
        <v>0</v>
      </c>
      <c r="Y1091" s="13">
        <v>98000</v>
      </c>
    </row>
    <row r="1092" spans="1:25" ht="15.75" customHeight="1" x14ac:dyDescent="0.2">
      <c r="A1092" s="3">
        <v>1304401</v>
      </c>
      <c r="B1092" s="3" t="s">
        <v>207</v>
      </c>
      <c r="C1092" s="3" t="s">
        <v>146</v>
      </c>
      <c r="D1092" s="3">
        <v>2021</v>
      </c>
      <c r="E1092" s="3" t="s">
        <v>81</v>
      </c>
      <c r="F1092" s="3" t="s">
        <v>76</v>
      </c>
      <c r="G1092" s="7">
        <v>5484</v>
      </c>
      <c r="H1092" s="8">
        <f t="shared" si="0"/>
        <v>838270.33</v>
      </c>
      <c r="I1092" s="9">
        <v>768270.33</v>
      </c>
      <c r="J1092" s="10">
        <v>70000</v>
      </c>
      <c r="K1092" s="11">
        <v>600000</v>
      </c>
      <c r="L1092" s="11">
        <v>168270.33</v>
      </c>
      <c r="M1092" s="12">
        <v>600000</v>
      </c>
      <c r="N1092" s="12">
        <v>0</v>
      </c>
      <c r="O1092" s="12">
        <v>0</v>
      </c>
      <c r="P1092" s="12">
        <v>0</v>
      </c>
      <c r="Q1092" s="12">
        <v>140000</v>
      </c>
      <c r="R1092" s="12">
        <v>28270.33</v>
      </c>
      <c r="S1092" s="12">
        <v>0</v>
      </c>
      <c r="T1092" s="13">
        <v>0</v>
      </c>
      <c r="U1092" s="13">
        <v>0</v>
      </c>
      <c r="V1092" s="13">
        <v>0</v>
      </c>
      <c r="W1092" s="13">
        <v>55000</v>
      </c>
      <c r="X1092" s="13">
        <v>0</v>
      </c>
      <c r="Y1092" s="13">
        <v>15000</v>
      </c>
    </row>
    <row r="1093" spans="1:25" ht="15.75" customHeight="1" x14ac:dyDescent="0.2">
      <c r="A1093" s="3">
        <v>1304401</v>
      </c>
      <c r="B1093" s="3" t="s">
        <v>207</v>
      </c>
      <c r="C1093" s="3" t="s">
        <v>146</v>
      </c>
      <c r="D1093" s="3">
        <v>2022</v>
      </c>
      <c r="E1093" s="3" t="s">
        <v>81</v>
      </c>
      <c r="F1093" s="3" t="s">
        <v>76</v>
      </c>
      <c r="G1093" s="7">
        <v>8173</v>
      </c>
      <c r="H1093" s="8">
        <f t="shared" si="0"/>
        <v>2898637.6</v>
      </c>
      <c r="I1093" s="9">
        <v>2598637.6</v>
      </c>
      <c r="J1093" s="10">
        <v>300000</v>
      </c>
      <c r="K1093" s="11">
        <v>1700000</v>
      </c>
      <c r="L1093" s="11">
        <v>898637.6</v>
      </c>
      <c r="M1093" s="12">
        <v>1700000</v>
      </c>
      <c r="N1093" s="12">
        <v>0</v>
      </c>
      <c r="O1093" s="12">
        <v>0</v>
      </c>
      <c r="P1093" s="12">
        <v>571448</v>
      </c>
      <c r="Q1093" s="12">
        <v>0</v>
      </c>
      <c r="R1093" s="12">
        <v>327189.59999999998</v>
      </c>
      <c r="S1093" s="12">
        <v>0</v>
      </c>
      <c r="T1093" s="13">
        <v>0</v>
      </c>
      <c r="U1093" s="13">
        <v>0</v>
      </c>
      <c r="V1093" s="13">
        <v>140000</v>
      </c>
      <c r="W1093" s="13">
        <v>110000</v>
      </c>
      <c r="X1093" s="13">
        <v>20000</v>
      </c>
      <c r="Y1093" s="13">
        <v>30000</v>
      </c>
    </row>
    <row r="1094" spans="1:25" ht="15.75" customHeight="1" x14ac:dyDescent="0.2">
      <c r="A1094" s="3">
        <v>1400027</v>
      </c>
      <c r="B1094" s="3" t="s">
        <v>208</v>
      </c>
      <c r="C1094" s="3" t="s">
        <v>209</v>
      </c>
      <c r="D1094" s="3">
        <v>2006</v>
      </c>
      <c r="E1094" s="3" t="s">
        <v>81</v>
      </c>
      <c r="F1094" s="3" t="s">
        <v>76</v>
      </c>
      <c r="G1094" s="7">
        <v>2885</v>
      </c>
      <c r="H1094" s="8">
        <f t="shared" si="0"/>
        <v>8077302</v>
      </c>
      <c r="I1094" s="9">
        <v>4383182</v>
      </c>
      <c r="J1094" s="10">
        <v>3694120</v>
      </c>
      <c r="K1094" s="11">
        <v>952000</v>
      </c>
      <c r="L1094" s="11">
        <v>3431182</v>
      </c>
      <c r="M1094" s="12">
        <v>952000</v>
      </c>
      <c r="N1094" s="12">
        <v>0</v>
      </c>
      <c r="O1094" s="12">
        <v>0</v>
      </c>
      <c r="P1094" s="12">
        <v>15305</v>
      </c>
      <c r="Q1094" s="12">
        <v>0</v>
      </c>
      <c r="R1094" s="12">
        <v>2640</v>
      </c>
      <c r="S1094" s="12">
        <v>3413237</v>
      </c>
      <c r="T1094" s="13">
        <v>3694120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</row>
    <row r="1095" spans="1:25" ht="15.75" customHeight="1" x14ac:dyDescent="0.2">
      <c r="A1095" s="3">
        <v>1400027</v>
      </c>
      <c r="B1095" s="3" t="s">
        <v>208</v>
      </c>
      <c r="C1095" s="3" t="s">
        <v>209</v>
      </c>
      <c r="D1095" s="3">
        <v>2010</v>
      </c>
      <c r="E1095" s="3" t="s">
        <v>122</v>
      </c>
      <c r="F1095" s="3" t="s">
        <v>123</v>
      </c>
      <c r="G1095" s="7">
        <v>0</v>
      </c>
      <c r="H1095" s="8">
        <f t="shared" si="0"/>
        <v>11225452.99</v>
      </c>
      <c r="I1095" s="9">
        <v>11225452.99</v>
      </c>
      <c r="J1095" s="10">
        <v>0</v>
      </c>
      <c r="K1095" s="11">
        <v>11225452.99</v>
      </c>
      <c r="L1095" s="11">
        <v>0</v>
      </c>
      <c r="M1095" s="12">
        <v>11225453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</row>
    <row r="1096" spans="1:25" ht="15.75" customHeight="1" x14ac:dyDescent="0.2">
      <c r="A1096" s="3">
        <v>1400027</v>
      </c>
      <c r="B1096" s="3" t="s">
        <v>208</v>
      </c>
      <c r="C1096" s="3" t="s">
        <v>209</v>
      </c>
      <c r="D1096" s="3">
        <v>2011</v>
      </c>
      <c r="E1096" s="3" t="s">
        <v>75</v>
      </c>
      <c r="F1096" s="3" t="s">
        <v>76</v>
      </c>
      <c r="G1096" s="7">
        <v>0</v>
      </c>
      <c r="H1096" s="8">
        <f t="shared" si="0"/>
        <v>10519262</v>
      </c>
      <c r="I1096" s="9">
        <v>44262</v>
      </c>
      <c r="J1096" s="10">
        <v>10475000</v>
      </c>
      <c r="K1096" s="11">
        <v>31262</v>
      </c>
      <c r="L1096" s="11">
        <v>13000</v>
      </c>
      <c r="M1096" s="12">
        <v>31262</v>
      </c>
      <c r="N1096" s="12">
        <v>0</v>
      </c>
      <c r="O1096" s="12">
        <v>0</v>
      </c>
      <c r="P1096" s="12">
        <v>5000</v>
      </c>
      <c r="Q1096" s="12">
        <v>0</v>
      </c>
      <c r="R1096" s="12">
        <v>7999.99</v>
      </c>
      <c r="S1096" s="12">
        <v>0</v>
      </c>
      <c r="T1096" s="13">
        <v>10430000</v>
      </c>
      <c r="U1096" s="13">
        <v>45000</v>
      </c>
      <c r="V1096" s="13">
        <v>0</v>
      </c>
      <c r="W1096" s="13">
        <v>0</v>
      </c>
      <c r="X1096" s="13">
        <v>0</v>
      </c>
      <c r="Y1096" s="13">
        <v>0</v>
      </c>
    </row>
    <row r="1097" spans="1:25" ht="15.75" customHeight="1" x14ac:dyDescent="0.2">
      <c r="A1097" s="3">
        <v>1400027</v>
      </c>
      <c r="B1097" s="3" t="s">
        <v>208</v>
      </c>
      <c r="C1097" s="3" t="s">
        <v>209</v>
      </c>
      <c r="D1097" s="3">
        <v>2015</v>
      </c>
      <c r="E1097" s="3" t="s">
        <v>122</v>
      </c>
      <c r="F1097" s="3" t="s">
        <v>123</v>
      </c>
      <c r="G1097" s="7">
        <v>1974</v>
      </c>
      <c r="H1097" s="8">
        <f t="shared" si="0"/>
        <v>0</v>
      </c>
      <c r="I1097" s="9">
        <v>0</v>
      </c>
      <c r="J1097" s="10">
        <v>0</v>
      </c>
      <c r="K1097" s="11">
        <v>0</v>
      </c>
      <c r="L1097" s="11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</row>
    <row r="1098" spans="1:25" ht="15.75" customHeight="1" x14ac:dyDescent="0.2">
      <c r="A1098" s="3">
        <v>1400027</v>
      </c>
      <c r="B1098" s="3" t="s">
        <v>208</v>
      </c>
      <c r="C1098" s="3" t="s">
        <v>209</v>
      </c>
      <c r="D1098" s="3">
        <v>2016</v>
      </c>
      <c r="E1098" s="3" t="s">
        <v>122</v>
      </c>
      <c r="F1098" s="3" t="s">
        <v>123</v>
      </c>
      <c r="G1098" s="7">
        <v>6486</v>
      </c>
      <c r="H1098" s="8">
        <f t="shared" si="0"/>
        <v>2621550</v>
      </c>
      <c r="I1098" s="9">
        <v>2621550</v>
      </c>
      <c r="J1098" s="10">
        <v>0</v>
      </c>
      <c r="K1098" s="11">
        <v>253550</v>
      </c>
      <c r="L1098" s="11">
        <v>2368000</v>
      </c>
      <c r="M1098" s="12">
        <v>253550</v>
      </c>
      <c r="N1098" s="12">
        <v>0</v>
      </c>
      <c r="O1098" s="12">
        <v>0</v>
      </c>
      <c r="P1098" s="12">
        <v>0</v>
      </c>
      <c r="Q1098" s="12">
        <v>2368000</v>
      </c>
      <c r="R1098" s="12">
        <v>0</v>
      </c>
      <c r="S1098" s="12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</row>
    <row r="1099" spans="1:25" ht="15.75" customHeight="1" x14ac:dyDescent="0.2">
      <c r="A1099" s="3">
        <v>1400027</v>
      </c>
      <c r="B1099" s="3" t="s">
        <v>208</v>
      </c>
      <c r="C1099" s="3" t="s">
        <v>209</v>
      </c>
      <c r="D1099" s="3">
        <v>2016</v>
      </c>
      <c r="E1099" s="3" t="s">
        <v>90</v>
      </c>
      <c r="F1099" s="3" t="s">
        <v>91</v>
      </c>
      <c r="G1099" s="7">
        <v>1974</v>
      </c>
      <c r="H1099" s="8">
        <f t="shared" si="0"/>
        <v>1319350</v>
      </c>
      <c r="I1099" s="9">
        <v>1319350</v>
      </c>
      <c r="J1099" s="10">
        <v>0</v>
      </c>
      <c r="K1099" s="11">
        <v>1300000</v>
      </c>
      <c r="L1099" s="11">
        <v>19350</v>
      </c>
      <c r="M1099" s="12">
        <v>1300000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19350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</row>
    <row r="1100" spans="1:25" ht="15.75" customHeight="1" x14ac:dyDescent="0.2">
      <c r="A1100" s="3">
        <v>1400027</v>
      </c>
      <c r="B1100" s="3" t="s">
        <v>208</v>
      </c>
      <c r="C1100" s="3" t="s">
        <v>209</v>
      </c>
      <c r="D1100" s="3">
        <v>2017</v>
      </c>
      <c r="E1100" s="3" t="s">
        <v>81</v>
      </c>
      <c r="F1100" s="3" t="s">
        <v>76</v>
      </c>
      <c r="G1100" s="7">
        <v>1213</v>
      </c>
      <c r="H1100" s="8">
        <f t="shared" si="0"/>
        <v>418000</v>
      </c>
      <c r="I1100" s="9">
        <v>360000</v>
      </c>
      <c r="J1100" s="10">
        <v>58000</v>
      </c>
      <c r="K1100" s="11">
        <v>348000</v>
      </c>
      <c r="L1100" s="11">
        <v>12000</v>
      </c>
      <c r="M1100" s="12">
        <v>250000</v>
      </c>
      <c r="N1100" s="12">
        <v>0</v>
      </c>
      <c r="O1100" s="12">
        <v>98000</v>
      </c>
      <c r="P1100" s="12">
        <v>0</v>
      </c>
      <c r="Q1100" s="12">
        <v>12000</v>
      </c>
      <c r="R1100" s="12">
        <v>0</v>
      </c>
      <c r="S1100" s="12">
        <v>0</v>
      </c>
      <c r="T1100" s="13">
        <v>0</v>
      </c>
      <c r="U1100" s="13">
        <v>58000</v>
      </c>
      <c r="V1100" s="13">
        <v>0</v>
      </c>
      <c r="W1100" s="13">
        <v>0</v>
      </c>
      <c r="X1100" s="13">
        <v>0</v>
      </c>
      <c r="Y1100" s="13">
        <v>0</v>
      </c>
    </row>
    <row r="1101" spans="1:25" ht="15.75" customHeight="1" x14ac:dyDescent="0.2">
      <c r="A1101" s="3">
        <v>1400027</v>
      </c>
      <c r="B1101" s="3" t="s">
        <v>208</v>
      </c>
      <c r="C1101" s="3" t="s">
        <v>209</v>
      </c>
      <c r="D1101" s="3">
        <v>2019</v>
      </c>
      <c r="E1101" s="3" t="s">
        <v>90</v>
      </c>
      <c r="F1101" s="3" t="s">
        <v>91</v>
      </c>
      <c r="G1101" s="7">
        <v>373</v>
      </c>
      <c r="H1101" s="8">
        <f t="shared" si="0"/>
        <v>3770164.94</v>
      </c>
      <c r="I1101" s="9">
        <v>1794850</v>
      </c>
      <c r="J1101" s="10">
        <v>1975314.94</v>
      </c>
      <c r="K1101" s="11">
        <v>1794850</v>
      </c>
      <c r="L1101" s="11">
        <v>0</v>
      </c>
      <c r="M1101" s="12">
        <v>1794850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3">
        <v>1975314.94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</row>
    <row r="1102" spans="1:25" ht="15.75" customHeight="1" x14ac:dyDescent="0.2">
      <c r="A1102" s="3">
        <v>1400027</v>
      </c>
      <c r="B1102" s="3" t="s">
        <v>208</v>
      </c>
      <c r="C1102" s="3" t="s">
        <v>209</v>
      </c>
      <c r="D1102" s="3">
        <v>2021</v>
      </c>
      <c r="E1102" s="3" t="s">
        <v>78</v>
      </c>
      <c r="F1102" s="3" t="s">
        <v>76</v>
      </c>
      <c r="G1102" s="7">
        <v>25</v>
      </c>
      <c r="H1102" s="8">
        <f t="shared" si="0"/>
        <v>232400</v>
      </c>
      <c r="I1102" s="9">
        <v>232400</v>
      </c>
      <c r="J1102" s="10">
        <v>0</v>
      </c>
      <c r="K1102" s="11">
        <v>232400</v>
      </c>
      <c r="L1102" s="11">
        <v>0</v>
      </c>
      <c r="M1102" s="12">
        <v>232400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</row>
    <row r="1103" spans="1:25" ht="15.75" customHeight="1" x14ac:dyDescent="0.2">
      <c r="A1103" s="3">
        <v>1400027</v>
      </c>
      <c r="B1103" s="3" t="s">
        <v>208</v>
      </c>
      <c r="C1103" s="3" t="s">
        <v>209</v>
      </c>
      <c r="D1103" s="3">
        <v>2022</v>
      </c>
      <c r="E1103" s="3" t="s">
        <v>78</v>
      </c>
      <c r="F1103" s="3" t="s">
        <v>76</v>
      </c>
      <c r="G1103" s="7">
        <v>511</v>
      </c>
      <c r="H1103" s="8">
        <f t="shared" si="0"/>
        <v>3018</v>
      </c>
      <c r="I1103" s="9">
        <v>3000</v>
      </c>
      <c r="J1103" s="10">
        <v>18</v>
      </c>
      <c r="K1103" s="11">
        <v>0</v>
      </c>
      <c r="L1103" s="11">
        <v>3000</v>
      </c>
      <c r="M1103" s="12">
        <v>0</v>
      </c>
      <c r="N1103" s="12">
        <v>0</v>
      </c>
      <c r="O1103" s="12">
        <v>0</v>
      </c>
      <c r="P1103" s="12">
        <v>0</v>
      </c>
      <c r="Q1103" s="12">
        <v>3000</v>
      </c>
      <c r="R1103" s="12">
        <v>0</v>
      </c>
      <c r="S1103" s="12">
        <v>0</v>
      </c>
      <c r="T1103" s="13">
        <v>0</v>
      </c>
      <c r="U1103" s="13">
        <v>18</v>
      </c>
      <c r="V1103" s="13">
        <v>0</v>
      </c>
      <c r="W1103" s="13">
        <v>0</v>
      </c>
      <c r="X1103" s="13">
        <v>0</v>
      </c>
      <c r="Y1103" s="13">
        <v>0</v>
      </c>
    </row>
    <row r="1104" spans="1:25" ht="15.75" customHeight="1" x14ac:dyDescent="0.2">
      <c r="A1104" s="3">
        <v>1400050</v>
      </c>
      <c r="B1104" s="3" t="s">
        <v>210</v>
      </c>
      <c r="C1104" s="3" t="s">
        <v>209</v>
      </c>
      <c r="D1104" s="3">
        <v>2003</v>
      </c>
      <c r="E1104" s="3" t="s">
        <v>90</v>
      </c>
      <c r="F1104" s="3" t="s">
        <v>91</v>
      </c>
      <c r="G1104" s="7">
        <v>0</v>
      </c>
      <c r="H1104" s="8">
        <f t="shared" si="0"/>
        <v>0</v>
      </c>
      <c r="I1104" s="9">
        <v>0</v>
      </c>
      <c r="J1104" s="10">
        <v>0</v>
      </c>
      <c r="K1104" s="11">
        <v>0</v>
      </c>
      <c r="L1104" s="11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</row>
    <row r="1105" spans="1:25" ht="15.75" customHeight="1" x14ac:dyDescent="0.2">
      <c r="A1105" s="3">
        <v>1400050</v>
      </c>
      <c r="B1105" s="3" t="s">
        <v>210</v>
      </c>
      <c r="C1105" s="3" t="s">
        <v>209</v>
      </c>
      <c r="D1105" s="3">
        <v>2010</v>
      </c>
      <c r="E1105" s="3" t="s">
        <v>122</v>
      </c>
      <c r="F1105" s="3" t="s">
        <v>123</v>
      </c>
      <c r="G1105" s="7">
        <v>0</v>
      </c>
      <c r="H1105" s="8">
        <f t="shared" si="0"/>
        <v>2848210</v>
      </c>
      <c r="I1105" s="9">
        <v>2848210</v>
      </c>
      <c r="J1105" s="10">
        <v>0</v>
      </c>
      <c r="K1105" s="11">
        <v>2226210</v>
      </c>
      <c r="L1105" s="11">
        <v>622000</v>
      </c>
      <c r="M1105" s="12">
        <v>2226210</v>
      </c>
      <c r="N1105" s="12">
        <v>0</v>
      </c>
      <c r="O1105" s="12">
        <v>0</v>
      </c>
      <c r="P1105" s="12">
        <v>0</v>
      </c>
      <c r="Q1105" s="12">
        <v>622000</v>
      </c>
      <c r="R1105" s="12">
        <v>0</v>
      </c>
      <c r="S1105" s="12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</row>
    <row r="1106" spans="1:25" ht="15.75" customHeight="1" x14ac:dyDescent="0.2">
      <c r="A1106" s="3">
        <v>1400050</v>
      </c>
      <c r="B1106" s="3" t="s">
        <v>210</v>
      </c>
      <c r="C1106" s="3" t="s">
        <v>209</v>
      </c>
      <c r="D1106" s="3">
        <v>2011</v>
      </c>
      <c r="E1106" s="3" t="s">
        <v>81</v>
      </c>
      <c r="F1106" s="3" t="s">
        <v>76</v>
      </c>
      <c r="G1106" s="7">
        <v>0</v>
      </c>
      <c r="H1106" s="8">
        <f t="shared" si="0"/>
        <v>0</v>
      </c>
      <c r="I1106" s="9">
        <v>0</v>
      </c>
      <c r="J1106" s="10">
        <v>0</v>
      </c>
      <c r="K1106" s="11">
        <v>0</v>
      </c>
      <c r="L1106" s="11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</row>
    <row r="1107" spans="1:25" ht="15.75" customHeight="1" x14ac:dyDescent="0.2">
      <c r="A1107" s="3">
        <v>1400050</v>
      </c>
      <c r="B1107" s="3" t="s">
        <v>210</v>
      </c>
      <c r="C1107" s="3" t="s">
        <v>209</v>
      </c>
      <c r="D1107" s="3">
        <v>2015</v>
      </c>
      <c r="E1107" s="3" t="s">
        <v>122</v>
      </c>
      <c r="F1107" s="3" t="s">
        <v>123</v>
      </c>
      <c r="G1107" s="7">
        <v>11506</v>
      </c>
      <c r="H1107" s="8">
        <f t="shared" si="0"/>
        <v>0</v>
      </c>
      <c r="I1107" s="9">
        <v>0</v>
      </c>
      <c r="J1107" s="10">
        <v>0</v>
      </c>
      <c r="K1107" s="11">
        <v>0</v>
      </c>
      <c r="L1107" s="11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</row>
    <row r="1108" spans="1:25" ht="15.75" customHeight="1" x14ac:dyDescent="0.2">
      <c r="A1108" s="3">
        <v>1400050</v>
      </c>
      <c r="B1108" s="3" t="s">
        <v>210</v>
      </c>
      <c r="C1108" s="3" t="s">
        <v>209</v>
      </c>
      <c r="D1108" s="3">
        <v>2016</v>
      </c>
      <c r="E1108" s="3" t="s">
        <v>122</v>
      </c>
      <c r="F1108" s="3" t="s">
        <v>123</v>
      </c>
      <c r="G1108" s="7">
        <v>9335</v>
      </c>
      <c r="H1108" s="8">
        <f t="shared" si="0"/>
        <v>8082000</v>
      </c>
      <c r="I1108" s="9">
        <v>8082000</v>
      </c>
      <c r="J1108" s="10">
        <v>0</v>
      </c>
      <c r="K1108" s="11">
        <v>5000000</v>
      </c>
      <c r="L1108" s="11">
        <v>3082000</v>
      </c>
      <c r="M1108" s="12">
        <v>5000000</v>
      </c>
      <c r="N1108" s="12">
        <v>0</v>
      </c>
      <c r="O1108" s="12">
        <v>0</v>
      </c>
      <c r="P1108" s="12">
        <v>0</v>
      </c>
      <c r="Q1108" s="12">
        <v>3082000</v>
      </c>
      <c r="R1108" s="12">
        <v>0</v>
      </c>
      <c r="S1108" s="12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</row>
    <row r="1109" spans="1:25" ht="15.75" customHeight="1" x14ac:dyDescent="0.2">
      <c r="A1109" s="3">
        <v>1400050</v>
      </c>
      <c r="B1109" s="3" t="s">
        <v>210</v>
      </c>
      <c r="C1109" s="3" t="s">
        <v>209</v>
      </c>
      <c r="D1109" s="3">
        <v>2016</v>
      </c>
      <c r="E1109" s="3" t="s">
        <v>90</v>
      </c>
      <c r="F1109" s="3" t="s">
        <v>91</v>
      </c>
      <c r="G1109" s="7">
        <v>1444</v>
      </c>
      <c r="H1109" s="8">
        <f t="shared" si="0"/>
        <v>1646575</v>
      </c>
      <c r="I1109" s="9">
        <v>1646575</v>
      </c>
      <c r="J1109" s="10">
        <v>0</v>
      </c>
      <c r="K1109" s="11">
        <v>1600000</v>
      </c>
      <c r="L1109" s="11">
        <v>46575</v>
      </c>
      <c r="M1109" s="12">
        <v>1600000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46575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</row>
    <row r="1110" spans="1:25" ht="15.75" customHeight="1" x14ac:dyDescent="0.2">
      <c r="A1110" s="3">
        <v>1400100</v>
      </c>
      <c r="B1110" s="3" t="s">
        <v>211</v>
      </c>
      <c r="C1110" s="3" t="s">
        <v>209</v>
      </c>
      <c r="D1110" s="3">
        <v>2010</v>
      </c>
      <c r="E1110" s="3" t="s">
        <v>122</v>
      </c>
      <c r="F1110" s="3" t="s">
        <v>123</v>
      </c>
      <c r="G1110" s="7">
        <v>0</v>
      </c>
      <c r="H1110" s="8">
        <f t="shared" si="0"/>
        <v>803584</v>
      </c>
      <c r="I1110" s="9">
        <v>803584</v>
      </c>
      <c r="J1110" s="10">
        <v>0</v>
      </c>
      <c r="K1110" s="11">
        <v>608584</v>
      </c>
      <c r="L1110" s="11">
        <v>195000</v>
      </c>
      <c r="M1110" s="12">
        <v>608584</v>
      </c>
      <c r="N1110" s="12">
        <v>0</v>
      </c>
      <c r="O1110" s="12">
        <v>0</v>
      </c>
      <c r="P1110" s="12">
        <v>0</v>
      </c>
      <c r="Q1110" s="12">
        <v>195000</v>
      </c>
      <c r="R1110" s="12">
        <v>0</v>
      </c>
      <c r="S1110" s="12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</row>
    <row r="1111" spans="1:25" ht="15.75" customHeight="1" x14ac:dyDescent="0.2">
      <c r="A1111" s="3">
        <v>1400100</v>
      </c>
      <c r="B1111" s="3" t="s">
        <v>211</v>
      </c>
      <c r="C1111" s="3" t="s">
        <v>209</v>
      </c>
      <c r="D1111" s="3">
        <v>2010</v>
      </c>
      <c r="E1111" s="3" t="s">
        <v>80</v>
      </c>
      <c r="F1111" s="3" t="s">
        <v>76</v>
      </c>
      <c r="G1111" s="7">
        <v>473</v>
      </c>
      <c r="H1111" s="8">
        <f t="shared" si="0"/>
        <v>21902000</v>
      </c>
      <c r="I1111" s="9">
        <v>4937000</v>
      </c>
      <c r="J1111" s="10">
        <v>16965000</v>
      </c>
      <c r="K1111" s="11">
        <v>2435000</v>
      </c>
      <c r="L1111" s="11">
        <v>2502000</v>
      </c>
      <c r="M1111" s="12">
        <v>0</v>
      </c>
      <c r="N1111" s="12">
        <v>0</v>
      </c>
      <c r="O1111" s="12">
        <v>2435000</v>
      </c>
      <c r="P1111" s="12">
        <v>15000</v>
      </c>
      <c r="Q1111" s="12">
        <v>622000</v>
      </c>
      <c r="R1111" s="12">
        <v>1275000</v>
      </c>
      <c r="S1111" s="12">
        <v>590000</v>
      </c>
      <c r="T1111" s="13">
        <v>2312000</v>
      </c>
      <c r="U1111" s="13">
        <v>14633000</v>
      </c>
      <c r="V1111" s="13">
        <v>0</v>
      </c>
      <c r="W1111" s="13">
        <v>20000</v>
      </c>
      <c r="X1111" s="13">
        <v>0</v>
      </c>
      <c r="Y1111" s="13">
        <v>0</v>
      </c>
    </row>
    <row r="1112" spans="1:25" ht="15.75" customHeight="1" x14ac:dyDescent="0.2">
      <c r="A1112" s="3">
        <v>1400100</v>
      </c>
      <c r="B1112" s="3" t="s">
        <v>211</v>
      </c>
      <c r="C1112" s="3" t="s">
        <v>209</v>
      </c>
      <c r="D1112" s="3">
        <v>2011</v>
      </c>
      <c r="E1112" s="3" t="s">
        <v>81</v>
      </c>
      <c r="F1112" s="3" t="s">
        <v>76</v>
      </c>
      <c r="G1112" s="7">
        <v>0</v>
      </c>
      <c r="H1112" s="8">
        <f t="shared" si="0"/>
        <v>0</v>
      </c>
      <c r="I1112" s="9">
        <v>0</v>
      </c>
      <c r="J1112" s="10">
        <v>0</v>
      </c>
      <c r="K1112" s="11">
        <v>0</v>
      </c>
      <c r="L1112" s="11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</row>
    <row r="1113" spans="1:25" ht="15.75" customHeight="1" x14ac:dyDescent="0.2">
      <c r="A1113" s="3">
        <v>1400100</v>
      </c>
      <c r="B1113" s="3" t="s">
        <v>211</v>
      </c>
      <c r="C1113" s="3" t="s">
        <v>209</v>
      </c>
      <c r="D1113" s="3">
        <v>2017</v>
      </c>
      <c r="E1113" s="3" t="s">
        <v>81</v>
      </c>
      <c r="F1113" s="3" t="s">
        <v>76</v>
      </c>
      <c r="G1113" s="7">
        <v>0</v>
      </c>
      <c r="H1113" s="8">
        <f t="shared" si="0"/>
        <v>0</v>
      </c>
      <c r="I1113" s="9">
        <v>0</v>
      </c>
      <c r="J1113" s="10">
        <v>0</v>
      </c>
      <c r="K1113" s="11">
        <v>0</v>
      </c>
      <c r="L1113" s="11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</row>
    <row r="1114" spans="1:25" ht="15.75" customHeight="1" x14ac:dyDescent="0.2">
      <c r="A1114" s="3">
        <v>1400100</v>
      </c>
      <c r="B1114" s="3" t="s">
        <v>211</v>
      </c>
      <c r="C1114" s="3" t="s">
        <v>209</v>
      </c>
      <c r="D1114" s="3">
        <v>2018</v>
      </c>
      <c r="E1114" s="3" t="s">
        <v>81</v>
      </c>
      <c r="F1114" s="3" t="s">
        <v>76</v>
      </c>
      <c r="G1114" s="7">
        <v>15</v>
      </c>
      <c r="H1114" s="8">
        <f t="shared" si="0"/>
        <v>0</v>
      </c>
      <c r="I1114" s="9">
        <v>0</v>
      </c>
      <c r="J1114" s="10">
        <v>0</v>
      </c>
      <c r="K1114" s="11">
        <v>0</v>
      </c>
      <c r="L1114" s="11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</row>
    <row r="1115" spans="1:25" ht="15.75" customHeight="1" x14ac:dyDescent="0.2">
      <c r="A1115" s="3">
        <v>1400100</v>
      </c>
      <c r="B1115" s="3" t="s">
        <v>211</v>
      </c>
      <c r="C1115" s="3" t="s">
        <v>209</v>
      </c>
      <c r="D1115" s="3">
        <v>2018</v>
      </c>
      <c r="E1115" s="3" t="s">
        <v>80</v>
      </c>
      <c r="F1115" s="3" t="s">
        <v>76</v>
      </c>
      <c r="G1115" s="7">
        <v>0</v>
      </c>
      <c r="H1115" s="8">
        <f t="shared" si="0"/>
        <v>0</v>
      </c>
      <c r="I1115" s="9">
        <v>0</v>
      </c>
      <c r="J1115" s="10">
        <v>0</v>
      </c>
      <c r="K1115" s="11">
        <v>0</v>
      </c>
      <c r="L1115" s="11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</row>
    <row r="1116" spans="1:25" ht="15.75" customHeight="1" x14ac:dyDescent="0.2">
      <c r="A1116" s="3">
        <v>1400100</v>
      </c>
      <c r="B1116" s="3" t="s">
        <v>211</v>
      </c>
      <c r="C1116" s="3" t="s">
        <v>209</v>
      </c>
      <c r="D1116" s="3">
        <v>2020</v>
      </c>
      <c r="E1116" s="3" t="s">
        <v>81</v>
      </c>
      <c r="F1116" s="3" t="s">
        <v>76</v>
      </c>
      <c r="G1116" s="7">
        <v>4</v>
      </c>
      <c r="H1116" s="8">
        <f t="shared" si="0"/>
        <v>0</v>
      </c>
      <c r="I1116" s="9">
        <v>0</v>
      </c>
      <c r="J1116" s="10">
        <v>0</v>
      </c>
      <c r="K1116" s="11">
        <v>0</v>
      </c>
      <c r="L1116" s="11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</row>
    <row r="1117" spans="1:25" ht="15.75" customHeight="1" x14ac:dyDescent="0.2">
      <c r="A1117" s="3">
        <v>1400100</v>
      </c>
      <c r="B1117" s="3" t="s">
        <v>211</v>
      </c>
      <c r="C1117" s="3" t="s">
        <v>209</v>
      </c>
      <c r="D1117" s="3">
        <v>2021</v>
      </c>
      <c r="E1117" s="3" t="s">
        <v>81</v>
      </c>
      <c r="F1117" s="3" t="s">
        <v>76</v>
      </c>
      <c r="G1117" s="7">
        <v>70</v>
      </c>
      <c r="H1117" s="8">
        <f t="shared" si="0"/>
        <v>0</v>
      </c>
      <c r="I1117" s="9">
        <v>0</v>
      </c>
      <c r="J1117" s="10">
        <v>0</v>
      </c>
      <c r="K1117" s="11">
        <v>0</v>
      </c>
      <c r="L1117" s="11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</row>
    <row r="1118" spans="1:25" ht="15.75" customHeight="1" x14ac:dyDescent="0.2">
      <c r="A1118" s="3">
        <v>1400159</v>
      </c>
      <c r="B1118" s="3" t="s">
        <v>212</v>
      </c>
      <c r="C1118" s="3" t="s">
        <v>209</v>
      </c>
      <c r="D1118" s="3">
        <v>2006</v>
      </c>
      <c r="E1118" s="3" t="s">
        <v>81</v>
      </c>
      <c r="F1118" s="3" t="s">
        <v>76</v>
      </c>
      <c r="G1118" s="7">
        <v>0</v>
      </c>
      <c r="H1118" s="8">
        <f t="shared" si="0"/>
        <v>1356000</v>
      </c>
      <c r="I1118" s="9">
        <v>720000</v>
      </c>
      <c r="J1118" s="10">
        <v>636000</v>
      </c>
      <c r="K1118" s="11">
        <v>40000</v>
      </c>
      <c r="L1118" s="11">
        <v>680000</v>
      </c>
      <c r="M1118" s="12">
        <v>40000</v>
      </c>
      <c r="N1118" s="12">
        <v>0</v>
      </c>
      <c r="O1118" s="12">
        <v>0</v>
      </c>
      <c r="P1118" s="12">
        <v>0</v>
      </c>
      <c r="Q1118" s="12">
        <v>0</v>
      </c>
      <c r="R1118" s="12">
        <v>80000</v>
      </c>
      <c r="S1118" s="12">
        <v>600000</v>
      </c>
      <c r="T1118" s="13">
        <v>636000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</row>
    <row r="1119" spans="1:25" ht="15.75" customHeight="1" x14ac:dyDescent="0.2">
      <c r="A1119" s="3">
        <v>1400159</v>
      </c>
      <c r="B1119" s="3" t="s">
        <v>212</v>
      </c>
      <c r="C1119" s="3" t="s">
        <v>209</v>
      </c>
      <c r="D1119" s="3">
        <v>2009</v>
      </c>
      <c r="E1119" s="3" t="s">
        <v>122</v>
      </c>
      <c r="F1119" s="3" t="s">
        <v>123</v>
      </c>
      <c r="G1119" s="7">
        <v>0</v>
      </c>
      <c r="H1119" s="8">
        <f t="shared" si="0"/>
        <v>1147566</v>
      </c>
      <c r="I1119" s="9">
        <v>1147566</v>
      </c>
      <c r="J1119" s="10">
        <v>0</v>
      </c>
      <c r="K1119" s="11">
        <v>1147566</v>
      </c>
      <c r="L1119" s="11">
        <v>0</v>
      </c>
      <c r="M1119" s="12">
        <v>1147566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</row>
    <row r="1120" spans="1:25" ht="15.75" customHeight="1" x14ac:dyDescent="0.2">
      <c r="A1120" s="3">
        <v>1400159</v>
      </c>
      <c r="B1120" s="3" t="s">
        <v>212</v>
      </c>
      <c r="C1120" s="3" t="s">
        <v>209</v>
      </c>
      <c r="D1120" s="3">
        <v>2010</v>
      </c>
      <c r="E1120" s="3" t="s">
        <v>75</v>
      </c>
      <c r="F1120" s="3" t="s">
        <v>76</v>
      </c>
      <c r="G1120" s="7">
        <v>0</v>
      </c>
      <c r="H1120" s="8">
        <f t="shared" si="0"/>
        <v>9358566</v>
      </c>
      <c r="I1120" s="9">
        <v>1676566</v>
      </c>
      <c r="J1120" s="10">
        <v>7682000</v>
      </c>
      <c r="K1120" s="11">
        <v>1247566</v>
      </c>
      <c r="L1120" s="11">
        <v>429000</v>
      </c>
      <c r="M1120" s="12">
        <v>1247566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429000</v>
      </c>
      <c r="T1120" s="13">
        <v>7682000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</row>
    <row r="1121" spans="1:25" ht="15.75" customHeight="1" x14ac:dyDescent="0.2">
      <c r="A1121" s="3">
        <v>1400159</v>
      </c>
      <c r="B1121" s="3" t="s">
        <v>212</v>
      </c>
      <c r="C1121" s="3" t="s">
        <v>209</v>
      </c>
      <c r="D1121" s="3">
        <v>2010</v>
      </c>
      <c r="E1121" s="3" t="s">
        <v>84</v>
      </c>
      <c r="F1121" s="3" t="s">
        <v>85</v>
      </c>
      <c r="G1121" s="7">
        <v>0</v>
      </c>
      <c r="H1121" s="8">
        <f t="shared" si="0"/>
        <v>638200</v>
      </c>
      <c r="I1121" s="9">
        <v>185000</v>
      </c>
      <c r="J1121" s="10">
        <v>453200</v>
      </c>
      <c r="K1121" s="11">
        <v>185000</v>
      </c>
      <c r="L1121" s="11">
        <v>0</v>
      </c>
      <c r="M1121" s="12">
        <v>0</v>
      </c>
      <c r="N1121" s="12">
        <v>0</v>
      </c>
      <c r="O1121" s="12">
        <v>185000</v>
      </c>
      <c r="P1121" s="12">
        <v>0</v>
      </c>
      <c r="Q1121" s="12">
        <v>0</v>
      </c>
      <c r="R1121" s="12">
        <v>0</v>
      </c>
      <c r="S1121" s="12">
        <v>0</v>
      </c>
      <c r="T1121" s="13">
        <v>81200</v>
      </c>
      <c r="U1121" s="13">
        <v>372000</v>
      </c>
      <c r="V1121" s="13">
        <v>0</v>
      </c>
      <c r="W1121" s="13">
        <v>0</v>
      </c>
      <c r="X1121" s="13">
        <v>0</v>
      </c>
      <c r="Y1121" s="13">
        <v>0</v>
      </c>
    </row>
    <row r="1122" spans="1:25" ht="15.75" customHeight="1" x14ac:dyDescent="0.2">
      <c r="A1122" s="3">
        <v>1400159</v>
      </c>
      <c r="B1122" s="3" t="s">
        <v>212</v>
      </c>
      <c r="C1122" s="3" t="s">
        <v>209</v>
      </c>
      <c r="D1122" s="3">
        <v>2011</v>
      </c>
      <c r="E1122" s="3" t="s">
        <v>81</v>
      </c>
      <c r="F1122" s="3" t="s">
        <v>76</v>
      </c>
      <c r="G1122" s="7">
        <v>0</v>
      </c>
      <c r="H1122" s="8">
        <f t="shared" si="0"/>
        <v>0</v>
      </c>
      <c r="I1122" s="9">
        <v>0</v>
      </c>
      <c r="J1122" s="10">
        <v>0</v>
      </c>
      <c r="K1122" s="11">
        <v>0</v>
      </c>
      <c r="L1122" s="11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</row>
    <row r="1123" spans="1:25" ht="15.75" customHeight="1" x14ac:dyDescent="0.2">
      <c r="A1123" s="3">
        <v>1400159</v>
      </c>
      <c r="B1123" s="3" t="s">
        <v>212</v>
      </c>
      <c r="C1123" s="3" t="s">
        <v>209</v>
      </c>
      <c r="D1123" s="3">
        <v>2015</v>
      </c>
      <c r="E1123" s="3" t="s">
        <v>122</v>
      </c>
      <c r="F1123" s="3" t="s">
        <v>123</v>
      </c>
      <c r="G1123" s="7">
        <v>7235</v>
      </c>
      <c r="H1123" s="8">
        <f t="shared" si="0"/>
        <v>0</v>
      </c>
      <c r="I1123" s="9">
        <v>0</v>
      </c>
      <c r="J1123" s="10">
        <v>0</v>
      </c>
      <c r="K1123" s="11">
        <v>0</v>
      </c>
      <c r="L1123" s="11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</row>
    <row r="1124" spans="1:25" ht="15.75" customHeight="1" x14ac:dyDescent="0.2">
      <c r="A1124" s="3">
        <v>1400159</v>
      </c>
      <c r="B1124" s="3" t="s">
        <v>212</v>
      </c>
      <c r="C1124" s="3" t="s">
        <v>209</v>
      </c>
      <c r="D1124" s="3">
        <v>2016</v>
      </c>
      <c r="E1124" s="3" t="s">
        <v>122</v>
      </c>
      <c r="F1124" s="3" t="s">
        <v>123</v>
      </c>
      <c r="G1124" s="7">
        <v>5786</v>
      </c>
      <c r="H1124" s="8">
        <f t="shared" si="0"/>
        <v>14608935</v>
      </c>
      <c r="I1124" s="9">
        <v>14608935</v>
      </c>
      <c r="J1124" s="10">
        <v>0</v>
      </c>
      <c r="K1124" s="11">
        <v>12582935</v>
      </c>
      <c r="L1124" s="11">
        <v>2026000</v>
      </c>
      <c r="M1124" s="12">
        <v>12582935</v>
      </c>
      <c r="N1124" s="12">
        <v>0</v>
      </c>
      <c r="O1124" s="12">
        <v>0</v>
      </c>
      <c r="P1124" s="12">
        <v>0</v>
      </c>
      <c r="Q1124" s="12">
        <v>2026000</v>
      </c>
      <c r="R1124" s="12">
        <v>0</v>
      </c>
      <c r="S1124" s="12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</row>
    <row r="1125" spans="1:25" ht="15.75" customHeight="1" x14ac:dyDescent="0.2">
      <c r="A1125" s="3">
        <v>1400159</v>
      </c>
      <c r="B1125" s="3" t="s">
        <v>212</v>
      </c>
      <c r="C1125" s="3" t="s">
        <v>209</v>
      </c>
      <c r="D1125" s="3">
        <v>2016</v>
      </c>
      <c r="E1125" s="3" t="s">
        <v>90</v>
      </c>
      <c r="F1125" s="3" t="s">
        <v>91</v>
      </c>
      <c r="G1125" s="7">
        <v>1449</v>
      </c>
      <c r="H1125" s="8">
        <f t="shared" si="0"/>
        <v>1945100</v>
      </c>
      <c r="I1125" s="9">
        <v>1225100</v>
      </c>
      <c r="J1125" s="10">
        <v>720000</v>
      </c>
      <c r="K1125" s="11">
        <v>1150000</v>
      </c>
      <c r="L1125" s="11">
        <v>75100</v>
      </c>
      <c r="M1125" s="12">
        <v>1150000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75100</v>
      </c>
      <c r="T1125" s="13">
        <v>720000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</row>
    <row r="1126" spans="1:25" ht="15.75" customHeight="1" x14ac:dyDescent="0.2">
      <c r="A1126" s="3">
        <v>1400159</v>
      </c>
      <c r="B1126" s="3" t="s">
        <v>212</v>
      </c>
      <c r="C1126" s="3" t="s">
        <v>209</v>
      </c>
      <c r="D1126" s="3">
        <v>2021</v>
      </c>
      <c r="E1126" s="3" t="s">
        <v>78</v>
      </c>
      <c r="F1126" s="3" t="s">
        <v>76</v>
      </c>
      <c r="G1126" s="7">
        <v>1500</v>
      </c>
      <c r="H1126" s="8">
        <f t="shared" si="0"/>
        <v>3714250</v>
      </c>
      <c r="I1126" s="9">
        <v>3289250</v>
      </c>
      <c r="J1126" s="10">
        <v>425000</v>
      </c>
      <c r="K1126" s="11">
        <v>3289250</v>
      </c>
      <c r="L1126" s="11">
        <v>0</v>
      </c>
      <c r="M1126" s="12">
        <v>3289250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3">
        <v>425000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</row>
    <row r="1127" spans="1:25" ht="15.75" customHeight="1" x14ac:dyDescent="0.2">
      <c r="A1127" s="3">
        <v>1400159</v>
      </c>
      <c r="B1127" s="3" t="s">
        <v>212</v>
      </c>
      <c r="C1127" s="3" t="s">
        <v>209</v>
      </c>
      <c r="D1127" s="3">
        <v>2021</v>
      </c>
      <c r="E1127" s="3" t="s">
        <v>78</v>
      </c>
      <c r="F1127" s="3" t="s">
        <v>76</v>
      </c>
      <c r="G1127" s="7">
        <v>1500</v>
      </c>
      <c r="H1127" s="8">
        <f t="shared" si="0"/>
        <v>3714250</v>
      </c>
      <c r="I1127" s="9">
        <v>3289250</v>
      </c>
      <c r="J1127" s="10">
        <v>425000</v>
      </c>
      <c r="K1127" s="11">
        <v>3289250</v>
      </c>
      <c r="L1127" s="11">
        <v>0</v>
      </c>
      <c r="M1127" s="12">
        <v>3289250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3">
        <v>425000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</row>
    <row r="1128" spans="1:25" ht="15.75" customHeight="1" x14ac:dyDescent="0.2">
      <c r="A1128" s="3">
        <v>1400175</v>
      </c>
      <c r="B1128" s="3" t="s">
        <v>213</v>
      </c>
      <c r="C1128" s="3" t="s">
        <v>209</v>
      </c>
      <c r="D1128" s="3">
        <v>2003</v>
      </c>
      <c r="E1128" s="3" t="s">
        <v>90</v>
      </c>
      <c r="F1128" s="3" t="s">
        <v>91</v>
      </c>
      <c r="G1128" s="7">
        <v>0</v>
      </c>
      <c r="H1128" s="8">
        <f t="shared" si="0"/>
        <v>0</v>
      </c>
      <c r="I1128" s="9">
        <v>0</v>
      </c>
      <c r="J1128" s="10">
        <v>0</v>
      </c>
      <c r="K1128" s="11">
        <v>0</v>
      </c>
      <c r="L1128" s="11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</row>
    <row r="1129" spans="1:25" ht="15.75" customHeight="1" x14ac:dyDescent="0.2">
      <c r="A1129" s="3">
        <v>1400175</v>
      </c>
      <c r="B1129" s="3" t="s">
        <v>213</v>
      </c>
      <c r="C1129" s="3" t="s">
        <v>209</v>
      </c>
      <c r="D1129" s="3">
        <v>2006</v>
      </c>
      <c r="E1129" s="3" t="s">
        <v>81</v>
      </c>
      <c r="F1129" s="3" t="s">
        <v>76</v>
      </c>
      <c r="G1129" s="7">
        <v>1432</v>
      </c>
      <c r="H1129" s="8">
        <f t="shared" si="0"/>
        <v>2083070</v>
      </c>
      <c r="I1129" s="9">
        <v>1046698</v>
      </c>
      <c r="J1129" s="10">
        <v>1036372</v>
      </c>
      <c r="K1129" s="11">
        <v>1027500</v>
      </c>
      <c r="L1129" s="11">
        <v>19198</v>
      </c>
      <c r="M1129" s="12">
        <v>127500</v>
      </c>
      <c r="N1129" s="12">
        <v>900000</v>
      </c>
      <c r="O1129" s="12">
        <v>0</v>
      </c>
      <c r="P1129" s="12">
        <v>0</v>
      </c>
      <c r="Q1129" s="12">
        <v>0</v>
      </c>
      <c r="R1129" s="12">
        <v>19198</v>
      </c>
      <c r="S1129" s="12">
        <v>0</v>
      </c>
      <c r="T1129" s="13">
        <v>1036372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</row>
    <row r="1130" spans="1:25" ht="15.75" customHeight="1" x14ac:dyDescent="0.2">
      <c r="A1130" s="3">
        <v>1400175</v>
      </c>
      <c r="B1130" s="3" t="s">
        <v>213</v>
      </c>
      <c r="C1130" s="3" t="s">
        <v>209</v>
      </c>
      <c r="D1130" s="3">
        <v>2009</v>
      </c>
      <c r="E1130" s="3" t="s">
        <v>122</v>
      </c>
      <c r="F1130" s="3" t="s">
        <v>123</v>
      </c>
      <c r="G1130" s="7">
        <v>0</v>
      </c>
      <c r="H1130" s="8">
        <f t="shared" si="0"/>
        <v>2633370</v>
      </c>
      <c r="I1130" s="9">
        <v>2633370</v>
      </c>
      <c r="J1130" s="10">
        <v>0</v>
      </c>
      <c r="K1130" s="11">
        <v>2400000</v>
      </c>
      <c r="L1130" s="11">
        <v>233370</v>
      </c>
      <c r="M1130" s="12">
        <v>2400000</v>
      </c>
      <c r="N1130" s="12">
        <v>0</v>
      </c>
      <c r="O1130" s="12">
        <v>0</v>
      </c>
      <c r="P1130" s="12">
        <v>0</v>
      </c>
      <c r="Q1130" s="12">
        <v>125370</v>
      </c>
      <c r="R1130" s="12">
        <v>108000</v>
      </c>
      <c r="S1130" s="12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</row>
    <row r="1131" spans="1:25" ht="15.75" customHeight="1" x14ac:dyDescent="0.2">
      <c r="A1131" s="3">
        <v>1400175</v>
      </c>
      <c r="B1131" s="3" t="s">
        <v>213</v>
      </c>
      <c r="C1131" s="3" t="s">
        <v>209</v>
      </c>
      <c r="D1131" s="3">
        <v>2010</v>
      </c>
      <c r="E1131" s="3" t="s">
        <v>75</v>
      </c>
      <c r="F1131" s="3" t="s">
        <v>76</v>
      </c>
      <c r="G1131" s="7">
        <v>0</v>
      </c>
      <c r="H1131" s="8">
        <f t="shared" si="0"/>
        <v>1786999.99</v>
      </c>
      <c r="I1131" s="9">
        <v>1627000</v>
      </c>
      <c r="J1131" s="10">
        <v>159999.99</v>
      </c>
      <c r="K1131" s="11">
        <v>1250000</v>
      </c>
      <c r="L1131" s="11">
        <v>376999.99</v>
      </c>
      <c r="M1131" s="12">
        <v>1100000</v>
      </c>
      <c r="N1131" s="12">
        <v>0</v>
      </c>
      <c r="O1131" s="12">
        <v>150000.01</v>
      </c>
      <c r="P1131" s="12">
        <v>38000</v>
      </c>
      <c r="Q1131" s="12">
        <v>0</v>
      </c>
      <c r="R1131" s="12">
        <v>9000</v>
      </c>
      <c r="S1131" s="12">
        <v>330000</v>
      </c>
      <c r="T1131" s="13">
        <v>70000</v>
      </c>
      <c r="U1131" s="13">
        <v>90000</v>
      </c>
      <c r="V1131" s="13">
        <v>0</v>
      </c>
      <c r="W1131" s="13">
        <v>0</v>
      </c>
      <c r="X1131" s="13">
        <v>0</v>
      </c>
      <c r="Y1131" s="13">
        <v>0</v>
      </c>
    </row>
    <row r="1132" spans="1:25" ht="15.75" customHeight="1" x14ac:dyDescent="0.2">
      <c r="A1132" s="3">
        <v>1400175</v>
      </c>
      <c r="B1132" s="3" t="s">
        <v>213</v>
      </c>
      <c r="C1132" s="3" t="s">
        <v>209</v>
      </c>
      <c r="D1132" s="3">
        <v>2011</v>
      </c>
      <c r="E1132" s="3" t="s">
        <v>81</v>
      </c>
      <c r="F1132" s="3" t="s">
        <v>76</v>
      </c>
      <c r="G1132" s="7">
        <v>0</v>
      </c>
      <c r="H1132" s="8">
        <f t="shared" si="0"/>
        <v>0</v>
      </c>
      <c r="I1132" s="9">
        <v>0</v>
      </c>
      <c r="J1132" s="10">
        <v>0</v>
      </c>
      <c r="K1132" s="11">
        <v>0</v>
      </c>
      <c r="L1132" s="11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</row>
    <row r="1133" spans="1:25" ht="15.75" customHeight="1" x14ac:dyDescent="0.2">
      <c r="A1133" s="3">
        <v>1400175</v>
      </c>
      <c r="B1133" s="3" t="s">
        <v>213</v>
      </c>
      <c r="C1133" s="3" t="s">
        <v>209</v>
      </c>
      <c r="D1133" s="3">
        <v>2015</v>
      </c>
      <c r="E1133" s="3" t="s">
        <v>122</v>
      </c>
      <c r="F1133" s="3" t="s">
        <v>123</v>
      </c>
      <c r="G1133" s="7">
        <v>7232</v>
      </c>
      <c r="H1133" s="8">
        <f t="shared" si="0"/>
        <v>0</v>
      </c>
      <c r="I1133" s="9">
        <v>0</v>
      </c>
      <c r="J1133" s="10">
        <v>0</v>
      </c>
      <c r="K1133" s="11">
        <v>0</v>
      </c>
      <c r="L1133" s="11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</row>
    <row r="1134" spans="1:25" ht="15.75" customHeight="1" x14ac:dyDescent="0.2">
      <c r="A1134" s="3">
        <v>1400175</v>
      </c>
      <c r="B1134" s="3" t="s">
        <v>213</v>
      </c>
      <c r="C1134" s="3" t="s">
        <v>209</v>
      </c>
      <c r="D1134" s="3">
        <v>2016</v>
      </c>
      <c r="E1134" s="3" t="s">
        <v>122</v>
      </c>
      <c r="F1134" s="3" t="s">
        <v>123</v>
      </c>
      <c r="G1134" s="7">
        <v>9316</v>
      </c>
      <c r="H1134" s="8">
        <f t="shared" si="0"/>
        <v>12282000</v>
      </c>
      <c r="I1134" s="9">
        <v>12282000</v>
      </c>
      <c r="J1134" s="10">
        <v>0</v>
      </c>
      <c r="K1134" s="11">
        <v>9200000</v>
      </c>
      <c r="L1134" s="11">
        <v>3082000</v>
      </c>
      <c r="M1134" s="12">
        <v>9200000</v>
      </c>
      <c r="N1134" s="12">
        <v>0</v>
      </c>
      <c r="O1134" s="12">
        <v>0</v>
      </c>
      <c r="P1134" s="12">
        <v>0</v>
      </c>
      <c r="Q1134" s="12">
        <v>3082000</v>
      </c>
      <c r="R1134" s="12">
        <v>0</v>
      </c>
      <c r="S1134" s="12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</row>
    <row r="1135" spans="1:25" ht="15.75" customHeight="1" x14ac:dyDescent="0.2">
      <c r="A1135" s="3">
        <v>1400175</v>
      </c>
      <c r="B1135" s="3" t="s">
        <v>213</v>
      </c>
      <c r="C1135" s="3" t="s">
        <v>209</v>
      </c>
      <c r="D1135" s="3">
        <v>2016</v>
      </c>
      <c r="E1135" s="3" t="s">
        <v>90</v>
      </c>
      <c r="F1135" s="3" t="s">
        <v>91</v>
      </c>
      <c r="G1135" s="7">
        <v>1345</v>
      </c>
      <c r="H1135" s="8">
        <f t="shared" si="0"/>
        <v>9454025</v>
      </c>
      <c r="I1135" s="9">
        <v>9454025</v>
      </c>
      <c r="J1135" s="10">
        <v>0</v>
      </c>
      <c r="K1135" s="11">
        <v>9370000</v>
      </c>
      <c r="L1135" s="11">
        <v>84025</v>
      </c>
      <c r="M1135" s="12">
        <v>4485000</v>
      </c>
      <c r="N1135" s="12">
        <v>0</v>
      </c>
      <c r="O1135" s="12">
        <v>4885000</v>
      </c>
      <c r="P1135" s="12">
        <v>0</v>
      </c>
      <c r="Q1135" s="12">
        <v>0</v>
      </c>
      <c r="R1135" s="12">
        <v>0</v>
      </c>
      <c r="S1135" s="12">
        <v>84025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</row>
    <row r="1136" spans="1:25" ht="15.75" customHeight="1" x14ac:dyDescent="0.2">
      <c r="A1136" s="3">
        <v>1400175</v>
      </c>
      <c r="B1136" s="3" t="s">
        <v>213</v>
      </c>
      <c r="C1136" s="3" t="s">
        <v>209</v>
      </c>
      <c r="D1136" s="3">
        <v>2021</v>
      </c>
      <c r="E1136" s="3" t="s">
        <v>78</v>
      </c>
      <c r="F1136" s="3" t="s">
        <v>76</v>
      </c>
      <c r="G1136" s="7">
        <v>200</v>
      </c>
      <c r="H1136" s="8">
        <f t="shared" si="0"/>
        <v>326928</v>
      </c>
      <c r="I1136" s="9">
        <v>151928</v>
      </c>
      <c r="J1136" s="10">
        <v>175000</v>
      </c>
      <c r="K1136" s="11">
        <v>125000</v>
      </c>
      <c r="L1136" s="11">
        <v>26928</v>
      </c>
      <c r="M1136" s="12">
        <v>125000</v>
      </c>
      <c r="N1136" s="12">
        <v>0</v>
      </c>
      <c r="O1136" s="12">
        <v>0</v>
      </c>
      <c r="P1136" s="12">
        <v>26928</v>
      </c>
      <c r="Q1136" s="12">
        <v>0</v>
      </c>
      <c r="R1136" s="12">
        <v>0</v>
      </c>
      <c r="S1136" s="12">
        <v>0</v>
      </c>
      <c r="T1136" s="13">
        <v>0</v>
      </c>
      <c r="U1136" s="13">
        <v>175000</v>
      </c>
      <c r="V1136" s="13">
        <v>0</v>
      </c>
      <c r="W1136" s="13">
        <v>0</v>
      </c>
      <c r="X1136" s="13">
        <v>0</v>
      </c>
      <c r="Y1136" s="13">
        <v>0</v>
      </c>
    </row>
    <row r="1137" spans="1:25" ht="15.75" customHeight="1" x14ac:dyDescent="0.2">
      <c r="A1137" s="3">
        <v>1400175</v>
      </c>
      <c r="B1137" s="3" t="s">
        <v>213</v>
      </c>
      <c r="C1137" s="3" t="s">
        <v>209</v>
      </c>
      <c r="D1137" s="3">
        <v>2021</v>
      </c>
      <c r="E1137" s="3" t="s">
        <v>78</v>
      </c>
      <c r="F1137" s="3" t="s">
        <v>76</v>
      </c>
      <c r="G1137" s="7">
        <v>200</v>
      </c>
      <c r="H1137" s="8">
        <f t="shared" si="0"/>
        <v>326928</v>
      </c>
      <c r="I1137" s="9">
        <v>151928</v>
      </c>
      <c r="J1137" s="10">
        <v>175000</v>
      </c>
      <c r="K1137" s="11">
        <v>125000</v>
      </c>
      <c r="L1137" s="11">
        <v>26928</v>
      </c>
      <c r="M1137" s="12">
        <v>125000</v>
      </c>
      <c r="N1137" s="12">
        <v>0</v>
      </c>
      <c r="O1137" s="12">
        <v>0</v>
      </c>
      <c r="P1137" s="12">
        <v>26928</v>
      </c>
      <c r="Q1137" s="12">
        <v>0</v>
      </c>
      <c r="R1137" s="12">
        <v>0</v>
      </c>
      <c r="S1137" s="12">
        <v>0</v>
      </c>
      <c r="T1137" s="13">
        <v>0</v>
      </c>
      <c r="U1137" s="13">
        <v>175000</v>
      </c>
      <c r="V1137" s="13">
        <v>0</v>
      </c>
      <c r="W1137" s="13">
        <v>0</v>
      </c>
      <c r="X1137" s="13">
        <v>0</v>
      </c>
      <c r="Y1137" s="13">
        <v>0</v>
      </c>
    </row>
    <row r="1138" spans="1:25" ht="15.75" customHeight="1" x14ac:dyDescent="0.2">
      <c r="A1138" s="3">
        <v>1400209</v>
      </c>
      <c r="B1138" s="3" t="s">
        <v>214</v>
      </c>
      <c r="C1138" s="3" t="s">
        <v>209</v>
      </c>
      <c r="D1138" s="3">
        <v>2003</v>
      </c>
      <c r="E1138" s="3" t="s">
        <v>90</v>
      </c>
      <c r="F1138" s="3" t="s">
        <v>91</v>
      </c>
      <c r="G1138" s="7">
        <v>0</v>
      </c>
      <c r="H1138" s="8">
        <f t="shared" si="0"/>
        <v>0</v>
      </c>
      <c r="I1138" s="9">
        <v>0</v>
      </c>
      <c r="J1138" s="10">
        <v>0</v>
      </c>
      <c r="K1138" s="11">
        <v>0</v>
      </c>
      <c r="L1138" s="11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</row>
    <row r="1139" spans="1:25" ht="15.75" customHeight="1" x14ac:dyDescent="0.2">
      <c r="A1139" s="3">
        <v>1400209</v>
      </c>
      <c r="B1139" s="3" t="s">
        <v>214</v>
      </c>
      <c r="C1139" s="3" t="s">
        <v>209</v>
      </c>
      <c r="D1139" s="3">
        <v>2006</v>
      </c>
      <c r="E1139" s="3" t="s">
        <v>81</v>
      </c>
      <c r="F1139" s="3" t="s">
        <v>76</v>
      </c>
      <c r="G1139" s="7">
        <v>4947</v>
      </c>
      <c r="H1139" s="8">
        <f t="shared" si="0"/>
        <v>1387000</v>
      </c>
      <c r="I1139" s="9">
        <v>0</v>
      </c>
      <c r="J1139" s="10">
        <v>1387000</v>
      </c>
      <c r="K1139" s="11">
        <v>0</v>
      </c>
      <c r="L1139" s="11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3">
        <v>1267000</v>
      </c>
      <c r="U1139" s="13">
        <v>120000</v>
      </c>
      <c r="V1139" s="13">
        <v>0</v>
      </c>
      <c r="W1139" s="13">
        <v>0</v>
      </c>
      <c r="X1139" s="13">
        <v>0</v>
      </c>
      <c r="Y1139" s="13">
        <v>0</v>
      </c>
    </row>
    <row r="1140" spans="1:25" ht="15.75" customHeight="1" x14ac:dyDescent="0.2">
      <c r="A1140" s="3">
        <v>1400209</v>
      </c>
      <c r="B1140" s="3" t="s">
        <v>214</v>
      </c>
      <c r="C1140" s="3" t="s">
        <v>209</v>
      </c>
      <c r="D1140" s="3">
        <v>2010</v>
      </c>
      <c r="E1140" s="3" t="s">
        <v>122</v>
      </c>
      <c r="F1140" s="3" t="s">
        <v>123</v>
      </c>
      <c r="G1140" s="7">
        <v>0</v>
      </c>
      <c r="H1140" s="8">
        <f t="shared" si="0"/>
        <v>1059646</v>
      </c>
      <c r="I1140" s="9">
        <v>1059646</v>
      </c>
      <c r="J1140" s="10">
        <v>0</v>
      </c>
      <c r="K1140" s="11">
        <v>1059646</v>
      </c>
      <c r="L1140" s="11">
        <v>0</v>
      </c>
      <c r="M1140" s="12">
        <v>1059646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</row>
    <row r="1141" spans="1:25" ht="15.75" customHeight="1" x14ac:dyDescent="0.2">
      <c r="A1141" s="3">
        <v>1400209</v>
      </c>
      <c r="B1141" s="3" t="s">
        <v>214</v>
      </c>
      <c r="C1141" s="3" t="s">
        <v>209</v>
      </c>
      <c r="D1141" s="3">
        <v>2010</v>
      </c>
      <c r="E1141" s="3" t="s">
        <v>84</v>
      </c>
      <c r="F1141" s="3" t="s">
        <v>85</v>
      </c>
      <c r="G1141" s="7">
        <v>130</v>
      </c>
      <c r="H1141" s="8">
        <f t="shared" si="0"/>
        <v>11000</v>
      </c>
      <c r="I1141" s="9">
        <v>0</v>
      </c>
      <c r="J1141" s="10">
        <v>11000</v>
      </c>
      <c r="K1141" s="11">
        <v>0</v>
      </c>
      <c r="L1141" s="11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3">
        <v>0</v>
      </c>
      <c r="U1141" s="13">
        <v>11000</v>
      </c>
      <c r="V1141" s="13">
        <v>0</v>
      </c>
      <c r="W1141" s="13">
        <v>0</v>
      </c>
      <c r="X1141" s="13">
        <v>0</v>
      </c>
      <c r="Y1141" s="13">
        <v>0</v>
      </c>
    </row>
    <row r="1142" spans="1:25" ht="15.75" customHeight="1" x14ac:dyDescent="0.2">
      <c r="A1142" s="3">
        <v>1400209</v>
      </c>
      <c r="B1142" s="3" t="s">
        <v>214</v>
      </c>
      <c r="C1142" s="3" t="s">
        <v>209</v>
      </c>
      <c r="D1142" s="3">
        <v>2011</v>
      </c>
      <c r="E1142" s="3" t="s">
        <v>81</v>
      </c>
      <c r="F1142" s="3" t="s">
        <v>76</v>
      </c>
      <c r="G1142" s="7">
        <v>0</v>
      </c>
      <c r="H1142" s="8">
        <f t="shared" si="0"/>
        <v>0</v>
      </c>
      <c r="I1142" s="9">
        <v>0</v>
      </c>
      <c r="J1142" s="10">
        <v>0</v>
      </c>
      <c r="K1142" s="11">
        <v>0</v>
      </c>
      <c r="L1142" s="11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</row>
    <row r="1143" spans="1:25" ht="15.75" customHeight="1" x14ac:dyDescent="0.2">
      <c r="A1143" s="3">
        <v>1400209</v>
      </c>
      <c r="B1143" s="3" t="s">
        <v>214</v>
      </c>
      <c r="C1143" s="3" t="s">
        <v>209</v>
      </c>
      <c r="D1143" s="3">
        <v>2016</v>
      </c>
      <c r="E1143" s="3" t="s">
        <v>122</v>
      </c>
      <c r="F1143" s="3" t="s">
        <v>123</v>
      </c>
      <c r="G1143" s="7">
        <v>7783</v>
      </c>
      <c r="H1143" s="8">
        <f t="shared" si="0"/>
        <v>5957000</v>
      </c>
      <c r="I1143" s="9">
        <v>5957000</v>
      </c>
      <c r="J1143" s="10">
        <v>0</v>
      </c>
      <c r="K1143" s="11">
        <v>5957000</v>
      </c>
      <c r="L1143" s="11">
        <v>0</v>
      </c>
      <c r="M1143" s="12">
        <v>5060000</v>
      </c>
      <c r="N1143" s="12">
        <v>0</v>
      </c>
      <c r="O1143" s="12">
        <v>897000</v>
      </c>
      <c r="P1143" s="12">
        <v>0</v>
      </c>
      <c r="Q1143" s="12">
        <v>0</v>
      </c>
      <c r="R1143" s="12">
        <v>0</v>
      </c>
      <c r="S1143" s="12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</row>
    <row r="1144" spans="1:25" ht="15.75" customHeight="1" x14ac:dyDescent="0.2">
      <c r="A1144" s="3">
        <v>1400209</v>
      </c>
      <c r="B1144" s="3" t="s">
        <v>214</v>
      </c>
      <c r="C1144" s="3" t="s">
        <v>209</v>
      </c>
      <c r="D1144" s="3">
        <v>2016</v>
      </c>
      <c r="E1144" s="3" t="s">
        <v>90</v>
      </c>
      <c r="F1144" s="3" t="s">
        <v>91</v>
      </c>
      <c r="G1144" s="7">
        <v>7783</v>
      </c>
      <c r="H1144" s="8">
        <f t="shared" si="0"/>
        <v>7769155.0099999998</v>
      </c>
      <c r="I1144" s="9">
        <v>7715155.0099999998</v>
      </c>
      <c r="J1144" s="10">
        <v>54000</v>
      </c>
      <c r="K1144" s="11">
        <v>6950000</v>
      </c>
      <c r="L1144" s="11">
        <v>765155</v>
      </c>
      <c r="M1144" s="12">
        <v>5060000</v>
      </c>
      <c r="N1144" s="12">
        <v>0</v>
      </c>
      <c r="O1144" s="12">
        <v>1890000</v>
      </c>
      <c r="P1144" s="12">
        <v>156000</v>
      </c>
      <c r="Q1144" s="12">
        <v>476000</v>
      </c>
      <c r="R1144" s="12">
        <v>0</v>
      </c>
      <c r="S1144" s="12">
        <v>133155</v>
      </c>
      <c r="T1144" s="13">
        <v>54000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</row>
    <row r="1145" spans="1:25" ht="15.75" customHeight="1" x14ac:dyDescent="0.2">
      <c r="A1145" s="3">
        <v>1400209</v>
      </c>
      <c r="B1145" s="3" t="s">
        <v>214</v>
      </c>
      <c r="C1145" s="3" t="s">
        <v>209</v>
      </c>
      <c r="D1145" s="3">
        <v>2016</v>
      </c>
      <c r="E1145" s="3" t="s">
        <v>84</v>
      </c>
      <c r="F1145" s="3" t="s">
        <v>85</v>
      </c>
      <c r="G1145" s="7">
        <v>28</v>
      </c>
      <c r="H1145" s="8">
        <f t="shared" si="0"/>
        <v>0</v>
      </c>
      <c r="I1145" s="9">
        <v>0</v>
      </c>
      <c r="J1145" s="10">
        <v>0</v>
      </c>
      <c r="K1145" s="11">
        <v>0</v>
      </c>
      <c r="L1145" s="11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</row>
    <row r="1146" spans="1:25" ht="15.75" customHeight="1" x14ac:dyDescent="0.2">
      <c r="A1146" s="3">
        <v>1400209</v>
      </c>
      <c r="B1146" s="3" t="s">
        <v>214</v>
      </c>
      <c r="C1146" s="3" t="s">
        <v>209</v>
      </c>
      <c r="D1146" s="3">
        <v>2017</v>
      </c>
      <c r="E1146" s="3" t="s">
        <v>81</v>
      </c>
      <c r="F1146" s="3" t="s">
        <v>76</v>
      </c>
      <c r="G1146" s="7">
        <v>822</v>
      </c>
      <c r="H1146" s="8">
        <f t="shared" si="0"/>
        <v>636200</v>
      </c>
      <c r="I1146" s="9">
        <v>636200</v>
      </c>
      <c r="J1146" s="10">
        <v>0</v>
      </c>
      <c r="K1146" s="11">
        <v>262000</v>
      </c>
      <c r="L1146" s="11">
        <v>374200</v>
      </c>
      <c r="M1146" s="12">
        <v>124000</v>
      </c>
      <c r="N1146" s="12">
        <v>58000</v>
      </c>
      <c r="O1146" s="12">
        <v>80000</v>
      </c>
      <c r="P1146" s="12">
        <v>32000</v>
      </c>
      <c r="Q1146" s="12">
        <v>21000</v>
      </c>
      <c r="R1146" s="12">
        <v>30000</v>
      </c>
      <c r="S1146" s="12">
        <v>291200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</row>
    <row r="1147" spans="1:25" ht="15.75" customHeight="1" x14ac:dyDescent="0.2">
      <c r="A1147" s="3">
        <v>1400209</v>
      </c>
      <c r="B1147" s="3" t="s">
        <v>214</v>
      </c>
      <c r="C1147" s="3" t="s">
        <v>209</v>
      </c>
      <c r="D1147" s="3">
        <v>2017</v>
      </c>
      <c r="E1147" s="3" t="s">
        <v>84</v>
      </c>
      <c r="F1147" s="3" t="s">
        <v>85</v>
      </c>
      <c r="G1147" s="7">
        <v>0</v>
      </c>
      <c r="H1147" s="8">
        <f t="shared" si="0"/>
        <v>0</v>
      </c>
      <c r="I1147" s="9">
        <v>0</v>
      </c>
      <c r="J1147" s="10">
        <v>0</v>
      </c>
      <c r="K1147" s="11">
        <v>0</v>
      </c>
      <c r="L1147" s="11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</row>
    <row r="1148" spans="1:25" ht="15.75" customHeight="1" x14ac:dyDescent="0.2">
      <c r="A1148" s="3">
        <v>1400209</v>
      </c>
      <c r="B1148" s="3" t="s">
        <v>214</v>
      </c>
      <c r="C1148" s="3" t="s">
        <v>209</v>
      </c>
      <c r="D1148" s="3">
        <v>2018</v>
      </c>
      <c r="E1148" s="3" t="s">
        <v>81</v>
      </c>
      <c r="F1148" s="3" t="s">
        <v>76</v>
      </c>
      <c r="G1148" s="7">
        <v>1134</v>
      </c>
      <c r="H1148" s="8">
        <f t="shared" si="0"/>
        <v>0</v>
      </c>
      <c r="I1148" s="9">
        <v>0</v>
      </c>
      <c r="J1148" s="10">
        <v>0</v>
      </c>
      <c r="K1148" s="11">
        <v>0</v>
      </c>
      <c r="L1148" s="11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</row>
    <row r="1149" spans="1:25" ht="15.75" customHeight="1" x14ac:dyDescent="0.2">
      <c r="A1149" s="3">
        <v>1400209</v>
      </c>
      <c r="B1149" s="3" t="s">
        <v>214</v>
      </c>
      <c r="C1149" s="3" t="s">
        <v>209</v>
      </c>
      <c r="D1149" s="3">
        <v>2018</v>
      </c>
      <c r="E1149" s="3" t="s">
        <v>78</v>
      </c>
      <c r="F1149" s="3" t="s">
        <v>76</v>
      </c>
      <c r="G1149" s="7">
        <v>1134</v>
      </c>
      <c r="H1149" s="8">
        <f t="shared" si="0"/>
        <v>0</v>
      </c>
      <c r="I1149" s="9">
        <v>0</v>
      </c>
      <c r="J1149" s="10">
        <v>0</v>
      </c>
      <c r="K1149" s="11">
        <v>0</v>
      </c>
      <c r="L1149" s="11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</row>
    <row r="1150" spans="1:25" ht="15.75" customHeight="1" x14ac:dyDescent="0.2">
      <c r="A1150" s="3">
        <v>1400209</v>
      </c>
      <c r="B1150" s="3" t="s">
        <v>214</v>
      </c>
      <c r="C1150" s="3" t="s">
        <v>209</v>
      </c>
      <c r="D1150" s="3">
        <v>2019</v>
      </c>
      <c r="E1150" s="3" t="s">
        <v>122</v>
      </c>
      <c r="F1150" s="3" t="s">
        <v>123</v>
      </c>
      <c r="G1150" s="7">
        <v>1500</v>
      </c>
      <c r="H1150" s="8">
        <f t="shared" si="0"/>
        <v>2991400</v>
      </c>
      <c r="I1150" s="9">
        <v>2343400</v>
      </c>
      <c r="J1150" s="10">
        <v>648000</v>
      </c>
      <c r="K1150" s="11">
        <v>1695400</v>
      </c>
      <c r="L1150" s="11">
        <v>648000</v>
      </c>
      <c r="M1150" s="12">
        <v>1695400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648000</v>
      </c>
      <c r="T1150" s="13">
        <v>648000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</row>
    <row r="1151" spans="1:25" ht="15.75" customHeight="1" x14ac:dyDescent="0.2">
      <c r="A1151" s="3">
        <v>1400209</v>
      </c>
      <c r="B1151" s="3" t="s">
        <v>214</v>
      </c>
      <c r="C1151" s="3" t="s">
        <v>209</v>
      </c>
      <c r="D1151" s="3">
        <v>2021</v>
      </c>
      <c r="E1151" s="3" t="s">
        <v>78</v>
      </c>
      <c r="F1151" s="3" t="s">
        <v>76</v>
      </c>
      <c r="G1151" s="7">
        <v>1108</v>
      </c>
      <c r="H1151" s="8">
        <f t="shared" si="0"/>
        <v>1542548.21</v>
      </c>
      <c r="I1151" s="9">
        <v>1542548.21</v>
      </c>
      <c r="J1151" s="10">
        <v>0</v>
      </c>
      <c r="K1151" s="11">
        <v>1542548.21</v>
      </c>
      <c r="L1151" s="11">
        <v>0</v>
      </c>
      <c r="M1151" s="12">
        <v>1542548.21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</row>
    <row r="1152" spans="1:25" ht="15.75" customHeight="1" x14ac:dyDescent="0.2">
      <c r="A1152" s="3">
        <v>1400209</v>
      </c>
      <c r="B1152" s="3" t="s">
        <v>214</v>
      </c>
      <c r="C1152" s="3" t="s">
        <v>209</v>
      </c>
      <c r="D1152" s="3">
        <v>2021</v>
      </c>
      <c r="E1152" s="3" t="s">
        <v>81</v>
      </c>
      <c r="F1152" s="3" t="s">
        <v>76</v>
      </c>
      <c r="G1152" s="7">
        <v>1108</v>
      </c>
      <c r="H1152" s="8">
        <f t="shared" si="0"/>
        <v>1553348.21</v>
      </c>
      <c r="I1152" s="9">
        <v>1542548.21</v>
      </c>
      <c r="J1152" s="10">
        <v>10800</v>
      </c>
      <c r="K1152" s="11">
        <v>1542548.21</v>
      </c>
      <c r="L1152" s="11">
        <v>0</v>
      </c>
      <c r="M1152" s="12">
        <v>1542548.21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3">
        <v>0</v>
      </c>
      <c r="U1152" s="13">
        <v>10800</v>
      </c>
      <c r="V1152" s="13">
        <v>0</v>
      </c>
      <c r="W1152" s="13">
        <v>0</v>
      </c>
      <c r="X1152" s="13">
        <v>0</v>
      </c>
      <c r="Y1152" s="13">
        <v>0</v>
      </c>
    </row>
    <row r="1153" spans="1:25" ht="15.75" customHeight="1" x14ac:dyDescent="0.2">
      <c r="A1153" s="3">
        <v>1400233</v>
      </c>
      <c r="B1153" s="3" t="s">
        <v>215</v>
      </c>
      <c r="C1153" s="3" t="s">
        <v>209</v>
      </c>
      <c r="D1153" s="3">
        <v>2006</v>
      </c>
      <c r="E1153" s="3" t="s">
        <v>81</v>
      </c>
      <c r="F1153" s="3" t="s">
        <v>76</v>
      </c>
      <c r="G1153" s="7">
        <v>20</v>
      </c>
      <c r="H1153" s="8">
        <f t="shared" si="0"/>
        <v>2722300</v>
      </c>
      <c r="I1153" s="9">
        <v>1341500</v>
      </c>
      <c r="J1153" s="10">
        <v>1380800</v>
      </c>
      <c r="K1153" s="11">
        <v>21500</v>
      </c>
      <c r="L1153" s="11">
        <v>1320000</v>
      </c>
      <c r="M1153" s="12">
        <v>21500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1320000</v>
      </c>
      <c r="T1153" s="13">
        <v>1380800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</row>
    <row r="1154" spans="1:25" ht="15.75" customHeight="1" x14ac:dyDescent="0.2">
      <c r="A1154" s="3">
        <v>1400233</v>
      </c>
      <c r="B1154" s="3" t="s">
        <v>215</v>
      </c>
      <c r="C1154" s="3" t="s">
        <v>209</v>
      </c>
      <c r="D1154" s="3">
        <v>2009</v>
      </c>
      <c r="E1154" s="3" t="s">
        <v>122</v>
      </c>
      <c r="F1154" s="3" t="s">
        <v>123</v>
      </c>
      <c r="G1154" s="7">
        <v>0</v>
      </c>
      <c r="H1154" s="8">
        <f t="shared" si="0"/>
        <v>1054540</v>
      </c>
      <c r="I1154" s="9">
        <v>1054540</v>
      </c>
      <c r="J1154" s="10">
        <v>0</v>
      </c>
      <c r="K1154" s="11">
        <v>793900</v>
      </c>
      <c r="L1154" s="11">
        <v>260640</v>
      </c>
      <c r="M1154" s="12">
        <v>793900</v>
      </c>
      <c r="N1154" s="12">
        <v>0</v>
      </c>
      <c r="O1154" s="12">
        <v>0</v>
      </c>
      <c r="P1154" s="12">
        <v>0</v>
      </c>
      <c r="Q1154" s="12">
        <v>260640</v>
      </c>
      <c r="R1154" s="12">
        <v>0</v>
      </c>
      <c r="S1154" s="12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</row>
    <row r="1155" spans="1:25" ht="15.75" customHeight="1" x14ac:dyDescent="0.2">
      <c r="A1155" s="3">
        <v>1400233</v>
      </c>
      <c r="B1155" s="3" t="s">
        <v>215</v>
      </c>
      <c r="C1155" s="3" t="s">
        <v>209</v>
      </c>
      <c r="D1155" s="3">
        <v>2010</v>
      </c>
      <c r="E1155" s="3" t="s">
        <v>75</v>
      </c>
      <c r="F1155" s="3" t="s">
        <v>76</v>
      </c>
      <c r="G1155" s="7">
        <v>0</v>
      </c>
      <c r="H1155" s="8">
        <f t="shared" si="0"/>
        <v>14814200.01</v>
      </c>
      <c r="I1155" s="9">
        <v>936200.01</v>
      </c>
      <c r="J1155" s="10">
        <v>13878000</v>
      </c>
      <c r="K1155" s="11">
        <v>402200</v>
      </c>
      <c r="L1155" s="11">
        <v>534000.01</v>
      </c>
      <c r="M1155" s="12">
        <v>402200.01</v>
      </c>
      <c r="N1155" s="12">
        <v>0</v>
      </c>
      <c r="O1155" s="12">
        <v>0</v>
      </c>
      <c r="P1155" s="12">
        <v>0</v>
      </c>
      <c r="Q1155" s="12">
        <v>0</v>
      </c>
      <c r="R1155" s="12">
        <v>6000</v>
      </c>
      <c r="S1155" s="12">
        <v>528000</v>
      </c>
      <c r="T1155" s="13">
        <v>13878000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</row>
    <row r="1156" spans="1:25" ht="15.75" customHeight="1" x14ac:dyDescent="0.2">
      <c r="A1156" s="3">
        <v>1400233</v>
      </c>
      <c r="B1156" s="3" t="s">
        <v>215</v>
      </c>
      <c r="C1156" s="3" t="s">
        <v>209</v>
      </c>
      <c r="D1156" s="3">
        <v>2011</v>
      </c>
      <c r="E1156" s="3" t="s">
        <v>81</v>
      </c>
      <c r="F1156" s="3" t="s">
        <v>76</v>
      </c>
      <c r="G1156" s="7">
        <v>0</v>
      </c>
      <c r="H1156" s="8">
        <f t="shared" si="0"/>
        <v>0</v>
      </c>
      <c r="I1156" s="9">
        <v>0</v>
      </c>
      <c r="J1156" s="10">
        <v>0</v>
      </c>
      <c r="K1156" s="11">
        <v>0</v>
      </c>
      <c r="L1156" s="11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</row>
    <row r="1157" spans="1:25" ht="15.75" customHeight="1" x14ac:dyDescent="0.2">
      <c r="A1157" s="3">
        <v>1400233</v>
      </c>
      <c r="B1157" s="3" t="s">
        <v>215</v>
      </c>
      <c r="C1157" s="3" t="s">
        <v>209</v>
      </c>
      <c r="D1157" s="3">
        <v>2016</v>
      </c>
      <c r="E1157" s="3" t="s">
        <v>122</v>
      </c>
      <c r="F1157" s="3" t="s">
        <v>123</v>
      </c>
      <c r="G1157" s="7">
        <v>5400</v>
      </c>
      <c r="H1157" s="8">
        <f t="shared" si="0"/>
        <v>5360000</v>
      </c>
      <c r="I1157" s="9">
        <v>5360000</v>
      </c>
      <c r="J1157" s="10">
        <v>0</v>
      </c>
      <c r="K1157" s="11">
        <v>4000000</v>
      </c>
      <c r="L1157" s="11">
        <v>1360000</v>
      </c>
      <c r="M1157" s="12">
        <v>4000000</v>
      </c>
      <c r="N1157" s="12">
        <v>0</v>
      </c>
      <c r="O1157" s="12">
        <v>0</v>
      </c>
      <c r="P1157" s="12">
        <v>0</v>
      </c>
      <c r="Q1157" s="12">
        <v>1360000</v>
      </c>
      <c r="R1157" s="12">
        <v>0</v>
      </c>
      <c r="S1157" s="12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</row>
    <row r="1158" spans="1:25" ht="15.75" customHeight="1" x14ac:dyDescent="0.2">
      <c r="A1158" s="3">
        <v>1400233</v>
      </c>
      <c r="B1158" s="3" t="s">
        <v>215</v>
      </c>
      <c r="C1158" s="3" t="s">
        <v>209</v>
      </c>
      <c r="D1158" s="3">
        <v>2016</v>
      </c>
      <c r="E1158" s="3" t="s">
        <v>90</v>
      </c>
      <c r="F1158" s="3" t="s">
        <v>91</v>
      </c>
      <c r="G1158" s="7">
        <v>5400</v>
      </c>
      <c r="H1158" s="8">
        <f t="shared" si="0"/>
        <v>2678070</v>
      </c>
      <c r="I1158" s="9">
        <v>2678070</v>
      </c>
      <c r="J1158" s="10">
        <v>0</v>
      </c>
      <c r="K1158" s="11">
        <v>2600000</v>
      </c>
      <c r="L1158" s="11">
        <v>78070</v>
      </c>
      <c r="M1158" s="12">
        <v>2600000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78070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</row>
    <row r="1159" spans="1:25" ht="15.75" customHeight="1" x14ac:dyDescent="0.2">
      <c r="A1159" s="3">
        <v>1400233</v>
      </c>
      <c r="B1159" s="3" t="s">
        <v>215</v>
      </c>
      <c r="C1159" s="3" t="s">
        <v>209</v>
      </c>
      <c r="D1159" s="3">
        <v>2021</v>
      </c>
      <c r="E1159" s="3" t="s">
        <v>78</v>
      </c>
      <c r="F1159" s="3" t="s">
        <v>76</v>
      </c>
      <c r="G1159" s="7">
        <v>420</v>
      </c>
      <c r="H1159" s="8">
        <f t="shared" si="0"/>
        <v>3000000</v>
      </c>
      <c r="I1159" s="9">
        <v>0</v>
      </c>
      <c r="J1159" s="10">
        <v>3000000</v>
      </c>
      <c r="K1159" s="11">
        <v>0</v>
      </c>
      <c r="L1159" s="11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3">
        <v>3000000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</row>
    <row r="1160" spans="1:25" ht="15.75" customHeight="1" x14ac:dyDescent="0.2">
      <c r="A1160" s="3">
        <v>1400282</v>
      </c>
      <c r="B1160" s="3" t="s">
        <v>216</v>
      </c>
      <c r="C1160" s="3" t="s">
        <v>209</v>
      </c>
      <c r="D1160" s="3">
        <v>2003</v>
      </c>
      <c r="E1160" s="3" t="s">
        <v>90</v>
      </c>
      <c r="F1160" s="3" t="s">
        <v>91</v>
      </c>
      <c r="G1160" s="7">
        <v>0</v>
      </c>
      <c r="H1160" s="8">
        <f t="shared" si="0"/>
        <v>0</v>
      </c>
      <c r="I1160" s="9">
        <v>0</v>
      </c>
      <c r="J1160" s="10">
        <v>0</v>
      </c>
      <c r="K1160" s="11">
        <v>0</v>
      </c>
      <c r="L1160" s="11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</row>
    <row r="1161" spans="1:25" ht="15.75" customHeight="1" x14ac:dyDescent="0.2">
      <c r="A1161" s="3">
        <v>1400282</v>
      </c>
      <c r="B1161" s="3" t="s">
        <v>216</v>
      </c>
      <c r="C1161" s="3" t="s">
        <v>209</v>
      </c>
      <c r="D1161" s="3">
        <v>2010</v>
      </c>
      <c r="E1161" s="3" t="s">
        <v>122</v>
      </c>
      <c r="F1161" s="3" t="s">
        <v>123</v>
      </c>
      <c r="G1161" s="7">
        <v>0</v>
      </c>
      <c r="H1161" s="8">
        <f t="shared" si="0"/>
        <v>1887000</v>
      </c>
      <c r="I1161" s="9">
        <v>1887000</v>
      </c>
      <c r="J1161" s="10">
        <v>0</v>
      </c>
      <c r="K1161" s="11">
        <v>1887000</v>
      </c>
      <c r="L1161" s="11">
        <v>0</v>
      </c>
      <c r="M1161" s="12">
        <v>1887000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</row>
    <row r="1162" spans="1:25" ht="15.75" customHeight="1" x14ac:dyDescent="0.2">
      <c r="A1162" s="3">
        <v>1400282</v>
      </c>
      <c r="B1162" s="3" t="s">
        <v>216</v>
      </c>
      <c r="C1162" s="3" t="s">
        <v>209</v>
      </c>
      <c r="D1162" s="3">
        <v>2011</v>
      </c>
      <c r="E1162" s="3" t="s">
        <v>81</v>
      </c>
      <c r="F1162" s="3" t="s">
        <v>76</v>
      </c>
      <c r="G1162" s="7">
        <v>0</v>
      </c>
      <c r="H1162" s="8">
        <f t="shared" si="0"/>
        <v>0</v>
      </c>
      <c r="I1162" s="9">
        <v>0</v>
      </c>
      <c r="J1162" s="10">
        <v>0</v>
      </c>
      <c r="K1162" s="11">
        <v>0</v>
      </c>
      <c r="L1162" s="11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</row>
    <row r="1163" spans="1:25" ht="15.75" customHeight="1" x14ac:dyDescent="0.2">
      <c r="A1163" s="3">
        <v>1400282</v>
      </c>
      <c r="B1163" s="3" t="s">
        <v>216</v>
      </c>
      <c r="C1163" s="3" t="s">
        <v>209</v>
      </c>
      <c r="D1163" s="3">
        <v>2015</v>
      </c>
      <c r="E1163" s="3" t="s">
        <v>122</v>
      </c>
      <c r="F1163" s="3" t="s">
        <v>123</v>
      </c>
      <c r="G1163" s="7">
        <v>4598</v>
      </c>
      <c r="H1163" s="8">
        <f t="shared" si="0"/>
        <v>0</v>
      </c>
      <c r="I1163" s="9">
        <v>0</v>
      </c>
      <c r="J1163" s="10">
        <v>0</v>
      </c>
      <c r="K1163" s="11">
        <v>0</v>
      </c>
      <c r="L1163" s="11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</row>
    <row r="1164" spans="1:25" ht="15.75" customHeight="1" x14ac:dyDescent="0.2">
      <c r="A1164" s="3">
        <v>1400282</v>
      </c>
      <c r="B1164" s="3" t="s">
        <v>216</v>
      </c>
      <c r="C1164" s="3" t="s">
        <v>209</v>
      </c>
      <c r="D1164" s="3">
        <v>2016</v>
      </c>
      <c r="E1164" s="3" t="s">
        <v>122</v>
      </c>
      <c r="F1164" s="3" t="s">
        <v>123</v>
      </c>
      <c r="G1164" s="7">
        <v>3694</v>
      </c>
      <c r="H1164" s="8">
        <f t="shared" si="0"/>
        <v>3350000</v>
      </c>
      <c r="I1164" s="9">
        <v>3350000</v>
      </c>
      <c r="J1164" s="10">
        <v>0</v>
      </c>
      <c r="K1164" s="11">
        <v>2250000</v>
      </c>
      <c r="L1164" s="11">
        <v>1100000</v>
      </c>
      <c r="M1164" s="12">
        <v>2250000</v>
      </c>
      <c r="N1164" s="12">
        <v>0</v>
      </c>
      <c r="O1164" s="12">
        <v>0</v>
      </c>
      <c r="P1164" s="12">
        <v>0</v>
      </c>
      <c r="Q1164" s="12">
        <v>1100000</v>
      </c>
      <c r="R1164" s="12">
        <v>0</v>
      </c>
      <c r="S1164" s="12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</row>
    <row r="1165" spans="1:25" ht="15.75" customHeight="1" x14ac:dyDescent="0.2">
      <c r="A1165" s="3">
        <v>1400282</v>
      </c>
      <c r="B1165" s="3" t="s">
        <v>216</v>
      </c>
      <c r="C1165" s="3" t="s">
        <v>209</v>
      </c>
      <c r="D1165" s="3">
        <v>2016</v>
      </c>
      <c r="E1165" s="3" t="s">
        <v>90</v>
      </c>
      <c r="F1165" s="3" t="s">
        <v>91</v>
      </c>
      <c r="G1165" s="7">
        <v>2234</v>
      </c>
      <c r="H1165" s="8">
        <f t="shared" si="0"/>
        <v>4819390</v>
      </c>
      <c r="I1165" s="9">
        <v>3055390</v>
      </c>
      <c r="J1165" s="10">
        <v>1764000</v>
      </c>
      <c r="K1165" s="11">
        <v>2950000</v>
      </c>
      <c r="L1165" s="11">
        <v>105390</v>
      </c>
      <c r="M1165" s="12">
        <v>2950000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105390</v>
      </c>
      <c r="T1165" s="13">
        <v>1764000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</row>
    <row r="1166" spans="1:25" ht="15.75" customHeight="1" x14ac:dyDescent="0.2">
      <c r="A1166" s="3">
        <v>1400282</v>
      </c>
      <c r="B1166" s="3" t="s">
        <v>216</v>
      </c>
      <c r="C1166" s="3" t="s">
        <v>209</v>
      </c>
      <c r="D1166" s="3">
        <v>2022</v>
      </c>
      <c r="E1166" s="3" t="s">
        <v>78</v>
      </c>
      <c r="F1166" s="3" t="s">
        <v>76</v>
      </c>
      <c r="G1166" s="7">
        <v>1</v>
      </c>
      <c r="H1166" s="8">
        <f t="shared" si="0"/>
        <v>0</v>
      </c>
      <c r="I1166" s="9">
        <v>0</v>
      </c>
      <c r="J1166" s="10">
        <v>0</v>
      </c>
      <c r="K1166" s="11">
        <v>0</v>
      </c>
      <c r="L1166" s="11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  <c r="S1166" s="12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</row>
    <row r="1167" spans="1:25" ht="15.75" customHeight="1" x14ac:dyDescent="0.2">
      <c r="A1167" s="3">
        <v>1400308</v>
      </c>
      <c r="B1167" s="3" t="s">
        <v>217</v>
      </c>
      <c r="C1167" s="3" t="s">
        <v>209</v>
      </c>
      <c r="D1167" s="3">
        <v>2001</v>
      </c>
      <c r="E1167" s="3" t="s">
        <v>90</v>
      </c>
      <c r="F1167" s="3" t="s">
        <v>91</v>
      </c>
      <c r="G1167" s="7">
        <v>0</v>
      </c>
      <c r="H1167" s="8">
        <f t="shared" si="0"/>
        <v>0</v>
      </c>
      <c r="I1167" s="9">
        <v>0</v>
      </c>
      <c r="J1167" s="10">
        <v>0</v>
      </c>
      <c r="K1167" s="11">
        <v>0</v>
      </c>
      <c r="L1167" s="11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</row>
    <row r="1168" spans="1:25" ht="15.75" customHeight="1" x14ac:dyDescent="0.2">
      <c r="A1168" s="3">
        <v>1400308</v>
      </c>
      <c r="B1168" s="3" t="s">
        <v>217</v>
      </c>
      <c r="C1168" s="3" t="s">
        <v>209</v>
      </c>
      <c r="D1168" s="3">
        <v>2003</v>
      </c>
      <c r="E1168" s="3" t="s">
        <v>90</v>
      </c>
      <c r="F1168" s="3" t="s">
        <v>91</v>
      </c>
      <c r="G1168" s="7">
        <v>0</v>
      </c>
      <c r="H1168" s="8">
        <f t="shared" si="0"/>
        <v>0</v>
      </c>
      <c r="I1168" s="9">
        <v>0</v>
      </c>
      <c r="J1168" s="10">
        <v>0</v>
      </c>
      <c r="K1168" s="11">
        <v>0</v>
      </c>
      <c r="L1168" s="11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</row>
    <row r="1169" spans="1:25" ht="15.75" customHeight="1" x14ac:dyDescent="0.2">
      <c r="A1169" s="3">
        <v>1400308</v>
      </c>
      <c r="B1169" s="3" t="s">
        <v>217</v>
      </c>
      <c r="C1169" s="3" t="s">
        <v>209</v>
      </c>
      <c r="D1169" s="3">
        <v>2010</v>
      </c>
      <c r="E1169" s="3" t="s">
        <v>122</v>
      </c>
      <c r="F1169" s="3" t="s">
        <v>123</v>
      </c>
      <c r="G1169" s="7">
        <v>0</v>
      </c>
      <c r="H1169" s="8">
        <f t="shared" si="0"/>
        <v>13177842</v>
      </c>
      <c r="I1169" s="9">
        <v>13177842</v>
      </c>
      <c r="J1169" s="10">
        <v>0</v>
      </c>
      <c r="K1169" s="11">
        <v>13177842</v>
      </c>
      <c r="L1169" s="11">
        <v>0</v>
      </c>
      <c r="M1169" s="12">
        <v>13177842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</row>
    <row r="1170" spans="1:25" ht="15.75" customHeight="1" x14ac:dyDescent="0.2">
      <c r="A1170" s="3">
        <v>1400308</v>
      </c>
      <c r="B1170" s="3" t="s">
        <v>217</v>
      </c>
      <c r="C1170" s="3" t="s">
        <v>209</v>
      </c>
      <c r="D1170" s="3">
        <v>2011</v>
      </c>
      <c r="E1170" s="3" t="s">
        <v>81</v>
      </c>
      <c r="F1170" s="3" t="s">
        <v>76</v>
      </c>
      <c r="G1170" s="7">
        <v>0</v>
      </c>
      <c r="H1170" s="8">
        <f t="shared" si="0"/>
        <v>0</v>
      </c>
      <c r="I1170" s="9">
        <v>0</v>
      </c>
      <c r="J1170" s="10">
        <v>0</v>
      </c>
      <c r="K1170" s="11">
        <v>0</v>
      </c>
      <c r="L1170" s="11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</row>
    <row r="1171" spans="1:25" ht="15.75" customHeight="1" x14ac:dyDescent="0.2">
      <c r="A1171" s="3">
        <v>1400308</v>
      </c>
      <c r="B1171" s="3" t="s">
        <v>217</v>
      </c>
      <c r="C1171" s="3" t="s">
        <v>209</v>
      </c>
      <c r="D1171" s="3">
        <v>2015</v>
      </c>
      <c r="E1171" s="3" t="s">
        <v>122</v>
      </c>
      <c r="F1171" s="3" t="s">
        <v>123</v>
      </c>
      <c r="G1171" s="7">
        <v>5857</v>
      </c>
      <c r="H1171" s="8">
        <f t="shared" si="0"/>
        <v>0</v>
      </c>
      <c r="I1171" s="9">
        <v>0</v>
      </c>
      <c r="J1171" s="10">
        <v>0</v>
      </c>
      <c r="K1171" s="11">
        <v>0</v>
      </c>
      <c r="L1171" s="11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</row>
    <row r="1172" spans="1:25" ht="15.75" customHeight="1" x14ac:dyDescent="0.2">
      <c r="A1172" s="3">
        <v>1400308</v>
      </c>
      <c r="B1172" s="3" t="s">
        <v>217</v>
      </c>
      <c r="C1172" s="3" t="s">
        <v>209</v>
      </c>
      <c r="D1172" s="3">
        <v>2016</v>
      </c>
      <c r="E1172" s="3" t="s">
        <v>122</v>
      </c>
      <c r="F1172" s="3" t="s">
        <v>123</v>
      </c>
      <c r="G1172" s="7">
        <v>8914</v>
      </c>
      <c r="H1172" s="8">
        <f t="shared" si="0"/>
        <v>11996000</v>
      </c>
      <c r="I1172" s="9">
        <v>11996000</v>
      </c>
      <c r="J1172" s="10">
        <v>0</v>
      </c>
      <c r="K1172" s="11">
        <v>10300000</v>
      </c>
      <c r="L1172" s="11">
        <v>1696000</v>
      </c>
      <c r="M1172" s="12">
        <v>10300000</v>
      </c>
      <c r="N1172" s="12">
        <v>0</v>
      </c>
      <c r="O1172" s="12">
        <v>0</v>
      </c>
      <c r="P1172" s="12">
        <v>0</v>
      </c>
      <c r="Q1172" s="12">
        <v>1696000</v>
      </c>
      <c r="R1172" s="12">
        <v>0</v>
      </c>
      <c r="S1172" s="12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</row>
    <row r="1173" spans="1:25" ht="15.75" customHeight="1" x14ac:dyDescent="0.2">
      <c r="A1173" s="3">
        <v>1400308</v>
      </c>
      <c r="B1173" s="3" t="s">
        <v>217</v>
      </c>
      <c r="C1173" s="3" t="s">
        <v>209</v>
      </c>
      <c r="D1173" s="3">
        <v>2016</v>
      </c>
      <c r="E1173" s="3" t="s">
        <v>90</v>
      </c>
      <c r="F1173" s="3" t="s">
        <v>91</v>
      </c>
      <c r="G1173" s="7">
        <v>2709</v>
      </c>
      <c r="H1173" s="8">
        <f t="shared" si="0"/>
        <v>11972775</v>
      </c>
      <c r="I1173" s="9">
        <v>11972775</v>
      </c>
      <c r="J1173" s="10">
        <v>0</v>
      </c>
      <c r="K1173" s="11">
        <v>11900000</v>
      </c>
      <c r="L1173" s="11">
        <v>72775</v>
      </c>
      <c r="M1173" s="12">
        <v>11900000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72775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</row>
    <row r="1174" spans="1:25" ht="15.75" customHeight="1" x14ac:dyDescent="0.2">
      <c r="A1174" s="3">
        <v>1400407</v>
      </c>
      <c r="B1174" s="3" t="s">
        <v>218</v>
      </c>
      <c r="C1174" s="3" t="s">
        <v>209</v>
      </c>
      <c r="D1174" s="3">
        <v>2006</v>
      </c>
      <c r="E1174" s="3" t="s">
        <v>81</v>
      </c>
      <c r="F1174" s="3" t="s">
        <v>76</v>
      </c>
      <c r="G1174" s="7">
        <v>2440</v>
      </c>
      <c r="H1174" s="8">
        <f t="shared" si="0"/>
        <v>775425</v>
      </c>
      <c r="I1174" s="9">
        <v>201200</v>
      </c>
      <c r="J1174" s="10">
        <v>574225</v>
      </c>
      <c r="K1174" s="11">
        <v>200000</v>
      </c>
      <c r="L1174" s="11">
        <v>1200</v>
      </c>
      <c r="M1174" s="12">
        <v>200000</v>
      </c>
      <c r="N1174" s="12">
        <v>0</v>
      </c>
      <c r="O1174" s="12">
        <v>0</v>
      </c>
      <c r="P1174" s="12">
        <v>0</v>
      </c>
      <c r="Q1174" s="12">
        <v>0</v>
      </c>
      <c r="R1174" s="12">
        <v>1200</v>
      </c>
      <c r="S1174" s="12">
        <v>0</v>
      </c>
      <c r="T1174" s="13">
        <v>574225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</row>
    <row r="1175" spans="1:25" ht="15.75" customHeight="1" x14ac:dyDescent="0.2">
      <c r="A1175" s="3">
        <v>1400407</v>
      </c>
      <c r="B1175" s="3" t="s">
        <v>218</v>
      </c>
      <c r="C1175" s="3" t="s">
        <v>209</v>
      </c>
      <c r="D1175" s="3">
        <v>2010</v>
      </c>
      <c r="E1175" s="3" t="s">
        <v>122</v>
      </c>
      <c r="F1175" s="3" t="s">
        <v>123</v>
      </c>
      <c r="G1175" s="7">
        <v>0</v>
      </c>
      <c r="H1175" s="8">
        <f t="shared" si="0"/>
        <v>119000</v>
      </c>
      <c r="I1175" s="9">
        <v>119000</v>
      </c>
      <c r="J1175" s="10">
        <v>0</v>
      </c>
      <c r="K1175" s="11">
        <v>119000</v>
      </c>
      <c r="L1175" s="11">
        <v>0</v>
      </c>
      <c r="M1175" s="12">
        <v>119000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</row>
    <row r="1176" spans="1:25" ht="15.75" customHeight="1" x14ac:dyDescent="0.2">
      <c r="A1176" s="3">
        <v>1400407</v>
      </c>
      <c r="B1176" s="3" t="s">
        <v>218</v>
      </c>
      <c r="C1176" s="3" t="s">
        <v>209</v>
      </c>
      <c r="D1176" s="3">
        <v>2011</v>
      </c>
      <c r="E1176" s="3" t="s">
        <v>81</v>
      </c>
      <c r="F1176" s="3" t="s">
        <v>76</v>
      </c>
      <c r="G1176" s="7">
        <v>0</v>
      </c>
      <c r="H1176" s="8">
        <f t="shared" si="0"/>
        <v>0</v>
      </c>
      <c r="I1176" s="9">
        <v>0</v>
      </c>
      <c r="J1176" s="10">
        <v>0</v>
      </c>
      <c r="K1176" s="11">
        <v>0</v>
      </c>
      <c r="L1176" s="11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</row>
    <row r="1177" spans="1:25" ht="15.75" customHeight="1" x14ac:dyDescent="0.2">
      <c r="A1177" s="3">
        <v>1400407</v>
      </c>
      <c r="B1177" s="3" t="s">
        <v>218</v>
      </c>
      <c r="C1177" s="3" t="s">
        <v>209</v>
      </c>
      <c r="D1177" s="3">
        <v>2015</v>
      </c>
      <c r="E1177" s="3" t="s">
        <v>122</v>
      </c>
      <c r="F1177" s="3" t="s">
        <v>123</v>
      </c>
      <c r="G1177" s="7">
        <v>30</v>
      </c>
      <c r="H1177" s="8">
        <f t="shared" si="0"/>
        <v>0</v>
      </c>
      <c r="I1177" s="9">
        <v>0</v>
      </c>
      <c r="J1177" s="10">
        <v>0</v>
      </c>
      <c r="K1177" s="11">
        <v>0</v>
      </c>
      <c r="L1177" s="11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</row>
    <row r="1178" spans="1:25" ht="15.75" customHeight="1" x14ac:dyDescent="0.2">
      <c r="A1178" s="3">
        <v>1400407</v>
      </c>
      <c r="B1178" s="3" t="s">
        <v>218</v>
      </c>
      <c r="C1178" s="3" t="s">
        <v>209</v>
      </c>
      <c r="D1178" s="3">
        <v>2016</v>
      </c>
      <c r="E1178" s="3" t="s">
        <v>122</v>
      </c>
      <c r="F1178" s="3" t="s">
        <v>123</v>
      </c>
      <c r="G1178" s="7">
        <v>5303</v>
      </c>
      <c r="H1178" s="8">
        <f t="shared" si="0"/>
        <v>4572000</v>
      </c>
      <c r="I1178" s="9">
        <v>4572000</v>
      </c>
      <c r="J1178" s="10">
        <v>0</v>
      </c>
      <c r="K1178" s="11">
        <v>2700000</v>
      </c>
      <c r="L1178" s="11">
        <v>1872000</v>
      </c>
      <c r="M1178" s="12">
        <v>2700000</v>
      </c>
      <c r="N1178" s="12">
        <v>0</v>
      </c>
      <c r="O1178" s="12">
        <v>0</v>
      </c>
      <c r="P1178" s="12">
        <v>0</v>
      </c>
      <c r="Q1178" s="12">
        <v>1872000</v>
      </c>
      <c r="R1178" s="12">
        <v>0</v>
      </c>
      <c r="S1178" s="12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</row>
    <row r="1179" spans="1:25" ht="15.75" customHeight="1" x14ac:dyDescent="0.2">
      <c r="A1179" s="3">
        <v>1400407</v>
      </c>
      <c r="B1179" s="3" t="s">
        <v>218</v>
      </c>
      <c r="C1179" s="3" t="s">
        <v>209</v>
      </c>
      <c r="D1179" s="3">
        <v>2017</v>
      </c>
      <c r="E1179" s="3" t="s">
        <v>81</v>
      </c>
      <c r="F1179" s="3" t="s">
        <v>76</v>
      </c>
      <c r="G1179" s="7">
        <v>2228</v>
      </c>
      <c r="H1179" s="8">
        <f t="shared" si="0"/>
        <v>4745000</v>
      </c>
      <c r="I1179" s="9">
        <v>1000000</v>
      </c>
      <c r="J1179" s="10">
        <v>3745000</v>
      </c>
      <c r="K1179" s="11">
        <v>800000</v>
      </c>
      <c r="L1179" s="11">
        <v>200000</v>
      </c>
      <c r="M1179" s="12">
        <v>800000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200000</v>
      </c>
      <c r="T1179" s="13">
        <v>3745000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</row>
    <row r="1180" spans="1:25" ht="15.75" customHeight="1" x14ac:dyDescent="0.2">
      <c r="A1180" s="3">
        <v>1400407</v>
      </c>
      <c r="B1180" s="3" t="s">
        <v>218</v>
      </c>
      <c r="C1180" s="3" t="s">
        <v>209</v>
      </c>
      <c r="D1180" s="3">
        <v>2021</v>
      </c>
      <c r="E1180" s="3" t="s">
        <v>78</v>
      </c>
      <c r="F1180" s="3" t="s">
        <v>76</v>
      </c>
      <c r="G1180" s="7">
        <v>396</v>
      </c>
      <c r="H1180" s="8">
        <f t="shared" si="0"/>
        <v>3754250</v>
      </c>
      <c r="I1180" s="9">
        <v>3349250</v>
      </c>
      <c r="J1180" s="10">
        <v>405000</v>
      </c>
      <c r="K1180" s="11">
        <v>743250</v>
      </c>
      <c r="L1180" s="11">
        <v>2606000</v>
      </c>
      <c r="M1180" s="12">
        <v>743250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2606000</v>
      </c>
      <c r="T1180" s="13">
        <v>0</v>
      </c>
      <c r="U1180" s="13">
        <v>0</v>
      </c>
      <c r="V1180" s="13">
        <v>0</v>
      </c>
      <c r="W1180" s="13">
        <v>85000</v>
      </c>
      <c r="X1180" s="13">
        <v>0</v>
      </c>
      <c r="Y1180" s="13">
        <v>320000</v>
      </c>
    </row>
    <row r="1181" spans="1:25" ht="15.75" customHeight="1" x14ac:dyDescent="0.2">
      <c r="A1181" s="3">
        <v>1400456</v>
      </c>
      <c r="B1181" s="3" t="s">
        <v>219</v>
      </c>
      <c r="C1181" s="3" t="s">
        <v>209</v>
      </c>
      <c r="D1181" s="3">
        <v>2003</v>
      </c>
      <c r="E1181" s="3" t="s">
        <v>90</v>
      </c>
      <c r="F1181" s="3" t="s">
        <v>91</v>
      </c>
      <c r="G1181" s="7">
        <v>0</v>
      </c>
      <c r="H1181" s="8">
        <f t="shared" si="0"/>
        <v>0</v>
      </c>
      <c r="I1181" s="9">
        <v>0</v>
      </c>
      <c r="J1181" s="10">
        <v>0</v>
      </c>
      <c r="K1181" s="11">
        <v>0</v>
      </c>
      <c r="L1181" s="11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</row>
    <row r="1182" spans="1:25" ht="15.75" customHeight="1" x14ac:dyDescent="0.2">
      <c r="A1182" s="3">
        <v>1400456</v>
      </c>
      <c r="B1182" s="3" t="s">
        <v>219</v>
      </c>
      <c r="C1182" s="3" t="s">
        <v>209</v>
      </c>
      <c r="D1182" s="3">
        <v>2006</v>
      </c>
      <c r="E1182" s="3" t="s">
        <v>81</v>
      </c>
      <c r="F1182" s="3" t="s">
        <v>76</v>
      </c>
      <c r="G1182" s="7">
        <v>1530</v>
      </c>
      <c r="H1182" s="8">
        <f t="shared" si="0"/>
        <v>2414000</v>
      </c>
      <c r="I1182" s="9">
        <v>1744000</v>
      </c>
      <c r="J1182" s="10">
        <v>670000</v>
      </c>
      <c r="K1182" s="11">
        <v>1540000</v>
      </c>
      <c r="L1182" s="11">
        <v>203999.99</v>
      </c>
      <c r="M1182" s="12">
        <v>1540000</v>
      </c>
      <c r="N1182" s="12">
        <v>0</v>
      </c>
      <c r="O1182" s="12">
        <v>0</v>
      </c>
      <c r="P1182" s="12">
        <v>34000</v>
      </c>
      <c r="Q1182" s="12">
        <v>0</v>
      </c>
      <c r="R1182" s="12">
        <v>5000</v>
      </c>
      <c r="S1182" s="12">
        <v>165000</v>
      </c>
      <c r="T1182" s="13">
        <v>610000</v>
      </c>
      <c r="U1182" s="13">
        <v>60000</v>
      </c>
      <c r="V1182" s="13">
        <v>0</v>
      </c>
      <c r="W1182" s="13">
        <v>0</v>
      </c>
      <c r="X1182" s="13">
        <v>0</v>
      </c>
      <c r="Y1182" s="13">
        <v>0</v>
      </c>
    </row>
    <row r="1183" spans="1:25" ht="15.75" customHeight="1" x14ac:dyDescent="0.2">
      <c r="A1183" s="3">
        <v>1400456</v>
      </c>
      <c r="B1183" s="3" t="s">
        <v>219</v>
      </c>
      <c r="C1183" s="3" t="s">
        <v>209</v>
      </c>
      <c r="D1183" s="3">
        <v>2006</v>
      </c>
      <c r="E1183" s="3" t="s">
        <v>81</v>
      </c>
      <c r="F1183" s="3" t="s">
        <v>76</v>
      </c>
      <c r="G1183" s="7">
        <v>0</v>
      </c>
      <c r="H1183" s="8">
        <f t="shared" si="0"/>
        <v>4508024</v>
      </c>
      <c r="I1183" s="9">
        <v>3500000</v>
      </c>
      <c r="J1183" s="10">
        <v>1008024</v>
      </c>
      <c r="K1183" s="11">
        <v>250000</v>
      </c>
      <c r="L1183" s="11">
        <v>3250000</v>
      </c>
      <c r="M1183" s="12">
        <v>250000</v>
      </c>
      <c r="N1183" s="12">
        <v>0</v>
      </c>
      <c r="O1183" s="12">
        <v>0</v>
      </c>
      <c r="P1183" s="12">
        <v>700000</v>
      </c>
      <c r="Q1183" s="12">
        <v>0</v>
      </c>
      <c r="R1183" s="12">
        <v>600000</v>
      </c>
      <c r="S1183" s="12">
        <v>1950000</v>
      </c>
      <c r="T1183" s="13">
        <v>1008024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</row>
    <row r="1184" spans="1:25" ht="15.75" customHeight="1" x14ac:dyDescent="0.2">
      <c r="A1184" s="3">
        <v>1400456</v>
      </c>
      <c r="B1184" s="3" t="s">
        <v>219</v>
      </c>
      <c r="C1184" s="3" t="s">
        <v>209</v>
      </c>
      <c r="D1184" s="3">
        <v>2010</v>
      </c>
      <c r="E1184" s="3" t="s">
        <v>122</v>
      </c>
      <c r="F1184" s="3" t="s">
        <v>123</v>
      </c>
      <c r="G1184" s="7">
        <v>7493</v>
      </c>
      <c r="H1184" s="8">
        <f t="shared" si="0"/>
        <v>9791000</v>
      </c>
      <c r="I1184" s="9">
        <v>9791000</v>
      </c>
      <c r="J1184" s="10">
        <v>0</v>
      </c>
      <c r="K1184" s="11">
        <v>9791000</v>
      </c>
      <c r="L1184" s="11">
        <v>0</v>
      </c>
      <c r="M1184" s="12">
        <v>9791000.0099999998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</row>
    <row r="1185" spans="1:25" ht="15.75" customHeight="1" x14ac:dyDescent="0.2">
      <c r="A1185" s="3">
        <v>1400456</v>
      </c>
      <c r="B1185" s="3" t="s">
        <v>219</v>
      </c>
      <c r="C1185" s="3" t="s">
        <v>209</v>
      </c>
      <c r="D1185" s="3">
        <v>2011</v>
      </c>
      <c r="E1185" s="3" t="s">
        <v>75</v>
      </c>
      <c r="F1185" s="3" t="s">
        <v>76</v>
      </c>
      <c r="G1185" s="7">
        <v>0</v>
      </c>
      <c r="H1185" s="8">
        <f t="shared" si="0"/>
        <v>11083866</v>
      </c>
      <c r="I1185" s="9">
        <v>11083866</v>
      </c>
      <c r="J1185" s="10">
        <v>0</v>
      </c>
      <c r="K1185" s="11">
        <v>11083866</v>
      </c>
      <c r="L1185" s="11">
        <v>0</v>
      </c>
      <c r="M1185" s="12">
        <v>11083866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</row>
    <row r="1186" spans="1:25" ht="15.75" customHeight="1" x14ac:dyDescent="0.2">
      <c r="A1186" s="3">
        <v>1400456</v>
      </c>
      <c r="B1186" s="3" t="s">
        <v>219</v>
      </c>
      <c r="C1186" s="3" t="s">
        <v>209</v>
      </c>
      <c r="D1186" s="3">
        <v>2016</v>
      </c>
      <c r="E1186" s="3" t="s">
        <v>122</v>
      </c>
      <c r="F1186" s="3" t="s">
        <v>123</v>
      </c>
      <c r="G1186" s="7">
        <v>6540</v>
      </c>
      <c r="H1186" s="8">
        <f t="shared" si="0"/>
        <v>2377000</v>
      </c>
      <c r="I1186" s="9">
        <v>2377000</v>
      </c>
      <c r="J1186" s="10">
        <v>0</v>
      </c>
      <c r="K1186" s="11">
        <v>105000</v>
      </c>
      <c r="L1186" s="11">
        <v>2272000</v>
      </c>
      <c r="M1186" s="12">
        <v>50000</v>
      </c>
      <c r="N1186" s="12">
        <v>0</v>
      </c>
      <c r="O1186" s="12">
        <v>55000</v>
      </c>
      <c r="P1186" s="12">
        <v>0</v>
      </c>
      <c r="Q1186" s="12">
        <v>2272000</v>
      </c>
      <c r="R1186" s="12">
        <v>0</v>
      </c>
      <c r="S1186" s="12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</row>
    <row r="1187" spans="1:25" ht="15.75" customHeight="1" x14ac:dyDescent="0.2">
      <c r="A1187" s="3">
        <v>1400456</v>
      </c>
      <c r="B1187" s="3" t="s">
        <v>219</v>
      </c>
      <c r="C1187" s="3" t="s">
        <v>209</v>
      </c>
      <c r="D1187" s="3">
        <v>2018</v>
      </c>
      <c r="E1187" s="3" t="s">
        <v>80</v>
      </c>
      <c r="F1187" s="3" t="s">
        <v>76</v>
      </c>
      <c r="G1187" s="7">
        <v>0</v>
      </c>
      <c r="H1187" s="8">
        <f t="shared" si="0"/>
        <v>1030000.01</v>
      </c>
      <c r="I1187" s="9">
        <v>1030000.01</v>
      </c>
      <c r="J1187" s="10">
        <v>0</v>
      </c>
      <c r="K1187" s="11">
        <v>30000</v>
      </c>
      <c r="L1187" s="11">
        <v>1000000</v>
      </c>
      <c r="M1187" s="12">
        <v>30000</v>
      </c>
      <c r="N1187" s="12">
        <v>0</v>
      </c>
      <c r="O1187" s="12">
        <v>0</v>
      </c>
      <c r="P1187" s="12">
        <v>500000</v>
      </c>
      <c r="Q1187" s="12">
        <v>0</v>
      </c>
      <c r="R1187" s="12">
        <v>500000</v>
      </c>
      <c r="S1187" s="12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</row>
    <row r="1188" spans="1:25" ht="15.75" customHeight="1" x14ac:dyDescent="0.2">
      <c r="A1188" s="3">
        <v>1400456</v>
      </c>
      <c r="B1188" s="3" t="s">
        <v>219</v>
      </c>
      <c r="C1188" s="3" t="s">
        <v>209</v>
      </c>
      <c r="D1188" s="3">
        <v>2018</v>
      </c>
      <c r="E1188" s="3" t="s">
        <v>78</v>
      </c>
      <c r="F1188" s="3" t="s">
        <v>76</v>
      </c>
      <c r="G1188" s="7">
        <v>850</v>
      </c>
      <c r="H1188" s="8">
        <f t="shared" si="0"/>
        <v>530000</v>
      </c>
      <c r="I1188" s="9">
        <v>530000</v>
      </c>
      <c r="J1188" s="10">
        <v>0</v>
      </c>
      <c r="K1188" s="11">
        <v>30000</v>
      </c>
      <c r="L1188" s="11">
        <v>500000</v>
      </c>
      <c r="M1188" s="12">
        <v>30000</v>
      </c>
      <c r="N1188" s="12">
        <v>0</v>
      </c>
      <c r="O1188" s="12">
        <v>0</v>
      </c>
      <c r="P1188" s="12">
        <v>500000</v>
      </c>
      <c r="Q1188" s="12">
        <v>0</v>
      </c>
      <c r="R1188" s="12">
        <v>0</v>
      </c>
      <c r="S1188" s="12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</row>
    <row r="1189" spans="1:25" ht="15.75" customHeight="1" x14ac:dyDescent="0.2">
      <c r="A1189" s="3">
        <v>1400456</v>
      </c>
      <c r="B1189" s="3" t="s">
        <v>219</v>
      </c>
      <c r="C1189" s="3" t="s">
        <v>209</v>
      </c>
      <c r="D1189" s="3">
        <v>2021</v>
      </c>
      <c r="E1189" s="3" t="s">
        <v>78</v>
      </c>
      <c r="F1189" s="3" t="s">
        <v>76</v>
      </c>
      <c r="G1189" s="7">
        <v>3785</v>
      </c>
      <c r="H1189" s="8">
        <f t="shared" si="0"/>
        <v>0</v>
      </c>
      <c r="I1189" s="9">
        <v>0</v>
      </c>
      <c r="J1189" s="10">
        <v>0</v>
      </c>
      <c r="K1189" s="11">
        <v>0</v>
      </c>
      <c r="L1189" s="11">
        <v>0</v>
      </c>
      <c r="M1189" s="12">
        <v>0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</row>
    <row r="1190" spans="1:25" ht="15.75" customHeight="1" x14ac:dyDescent="0.2">
      <c r="A1190" s="3">
        <v>1400456</v>
      </c>
      <c r="B1190" s="3" t="s">
        <v>219</v>
      </c>
      <c r="C1190" s="3" t="s">
        <v>209</v>
      </c>
      <c r="D1190" s="3">
        <v>2022</v>
      </c>
      <c r="E1190" s="3" t="s">
        <v>78</v>
      </c>
      <c r="F1190" s="3" t="s">
        <v>76</v>
      </c>
      <c r="G1190" s="7">
        <v>3000</v>
      </c>
      <c r="H1190" s="8">
        <f t="shared" si="0"/>
        <v>1120000</v>
      </c>
      <c r="I1190" s="9">
        <v>1120000</v>
      </c>
      <c r="J1190" s="10">
        <v>0</v>
      </c>
      <c r="K1190" s="11">
        <v>170000</v>
      </c>
      <c r="L1190" s="11">
        <v>950000</v>
      </c>
      <c r="M1190" s="12">
        <v>170000</v>
      </c>
      <c r="N1190" s="12">
        <v>0</v>
      </c>
      <c r="O1190" s="12">
        <v>0</v>
      </c>
      <c r="P1190" s="12">
        <v>0</v>
      </c>
      <c r="Q1190" s="12">
        <v>0</v>
      </c>
      <c r="R1190" s="12">
        <v>250000</v>
      </c>
      <c r="S1190" s="12">
        <v>700000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</row>
    <row r="1191" spans="1:25" ht="15.75" customHeight="1" x14ac:dyDescent="0.2">
      <c r="A1191" s="3">
        <v>1400472</v>
      </c>
      <c r="B1191" s="3" t="s">
        <v>220</v>
      </c>
      <c r="C1191" s="3" t="s">
        <v>209</v>
      </c>
      <c r="D1191" s="3">
        <v>2009</v>
      </c>
      <c r="E1191" s="3" t="s">
        <v>122</v>
      </c>
      <c r="F1191" s="3" t="s">
        <v>123</v>
      </c>
      <c r="G1191" s="7">
        <v>0</v>
      </c>
      <c r="H1191" s="8">
        <f t="shared" si="0"/>
        <v>2429112</v>
      </c>
      <c r="I1191" s="9">
        <v>2429112</v>
      </c>
      <c r="J1191" s="10">
        <v>0</v>
      </c>
      <c r="K1191" s="11">
        <v>1974000</v>
      </c>
      <c r="L1191" s="11">
        <v>455112</v>
      </c>
      <c r="M1191" s="12">
        <v>1974000</v>
      </c>
      <c r="N1191" s="12">
        <v>0</v>
      </c>
      <c r="O1191" s="12">
        <v>0</v>
      </c>
      <c r="P1191" s="12">
        <v>0</v>
      </c>
      <c r="Q1191" s="12">
        <v>455112</v>
      </c>
      <c r="R1191" s="12">
        <v>0</v>
      </c>
      <c r="S1191" s="12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</row>
    <row r="1192" spans="1:25" ht="15.75" customHeight="1" x14ac:dyDescent="0.2">
      <c r="A1192" s="3">
        <v>1400472</v>
      </c>
      <c r="B1192" s="3" t="s">
        <v>220</v>
      </c>
      <c r="C1192" s="3" t="s">
        <v>209</v>
      </c>
      <c r="D1192" s="3">
        <v>2010</v>
      </c>
      <c r="E1192" s="3" t="s">
        <v>81</v>
      </c>
      <c r="F1192" s="3" t="s">
        <v>76</v>
      </c>
      <c r="G1192" s="7">
        <v>0</v>
      </c>
      <c r="H1192" s="8">
        <f t="shared" si="0"/>
        <v>3397000</v>
      </c>
      <c r="I1192" s="9">
        <v>2107000</v>
      </c>
      <c r="J1192" s="10">
        <v>1290000</v>
      </c>
      <c r="K1192" s="11">
        <v>1250000</v>
      </c>
      <c r="L1192" s="11">
        <v>857000</v>
      </c>
      <c r="M1192" s="12">
        <v>1100000</v>
      </c>
      <c r="N1192" s="12">
        <v>0</v>
      </c>
      <c r="O1192" s="12">
        <v>150000.01</v>
      </c>
      <c r="P1192" s="12">
        <v>8000</v>
      </c>
      <c r="Q1192" s="12">
        <v>0</v>
      </c>
      <c r="R1192" s="12">
        <v>19000</v>
      </c>
      <c r="S1192" s="12">
        <v>830000</v>
      </c>
      <c r="T1192" s="13">
        <v>1290000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</row>
    <row r="1193" spans="1:25" ht="15.75" customHeight="1" x14ac:dyDescent="0.2">
      <c r="A1193" s="3">
        <v>1400472</v>
      </c>
      <c r="B1193" s="3" t="s">
        <v>220</v>
      </c>
      <c r="C1193" s="3" t="s">
        <v>209</v>
      </c>
      <c r="D1193" s="3">
        <v>2011</v>
      </c>
      <c r="E1193" s="3" t="s">
        <v>81</v>
      </c>
      <c r="F1193" s="3" t="s">
        <v>76</v>
      </c>
      <c r="G1193" s="7">
        <v>0</v>
      </c>
      <c r="H1193" s="8">
        <f t="shared" si="0"/>
        <v>0</v>
      </c>
      <c r="I1193" s="9">
        <v>0</v>
      </c>
      <c r="J1193" s="10">
        <v>0</v>
      </c>
      <c r="K1193" s="11">
        <v>0</v>
      </c>
      <c r="L1193" s="11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</row>
    <row r="1194" spans="1:25" ht="15.75" customHeight="1" x14ac:dyDescent="0.2">
      <c r="A1194" s="3">
        <v>1400472</v>
      </c>
      <c r="B1194" s="3" t="s">
        <v>220</v>
      </c>
      <c r="C1194" s="3" t="s">
        <v>209</v>
      </c>
      <c r="D1194" s="3">
        <v>2016</v>
      </c>
      <c r="E1194" s="3" t="s">
        <v>122</v>
      </c>
      <c r="F1194" s="3" t="s">
        <v>123</v>
      </c>
      <c r="G1194" s="7">
        <v>10885</v>
      </c>
      <c r="H1194" s="8">
        <f t="shared" si="0"/>
        <v>8587400</v>
      </c>
      <c r="I1194" s="9">
        <v>8587400</v>
      </c>
      <c r="J1194" s="10">
        <v>0</v>
      </c>
      <c r="K1194" s="11">
        <v>5115400</v>
      </c>
      <c r="L1194" s="11">
        <v>3472000</v>
      </c>
      <c r="M1194" s="12">
        <v>5115400</v>
      </c>
      <c r="N1194" s="12">
        <v>0</v>
      </c>
      <c r="O1194" s="12">
        <v>0</v>
      </c>
      <c r="P1194" s="12">
        <v>0</v>
      </c>
      <c r="Q1194" s="12">
        <v>3472000</v>
      </c>
      <c r="R1194" s="12">
        <v>0</v>
      </c>
      <c r="S1194" s="12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</row>
    <row r="1195" spans="1:25" ht="15.75" customHeight="1" x14ac:dyDescent="0.2">
      <c r="A1195" s="3">
        <v>1400472</v>
      </c>
      <c r="B1195" s="3" t="s">
        <v>220</v>
      </c>
      <c r="C1195" s="3" t="s">
        <v>209</v>
      </c>
      <c r="D1195" s="3">
        <v>2016</v>
      </c>
      <c r="E1195" s="3" t="s">
        <v>90</v>
      </c>
      <c r="F1195" s="3" t="s">
        <v>91</v>
      </c>
      <c r="G1195" s="7">
        <v>2721</v>
      </c>
      <c r="H1195" s="8">
        <f t="shared" si="0"/>
        <v>349847</v>
      </c>
      <c r="I1195" s="9">
        <v>335447</v>
      </c>
      <c r="J1195" s="10">
        <v>14400</v>
      </c>
      <c r="K1195" s="11">
        <v>219217</v>
      </c>
      <c r="L1195" s="11">
        <v>116230</v>
      </c>
      <c r="M1195" s="12">
        <v>219217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116230</v>
      </c>
      <c r="T1195" s="13">
        <v>14400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</row>
    <row r="1196" spans="1:25" ht="15.75" customHeight="1" x14ac:dyDescent="0.2">
      <c r="A1196" s="3">
        <v>1400472</v>
      </c>
      <c r="B1196" s="3" t="s">
        <v>220</v>
      </c>
      <c r="C1196" s="3" t="s">
        <v>209</v>
      </c>
      <c r="D1196" s="3">
        <v>2021</v>
      </c>
      <c r="E1196" s="3" t="s">
        <v>78</v>
      </c>
      <c r="F1196" s="3" t="s">
        <v>76</v>
      </c>
      <c r="G1196" s="7">
        <v>1343</v>
      </c>
      <c r="H1196" s="8">
        <f t="shared" si="0"/>
        <v>5000</v>
      </c>
      <c r="I1196" s="9">
        <v>5000</v>
      </c>
      <c r="J1196" s="10">
        <v>0</v>
      </c>
      <c r="K1196" s="11">
        <v>0</v>
      </c>
      <c r="L1196" s="11">
        <v>5000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>
        <v>5000</v>
      </c>
      <c r="S1196" s="12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</row>
    <row r="1197" spans="1:25" ht="15.75" customHeight="1" x14ac:dyDescent="0.2">
      <c r="A1197" s="3">
        <v>1400472</v>
      </c>
      <c r="B1197" s="3" t="s">
        <v>220</v>
      </c>
      <c r="C1197" s="3" t="s">
        <v>209</v>
      </c>
      <c r="D1197" s="3">
        <v>2021</v>
      </c>
      <c r="E1197" s="3" t="s">
        <v>78</v>
      </c>
      <c r="F1197" s="3" t="s">
        <v>76</v>
      </c>
      <c r="G1197" s="7">
        <v>1343</v>
      </c>
      <c r="H1197" s="8">
        <f t="shared" si="0"/>
        <v>95000</v>
      </c>
      <c r="I1197" s="9">
        <v>25000</v>
      </c>
      <c r="J1197" s="10">
        <v>70000</v>
      </c>
      <c r="K1197" s="11">
        <v>20000</v>
      </c>
      <c r="L1197" s="11">
        <v>5000</v>
      </c>
      <c r="M1197" s="12">
        <v>20000</v>
      </c>
      <c r="N1197" s="12">
        <v>0</v>
      </c>
      <c r="O1197" s="12">
        <v>0</v>
      </c>
      <c r="P1197" s="12">
        <v>0</v>
      </c>
      <c r="Q1197" s="12">
        <v>0</v>
      </c>
      <c r="R1197" s="12">
        <v>5000</v>
      </c>
      <c r="S1197" s="12">
        <v>0</v>
      </c>
      <c r="T1197" s="13">
        <v>70000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</row>
    <row r="1198" spans="1:25" ht="15.75" customHeight="1" x14ac:dyDescent="0.2">
      <c r="A1198" s="3">
        <v>1400506</v>
      </c>
      <c r="B1198" s="3" t="s">
        <v>221</v>
      </c>
      <c r="C1198" s="3" t="s">
        <v>209</v>
      </c>
      <c r="D1198" s="3">
        <v>2010</v>
      </c>
      <c r="E1198" s="3" t="s">
        <v>75</v>
      </c>
      <c r="F1198" s="3" t="s">
        <v>76</v>
      </c>
      <c r="G1198" s="7">
        <v>0</v>
      </c>
      <c r="H1198" s="8">
        <f t="shared" si="0"/>
        <v>8638700</v>
      </c>
      <c r="I1198" s="9">
        <v>935700</v>
      </c>
      <c r="J1198" s="10">
        <v>7703000</v>
      </c>
      <c r="K1198" s="11">
        <v>401700</v>
      </c>
      <c r="L1198" s="11">
        <v>534000.01</v>
      </c>
      <c r="M1198" s="12">
        <v>401700</v>
      </c>
      <c r="N1198" s="12">
        <v>0</v>
      </c>
      <c r="O1198" s="12">
        <v>0</v>
      </c>
      <c r="P1198" s="12">
        <v>0</v>
      </c>
      <c r="Q1198" s="12">
        <v>0</v>
      </c>
      <c r="R1198" s="12">
        <v>6000</v>
      </c>
      <c r="S1198" s="12">
        <v>528000</v>
      </c>
      <c r="T1198" s="13">
        <v>7703000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</row>
    <row r="1199" spans="1:25" ht="15.75" customHeight="1" x14ac:dyDescent="0.2">
      <c r="A1199" s="3">
        <v>1400506</v>
      </c>
      <c r="B1199" s="3" t="s">
        <v>221</v>
      </c>
      <c r="C1199" s="3" t="s">
        <v>209</v>
      </c>
      <c r="D1199" s="3">
        <v>2011</v>
      </c>
      <c r="E1199" s="3" t="s">
        <v>81</v>
      </c>
      <c r="F1199" s="3" t="s">
        <v>76</v>
      </c>
      <c r="G1199" s="7">
        <v>0</v>
      </c>
      <c r="H1199" s="8">
        <f t="shared" si="0"/>
        <v>0</v>
      </c>
      <c r="I1199" s="9">
        <v>0</v>
      </c>
      <c r="J1199" s="10">
        <v>0</v>
      </c>
      <c r="K1199" s="11">
        <v>0</v>
      </c>
      <c r="L1199" s="11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</row>
    <row r="1200" spans="1:25" ht="15.75" customHeight="1" x14ac:dyDescent="0.2">
      <c r="A1200" s="3">
        <v>1400506</v>
      </c>
      <c r="B1200" s="3" t="s">
        <v>221</v>
      </c>
      <c r="C1200" s="3" t="s">
        <v>209</v>
      </c>
      <c r="D1200" s="3">
        <v>2016</v>
      </c>
      <c r="E1200" s="3" t="s">
        <v>122</v>
      </c>
      <c r="F1200" s="3" t="s">
        <v>123</v>
      </c>
      <c r="G1200" s="7">
        <v>1611</v>
      </c>
      <c r="H1200" s="8">
        <f t="shared" si="0"/>
        <v>1012000</v>
      </c>
      <c r="I1200" s="9">
        <v>1012000</v>
      </c>
      <c r="J1200" s="10">
        <v>0</v>
      </c>
      <c r="K1200" s="11">
        <v>100000</v>
      </c>
      <c r="L1200" s="11">
        <v>912000</v>
      </c>
      <c r="M1200" s="12">
        <v>80000</v>
      </c>
      <c r="N1200" s="12">
        <v>0</v>
      </c>
      <c r="O1200" s="12">
        <v>20000</v>
      </c>
      <c r="P1200" s="12">
        <v>0</v>
      </c>
      <c r="Q1200" s="12">
        <v>912000</v>
      </c>
      <c r="R1200" s="12">
        <v>0</v>
      </c>
      <c r="S1200" s="12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</row>
    <row r="1201" spans="1:25" ht="15.75" customHeight="1" x14ac:dyDescent="0.2">
      <c r="A1201" s="3">
        <v>1400506</v>
      </c>
      <c r="B1201" s="3" t="s">
        <v>221</v>
      </c>
      <c r="C1201" s="3" t="s">
        <v>209</v>
      </c>
      <c r="D1201" s="3">
        <v>2016</v>
      </c>
      <c r="E1201" s="3" t="s">
        <v>90</v>
      </c>
      <c r="F1201" s="3" t="s">
        <v>91</v>
      </c>
      <c r="G1201" s="7">
        <v>3250</v>
      </c>
      <c r="H1201" s="8">
        <f t="shared" si="0"/>
        <v>281330</v>
      </c>
      <c r="I1201" s="9">
        <v>281330</v>
      </c>
      <c r="J1201" s="10">
        <v>0</v>
      </c>
      <c r="K1201" s="11">
        <v>244000</v>
      </c>
      <c r="L1201" s="11">
        <v>37330</v>
      </c>
      <c r="M1201" s="12">
        <v>244000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37330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</row>
    <row r="1202" spans="1:25" ht="15.75" customHeight="1" x14ac:dyDescent="0.2">
      <c r="A1202" s="3">
        <v>1400506</v>
      </c>
      <c r="B1202" s="3" t="s">
        <v>221</v>
      </c>
      <c r="C1202" s="3" t="s">
        <v>209</v>
      </c>
      <c r="D1202" s="3">
        <v>2021</v>
      </c>
      <c r="E1202" s="3" t="s">
        <v>78</v>
      </c>
      <c r="F1202" s="3" t="s">
        <v>76</v>
      </c>
      <c r="G1202" s="7">
        <v>22</v>
      </c>
      <c r="H1202" s="8">
        <f t="shared" si="0"/>
        <v>380000</v>
      </c>
      <c r="I1202" s="9">
        <v>0</v>
      </c>
      <c r="J1202" s="10">
        <v>380000</v>
      </c>
      <c r="K1202" s="11">
        <v>0</v>
      </c>
      <c r="L1202" s="11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3">
        <v>380000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</row>
    <row r="1203" spans="1:25" ht="15.75" customHeight="1" x14ac:dyDescent="0.2">
      <c r="A1203" s="3">
        <v>1400506</v>
      </c>
      <c r="B1203" s="3" t="s">
        <v>221</v>
      </c>
      <c r="C1203" s="3" t="s">
        <v>209</v>
      </c>
      <c r="D1203" s="3">
        <v>2022</v>
      </c>
      <c r="E1203" s="3" t="s">
        <v>78</v>
      </c>
      <c r="F1203" s="3" t="s">
        <v>76</v>
      </c>
      <c r="G1203" s="7">
        <v>0</v>
      </c>
      <c r="H1203" s="8">
        <f t="shared" si="0"/>
        <v>0</v>
      </c>
      <c r="I1203" s="9">
        <v>0</v>
      </c>
      <c r="J1203" s="10">
        <v>0</v>
      </c>
      <c r="K1203" s="11">
        <v>0</v>
      </c>
      <c r="L1203" s="11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</row>
    <row r="1204" spans="1:25" ht="15.75" customHeight="1" x14ac:dyDescent="0.2">
      <c r="A1204" s="3">
        <v>1400605</v>
      </c>
      <c r="B1204" s="3" t="s">
        <v>222</v>
      </c>
      <c r="C1204" s="3" t="s">
        <v>209</v>
      </c>
      <c r="D1204" s="3">
        <v>2009</v>
      </c>
      <c r="E1204" s="3" t="s">
        <v>122</v>
      </c>
      <c r="F1204" s="3" t="s">
        <v>123</v>
      </c>
      <c r="G1204" s="7">
        <v>3120</v>
      </c>
      <c r="H1204" s="8">
        <f t="shared" si="0"/>
        <v>293500</v>
      </c>
      <c r="I1204" s="9">
        <v>293500</v>
      </c>
      <c r="J1204" s="10">
        <v>0</v>
      </c>
      <c r="K1204" s="11">
        <v>293500</v>
      </c>
      <c r="L1204" s="11">
        <v>0</v>
      </c>
      <c r="M1204" s="12">
        <v>293500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</row>
    <row r="1205" spans="1:25" ht="15.75" customHeight="1" x14ac:dyDescent="0.2">
      <c r="A1205" s="3">
        <v>1400605</v>
      </c>
      <c r="B1205" s="3" t="s">
        <v>222</v>
      </c>
      <c r="C1205" s="3" t="s">
        <v>209</v>
      </c>
      <c r="D1205" s="3">
        <v>2010</v>
      </c>
      <c r="E1205" s="3" t="s">
        <v>75</v>
      </c>
      <c r="F1205" s="3" t="s">
        <v>76</v>
      </c>
      <c r="G1205" s="7">
        <v>0</v>
      </c>
      <c r="H1205" s="8">
        <f t="shared" si="0"/>
        <v>25902500</v>
      </c>
      <c r="I1205" s="9">
        <v>10831500</v>
      </c>
      <c r="J1205" s="10">
        <v>15071000</v>
      </c>
      <c r="K1205" s="11">
        <v>10303500</v>
      </c>
      <c r="L1205" s="11">
        <v>528000</v>
      </c>
      <c r="M1205" s="12">
        <v>10303500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528000</v>
      </c>
      <c r="T1205" s="13">
        <v>15071000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</row>
    <row r="1206" spans="1:25" ht="15.75" customHeight="1" x14ac:dyDescent="0.2">
      <c r="A1206" s="3">
        <v>1400605</v>
      </c>
      <c r="B1206" s="3" t="s">
        <v>222</v>
      </c>
      <c r="C1206" s="3" t="s">
        <v>209</v>
      </c>
      <c r="D1206" s="3">
        <v>2011</v>
      </c>
      <c r="E1206" s="3" t="s">
        <v>81</v>
      </c>
      <c r="F1206" s="3" t="s">
        <v>76</v>
      </c>
      <c r="G1206" s="7">
        <v>0</v>
      </c>
      <c r="H1206" s="8">
        <f t="shared" si="0"/>
        <v>0</v>
      </c>
      <c r="I1206" s="9">
        <v>0</v>
      </c>
      <c r="J1206" s="10">
        <v>0</v>
      </c>
      <c r="K1206" s="11">
        <v>0</v>
      </c>
      <c r="L1206" s="11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</row>
    <row r="1207" spans="1:25" ht="15.75" customHeight="1" x14ac:dyDescent="0.2">
      <c r="A1207" s="3">
        <v>1400605</v>
      </c>
      <c r="B1207" s="3" t="s">
        <v>222</v>
      </c>
      <c r="C1207" s="3" t="s">
        <v>209</v>
      </c>
      <c r="D1207" s="3">
        <v>2016</v>
      </c>
      <c r="E1207" s="3" t="s">
        <v>122</v>
      </c>
      <c r="F1207" s="3" t="s">
        <v>123</v>
      </c>
      <c r="G1207" s="7">
        <v>1836</v>
      </c>
      <c r="H1207" s="8">
        <f t="shared" si="0"/>
        <v>6892461</v>
      </c>
      <c r="I1207" s="9">
        <v>6892461</v>
      </c>
      <c r="J1207" s="10">
        <v>0</v>
      </c>
      <c r="K1207" s="11">
        <v>5802461</v>
      </c>
      <c r="L1207" s="11">
        <v>1090000</v>
      </c>
      <c r="M1207" s="12">
        <v>5526153</v>
      </c>
      <c r="N1207" s="12">
        <v>0</v>
      </c>
      <c r="O1207" s="12">
        <v>276308</v>
      </c>
      <c r="P1207" s="12">
        <v>0</v>
      </c>
      <c r="Q1207" s="12">
        <v>1090000</v>
      </c>
      <c r="R1207" s="12">
        <v>0</v>
      </c>
      <c r="S1207" s="12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</row>
    <row r="1208" spans="1:25" ht="15.75" customHeight="1" x14ac:dyDescent="0.2">
      <c r="A1208" s="3">
        <v>1400605</v>
      </c>
      <c r="B1208" s="3" t="s">
        <v>222</v>
      </c>
      <c r="C1208" s="3" t="s">
        <v>209</v>
      </c>
      <c r="D1208" s="3">
        <v>2016</v>
      </c>
      <c r="E1208" s="3" t="s">
        <v>90</v>
      </c>
      <c r="F1208" s="3" t="s">
        <v>91</v>
      </c>
      <c r="G1208" s="7">
        <v>3230</v>
      </c>
      <c r="H1208" s="8">
        <f t="shared" si="0"/>
        <v>134419</v>
      </c>
      <c r="I1208" s="9">
        <v>134419</v>
      </c>
      <c r="J1208" s="10">
        <v>0</v>
      </c>
      <c r="K1208" s="11">
        <v>84049</v>
      </c>
      <c r="L1208" s="11">
        <v>50370</v>
      </c>
      <c r="M1208" s="12">
        <v>84049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50370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</row>
    <row r="1209" spans="1:25" ht="15.75" customHeight="1" x14ac:dyDescent="0.2">
      <c r="A1209" s="3">
        <v>1400605</v>
      </c>
      <c r="B1209" s="3" t="s">
        <v>222</v>
      </c>
      <c r="C1209" s="3" t="s">
        <v>209</v>
      </c>
      <c r="D1209" s="3">
        <v>2021</v>
      </c>
      <c r="E1209" s="3" t="s">
        <v>78</v>
      </c>
      <c r="F1209" s="3" t="s">
        <v>76</v>
      </c>
      <c r="G1209" s="7">
        <v>178</v>
      </c>
      <c r="H1209" s="8">
        <f t="shared" si="0"/>
        <v>0</v>
      </c>
      <c r="I1209" s="9">
        <v>0</v>
      </c>
      <c r="J1209" s="10">
        <v>0</v>
      </c>
      <c r="K1209" s="11">
        <v>0</v>
      </c>
      <c r="L1209" s="11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</row>
    <row r="1210" spans="1:25" ht="15.75" customHeight="1" x14ac:dyDescent="0.2">
      <c r="A1210" s="3">
        <v>1400704</v>
      </c>
      <c r="B1210" s="3" t="s">
        <v>223</v>
      </c>
      <c r="C1210" s="3" t="s">
        <v>209</v>
      </c>
      <c r="D1210" s="3">
        <v>2004</v>
      </c>
      <c r="E1210" s="3" t="s">
        <v>75</v>
      </c>
      <c r="F1210" s="3" t="s">
        <v>76</v>
      </c>
      <c r="G1210" s="7">
        <v>301</v>
      </c>
      <c r="H1210" s="8">
        <f t="shared" si="0"/>
        <v>4431242</v>
      </c>
      <c r="I1210" s="9">
        <v>231325</v>
      </c>
      <c r="J1210" s="10">
        <v>4199917</v>
      </c>
      <c r="K1210" s="11">
        <v>231325</v>
      </c>
      <c r="L1210" s="11">
        <v>0</v>
      </c>
      <c r="M1210" s="12">
        <v>231325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3">
        <v>4199917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</row>
    <row r="1211" spans="1:25" ht="15.75" customHeight="1" x14ac:dyDescent="0.2">
      <c r="A1211" s="3">
        <v>1400704</v>
      </c>
      <c r="B1211" s="3" t="s">
        <v>223</v>
      </c>
      <c r="C1211" s="3" t="s">
        <v>209</v>
      </c>
      <c r="D1211" s="3">
        <v>2006</v>
      </c>
      <c r="E1211" s="3" t="s">
        <v>75</v>
      </c>
      <c r="F1211" s="3" t="s">
        <v>76</v>
      </c>
      <c r="G1211" s="7">
        <v>2244</v>
      </c>
      <c r="H1211" s="8">
        <f t="shared" si="0"/>
        <v>11511075.01</v>
      </c>
      <c r="I1211" s="9">
        <v>5601825.0099999998</v>
      </c>
      <c r="J1211" s="10">
        <v>5909250</v>
      </c>
      <c r="K1211" s="11">
        <v>69700</v>
      </c>
      <c r="L1211" s="11">
        <v>5532125</v>
      </c>
      <c r="M1211" s="12">
        <v>69700</v>
      </c>
      <c r="N1211" s="12">
        <v>0</v>
      </c>
      <c r="O1211" s="12">
        <v>0</v>
      </c>
      <c r="P1211" s="12">
        <v>6325</v>
      </c>
      <c r="Q1211" s="12">
        <v>345000</v>
      </c>
      <c r="R1211" s="12">
        <v>11550</v>
      </c>
      <c r="S1211" s="12">
        <v>5169250</v>
      </c>
      <c r="T1211" s="13">
        <v>5169250</v>
      </c>
      <c r="U1211" s="13">
        <v>0</v>
      </c>
      <c r="V1211" s="13">
        <v>0</v>
      </c>
      <c r="W1211" s="13">
        <v>740000</v>
      </c>
      <c r="X1211" s="13">
        <v>0</v>
      </c>
      <c r="Y1211" s="13">
        <v>0</v>
      </c>
    </row>
    <row r="1212" spans="1:25" ht="15.75" customHeight="1" x14ac:dyDescent="0.2">
      <c r="A1212" s="3">
        <v>1400704</v>
      </c>
      <c r="B1212" s="3" t="s">
        <v>223</v>
      </c>
      <c r="C1212" s="3" t="s">
        <v>209</v>
      </c>
      <c r="D1212" s="3">
        <v>2009</v>
      </c>
      <c r="E1212" s="3" t="s">
        <v>122</v>
      </c>
      <c r="F1212" s="3" t="s">
        <v>123</v>
      </c>
      <c r="G1212" s="7">
        <v>3871</v>
      </c>
      <c r="H1212" s="8">
        <f t="shared" si="0"/>
        <v>4792279.75</v>
      </c>
      <c r="I1212" s="9">
        <v>895680</v>
      </c>
      <c r="J1212" s="10">
        <v>3896599.75</v>
      </c>
      <c r="K1212" s="11">
        <v>236160</v>
      </c>
      <c r="L1212" s="11">
        <v>659520</v>
      </c>
      <c r="M1212" s="12">
        <v>236160</v>
      </c>
      <c r="N1212" s="12">
        <v>0</v>
      </c>
      <c r="O1212" s="12">
        <v>0</v>
      </c>
      <c r="P1212" s="12">
        <v>9520</v>
      </c>
      <c r="Q1212" s="12">
        <v>650000</v>
      </c>
      <c r="R1212" s="12">
        <v>0</v>
      </c>
      <c r="S1212" s="12">
        <v>0</v>
      </c>
      <c r="T1212" s="13">
        <v>3872600</v>
      </c>
      <c r="U1212" s="13">
        <v>23999.759999999998</v>
      </c>
      <c r="V1212" s="13">
        <v>0</v>
      </c>
      <c r="W1212" s="13">
        <v>0</v>
      </c>
      <c r="X1212" s="13">
        <v>0</v>
      </c>
      <c r="Y1212" s="13">
        <v>0</v>
      </c>
    </row>
    <row r="1213" spans="1:25" ht="15.75" customHeight="1" x14ac:dyDescent="0.2">
      <c r="A1213" s="3">
        <v>1400704</v>
      </c>
      <c r="B1213" s="3" t="s">
        <v>223</v>
      </c>
      <c r="C1213" s="3" t="s">
        <v>209</v>
      </c>
      <c r="D1213" s="3">
        <v>2010</v>
      </c>
      <c r="E1213" s="3" t="s">
        <v>122</v>
      </c>
      <c r="F1213" s="3" t="s">
        <v>123</v>
      </c>
      <c r="G1213" s="7">
        <v>0</v>
      </c>
      <c r="H1213" s="8">
        <f t="shared" si="0"/>
        <v>0</v>
      </c>
      <c r="I1213" s="9">
        <v>0</v>
      </c>
      <c r="J1213" s="10">
        <v>0</v>
      </c>
      <c r="K1213" s="11">
        <v>0</v>
      </c>
      <c r="L1213" s="11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</row>
    <row r="1214" spans="1:25" ht="15.75" customHeight="1" x14ac:dyDescent="0.2">
      <c r="A1214" s="3">
        <v>1400704</v>
      </c>
      <c r="B1214" s="3" t="s">
        <v>223</v>
      </c>
      <c r="C1214" s="3" t="s">
        <v>209</v>
      </c>
      <c r="D1214" s="3">
        <v>2010</v>
      </c>
      <c r="E1214" s="3" t="s">
        <v>75</v>
      </c>
      <c r="F1214" s="3" t="s">
        <v>76</v>
      </c>
      <c r="G1214" s="7">
        <v>3321</v>
      </c>
      <c r="H1214" s="8">
        <f t="shared" si="0"/>
        <v>3405000</v>
      </c>
      <c r="I1214" s="9">
        <v>2008000</v>
      </c>
      <c r="J1214" s="10">
        <v>1397000</v>
      </c>
      <c r="K1214" s="11">
        <v>1530000.01</v>
      </c>
      <c r="L1214" s="11">
        <v>478000</v>
      </c>
      <c r="M1214" s="12">
        <v>1530000</v>
      </c>
      <c r="N1214" s="12">
        <v>0</v>
      </c>
      <c r="O1214" s="12">
        <v>0</v>
      </c>
      <c r="P1214" s="12">
        <v>459000</v>
      </c>
      <c r="Q1214" s="12">
        <v>0</v>
      </c>
      <c r="R1214" s="12">
        <v>19000</v>
      </c>
      <c r="S1214" s="12">
        <v>0</v>
      </c>
      <c r="T1214" s="13">
        <v>1374000</v>
      </c>
      <c r="U1214" s="13">
        <v>5000</v>
      </c>
      <c r="V1214" s="13">
        <v>0</v>
      </c>
      <c r="W1214" s="13">
        <v>18000</v>
      </c>
      <c r="X1214" s="13">
        <v>0</v>
      </c>
      <c r="Y1214" s="13">
        <v>0</v>
      </c>
    </row>
    <row r="1215" spans="1:25" ht="15.75" customHeight="1" x14ac:dyDescent="0.2">
      <c r="A1215" s="3">
        <v>1400704</v>
      </c>
      <c r="B1215" s="3" t="s">
        <v>223</v>
      </c>
      <c r="C1215" s="3" t="s">
        <v>209</v>
      </c>
      <c r="D1215" s="3">
        <v>2011</v>
      </c>
      <c r="E1215" s="3" t="s">
        <v>81</v>
      </c>
      <c r="F1215" s="3" t="s">
        <v>76</v>
      </c>
      <c r="G1215" s="7">
        <v>0</v>
      </c>
      <c r="H1215" s="8">
        <f t="shared" si="0"/>
        <v>0</v>
      </c>
      <c r="I1215" s="9">
        <v>0</v>
      </c>
      <c r="J1215" s="10">
        <v>0</v>
      </c>
      <c r="K1215" s="11">
        <v>0</v>
      </c>
      <c r="L1215" s="11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</row>
    <row r="1216" spans="1:25" ht="15.75" customHeight="1" x14ac:dyDescent="0.2">
      <c r="A1216" s="3">
        <v>1400704</v>
      </c>
      <c r="B1216" s="3" t="s">
        <v>223</v>
      </c>
      <c r="C1216" s="3" t="s">
        <v>209</v>
      </c>
      <c r="D1216" s="3">
        <v>2016</v>
      </c>
      <c r="E1216" s="3" t="s">
        <v>122</v>
      </c>
      <c r="F1216" s="3" t="s">
        <v>123</v>
      </c>
      <c r="G1216" s="7">
        <v>8147</v>
      </c>
      <c r="H1216" s="8">
        <f t="shared" si="0"/>
        <v>986000</v>
      </c>
      <c r="I1216" s="9">
        <v>986000</v>
      </c>
      <c r="J1216" s="10">
        <v>0</v>
      </c>
      <c r="K1216" s="11">
        <v>770000</v>
      </c>
      <c r="L1216" s="11">
        <v>216000</v>
      </c>
      <c r="M1216" s="12">
        <v>550000</v>
      </c>
      <c r="N1216" s="12">
        <v>0</v>
      </c>
      <c r="O1216" s="12">
        <v>220000</v>
      </c>
      <c r="P1216" s="12">
        <v>0</v>
      </c>
      <c r="Q1216" s="12">
        <v>216000</v>
      </c>
      <c r="R1216" s="12">
        <v>0</v>
      </c>
      <c r="S1216" s="12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</row>
    <row r="1217" spans="1:25" ht="15.75" customHeight="1" x14ac:dyDescent="0.2">
      <c r="A1217" s="3">
        <v>1400704</v>
      </c>
      <c r="B1217" s="3" t="s">
        <v>223</v>
      </c>
      <c r="C1217" s="3" t="s">
        <v>209</v>
      </c>
      <c r="D1217" s="3">
        <v>2017</v>
      </c>
      <c r="E1217" s="3" t="s">
        <v>75</v>
      </c>
      <c r="F1217" s="3" t="s">
        <v>76</v>
      </c>
      <c r="G1217" s="7">
        <v>935</v>
      </c>
      <c r="H1217" s="8">
        <f t="shared" si="0"/>
        <v>1569800</v>
      </c>
      <c r="I1217" s="9">
        <v>449800</v>
      </c>
      <c r="J1217" s="10">
        <v>1120000</v>
      </c>
      <c r="K1217" s="11">
        <v>449800</v>
      </c>
      <c r="L1217" s="11">
        <v>0</v>
      </c>
      <c r="M1217" s="12">
        <v>449800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3">
        <v>0</v>
      </c>
      <c r="U1217" s="13">
        <v>900000</v>
      </c>
      <c r="V1217" s="13">
        <v>20000</v>
      </c>
      <c r="W1217" s="13">
        <v>120000</v>
      </c>
      <c r="X1217" s="13">
        <v>0</v>
      </c>
      <c r="Y1217" s="13">
        <v>80000</v>
      </c>
    </row>
    <row r="1218" spans="1:25" ht="15.75" customHeight="1" x14ac:dyDescent="0.2">
      <c r="A1218" s="3">
        <v>1400704</v>
      </c>
      <c r="B1218" s="3" t="s">
        <v>223</v>
      </c>
      <c r="C1218" s="3" t="s">
        <v>209</v>
      </c>
      <c r="D1218" s="3">
        <v>2018</v>
      </c>
      <c r="E1218" s="3" t="s">
        <v>78</v>
      </c>
      <c r="F1218" s="3" t="s">
        <v>76</v>
      </c>
      <c r="G1218" s="7">
        <v>320</v>
      </c>
      <c r="H1218" s="8">
        <f t="shared" si="0"/>
        <v>525000</v>
      </c>
      <c r="I1218" s="9">
        <v>25000</v>
      </c>
      <c r="J1218" s="10">
        <v>500000</v>
      </c>
      <c r="K1218" s="11">
        <v>25000</v>
      </c>
      <c r="L1218" s="11">
        <v>0</v>
      </c>
      <c r="M1218" s="12">
        <v>25000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3">
        <v>500000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</row>
    <row r="1219" spans="1:25" ht="15.75" customHeight="1" x14ac:dyDescent="0.2">
      <c r="A1219" s="3">
        <v>1400704</v>
      </c>
      <c r="B1219" s="3" t="s">
        <v>223</v>
      </c>
      <c r="C1219" s="3" t="s">
        <v>209</v>
      </c>
      <c r="D1219" s="3">
        <v>2019</v>
      </c>
      <c r="E1219" s="3" t="s">
        <v>75</v>
      </c>
      <c r="F1219" s="3" t="s">
        <v>76</v>
      </c>
      <c r="G1219" s="7">
        <v>32</v>
      </c>
      <c r="H1219" s="8">
        <f t="shared" si="0"/>
        <v>13500</v>
      </c>
      <c r="I1219" s="9">
        <v>6000</v>
      </c>
      <c r="J1219" s="10">
        <v>7500</v>
      </c>
      <c r="K1219" s="11">
        <v>6000</v>
      </c>
      <c r="L1219" s="11">
        <v>0</v>
      </c>
      <c r="M1219" s="12">
        <v>6000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3">
        <v>0</v>
      </c>
      <c r="U1219" s="13">
        <v>7500</v>
      </c>
      <c r="V1219" s="13">
        <v>0</v>
      </c>
      <c r="W1219" s="13">
        <v>0</v>
      </c>
      <c r="X1219" s="13">
        <v>0</v>
      </c>
      <c r="Y1219" s="13">
        <v>0</v>
      </c>
    </row>
    <row r="1220" spans="1:25" ht="15.75" customHeight="1" x14ac:dyDescent="0.2">
      <c r="A1220" s="3">
        <v>1400704</v>
      </c>
      <c r="B1220" s="3" t="s">
        <v>223</v>
      </c>
      <c r="C1220" s="3" t="s">
        <v>209</v>
      </c>
      <c r="D1220" s="3">
        <v>2021</v>
      </c>
      <c r="E1220" s="3" t="s">
        <v>78</v>
      </c>
      <c r="F1220" s="3" t="s">
        <v>76</v>
      </c>
      <c r="G1220" s="7">
        <v>126</v>
      </c>
      <c r="H1220" s="8">
        <f t="shared" si="0"/>
        <v>1326253.2</v>
      </c>
      <c r="I1220" s="9">
        <v>627453.19999999995</v>
      </c>
      <c r="J1220" s="10">
        <v>698800</v>
      </c>
      <c r="K1220" s="11">
        <v>613000</v>
      </c>
      <c r="L1220" s="11">
        <v>14453.2</v>
      </c>
      <c r="M1220" s="12">
        <v>613000</v>
      </c>
      <c r="N1220" s="12">
        <v>0</v>
      </c>
      <c r="O1220" s="12">
        <v>0</v>
      </c>
      <c r="P1220" s="12">
        <v>11000</v>
      </c>
      <c r="Q1220" s="12">
        <v>3453.2</v>
      </c>
      <c r="R1220" s="12">
        <v>0</v>
      </c>
      <c r="S1220" s="12">
        <v>0</v>
      </c>
      <c r="T1220" s="13">
        <v>698800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</row>
    <row r="1221" spans="1:25" ht="15.75" customHeight="1" x14ac:dyDescent="0.2">
      <c r="A1221" s="3">
        <v>1400704</v>
      </c>
      <c r="B1221" s="3" t="s">
        <v>223</v>
      </c>
      <c r="C1221" s="3" t="s">
        <v>209</v>
      </c>
      <c r="D1221" s="3">
        <v>2021</v>
      </c>
      <c r="E1221" s="3" t="s">
        <v>78</v>
      </c>
      <c r="F1221" s="3" t="s">
        <v>76</v>
      </c>
      <c r="G1221" s="7">
        <v>126</v>
      </c>
      <c r="H1221" s="8">
        <f t="shared" si="0"/>
        <v>1461800</v>
      </c>
      <c r="I1221" s="9">
        <v>763000</v>
      </c>
      <c r="J1221" s="10">
        <v>698800</v>
      </c>
      <c r="K1221" s="11">
        <v>613000</v>
      </c>
      <c r="L1221" s="11">
        <v>150000</v>
      </c>
      <c r="M1221" s="12">
        <v>613000</v>
      </c>
      <c r="N1221" s="12">
        <v>0</v>
      </c>
      <c r="O1221" s="12">
        <v>0</v>
      </c>
      <c r="P1221" s="12">
        <v>0</v>
      </c>
      <c r="Q1221" s="12">
        <v>150000</v>
      </c>
      <c r="R1221" s="12">
        <v>0</v>
      </c>
      <c r="S1221" s="12">
        <v>0</v>
      </c>
      <c r="T1221" s="13">
        <v>698800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</row>
    <row r="1222" spans="1:25" ht="15.75" customHeight="1" x14ac:dyDescent="0.2">
      <c r="A1222" s="3">
        <v>1500107</v>
      </c>
      <c r="B1222" s="3" t="s">
        <v>224</v>
      </c>
      <c r="C1222" s="3" t="s">
        <v>225</v>
      </c>
      <c r="D1222" s="3">
        <v>2009</v>
      </c>
      <c r="E1222" s="3" t="s">
        <v>75</v>
      </c>
      <c r="F1222" s="3" t="s">
        <v>76</v>
      </c>
      <c r="G1222" s="7">
        <v>17</v>
      </c>
      <c r="H1222" s="8">
        <f t="shared" si="0"/>
        <v>0</v>
      </c>
      <c r="I1222" s="9">
        <v>0</v>
      </c>
      <c r="J1222" s="10">
        <v>0</v>
      </c>
      <c r="K1222" s="11">
        <v>0</v>
      </c>
      <c r="L1222" s="11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</row>
    <row r="1223" spans="1:25" ht="15.75" customHeight="1" x14ac:dyDescent="0.2">
      <c r="A1223" s="3">
        <v>1500107</v>
      </c>
      <c r="B1223" s="3" t="s">
        <v>224</v>
      </c>
      <c r="C1223" s="3" t="s">
        <v>225</v>
      </c>
      <c r="D1223" s="3">
        <v>2014</v>
      </c>
      <c r="E1223" s="3" t="s">
        <v>92</v>
      </c>
      <c r="F1223" s="3" t="s">
        <v>93</v>
      </c>
      <c r="G1223" s="7">
        <v>213</v>
      </c>
      <c r="H1223" s="8">
        <f t="shared" si="0"/>
        <v>8365667.4300000006</v>
      </c>
      <c r="I1223" s="9">
        <v>1874640.74</v>
      </c>
      <c r="J1223" s="10">
        <v>6491026.6900000004</v>
      </c>
      <c r="K1223" s="11">
        <v>1800000</v>
      </c>
      <c r="L1223" s="11">
        <v>74640.740000000005</v>
      </c>
      <c r="M1223" s="12">
        <v>0</v>
      </c>
      <c r="N1223" s="12">
        <v>0</v>
      </c>
      <c r="O1223" s="12">
        <v>1800000</v>
      </c>
      <c r="P1223" s="12">
        <v>15000</v>
      </c>
      <c r="Q1223" s="12">
        <v>2084</v>
      </c>
      <c r="R1223" s="12">
        <v>0</v>
      </c>
      <c r="S1223" s="12">
        <v>57556.74</v>
      </c>
      <c r="T1223" s="13">
        <v>2289122.7799999998</v>
      </c>
      <c r="U1223" s="13">
        <v>4201903.91</v>
      </c>
      <c r="V1223" s="13">
        <v>0</v>
      </c>
      <c r="W1223" s="13">
        <v>0</v>
      </c>
      <c r="X1223" s="13">
        <v>0</v>
      </c>
      <c r="Y1223" s="13">
        <v>0</v>
      </c>
    </row>
    <row r="1224" spans="1:25" ht="15.75" customHeight="1" x14ac:dyDescent="0.2">
      <c r="A1224" s="3">
        <v>1500107</v>
      </c>
      <c r="B1224" s="3" t="s">
        <v>224</v>
      </c>
      <c r="C1224" s="3" t="s">
        <v>225</v>
      </c>
      <c r="D1224" s="3">
        <v>2017</v>
      </c>
      <c r="E1224" s="3" t="s">
        <v>101</v>
      </c>
      <c r="F1224" s="3" t="s">
        <v>93</v>
      </c>
      <c r="G1224" s="7">
        <v>1503</v>
      </c>
      <c r="H1224" s="8">
        <f t="shared" si="0"/>
        <v>20853678</v>
      </c>
      <c r="I1224" s="9">
        <v>20000000</v>
      </c>
      <c r="J1224" s="10">
        <v>853678</v>
      </c>
      <c r="K1224" s="11">
        <v>0</v>
      </c>
      <c r="L1224" s="11">
        <v>20000000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20000000</v>
      </c>
      <c r="T1224" s="13">
        <v>0</v>
      </c>
      <c r="U1224" s="13">
        <v>0</v>
      </c>
      <c r="V1224" s="13">
        <v>853678</v>
      </c>
      <c r="W1224" s="13">
        <v>0</v>
      </c>
      <c r="X1224" s="13">
        <v>0</v>
      </c>
      <c r="Y1224" s="13">
        <v>0</v>
      </c>
    </row>
    <row r="1225" spans="1:25" ht="15.75" customHeight="1" x14ac:dyDescent="0.2">
      <c r="A1225" s="3">
        <v>1500107</v>
      </c>
      <c r="B1225" s="3" t="s">
        <v>224</v>
      </c>
      <c r="C1225" s="3" t="s">
        <v>225</v>
      </c>
      <c r="D1225" s="3">
        <v>2022</v>
      </c>
      <c r="E1225" s="3" t="s">
        <v>102</v>
      </c>
      <c r="F1225" s="3" t="s">
        <v>85</v>
      </c>
      <c r="G1225" s="7">
        <v>595</v>
      </c>
      <c r="H1225" s="8">
        <f t="shared" si="0"/>
        <v>2992020</v>
      </c>
      <c r="I1225" s="9">
        <v>2992020</v>
      </c>
      <c r="J1225" s="10">
        <v>0</v>
      </c>
      <c r="K1225" s="11">
        <v>2992020</v>
      </c>
      <c r="L1225" s="11">
        <v>0</v>
      </c>
      <c r="M1225" s="12">
        <v>2992020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</row>
    <row r="1226" spans="1:25" ht="15.75" customHeight="1" x14ac:dyDescent="0.2">
      <c r="A1226" s="3">
        <v>1500107</v>
      </c>
      <c r="B1226" s="3" t="s">
        <v>224</v>
      </c>
      <c r="C1226" s="3" t="s">
        <v>225</v>
      </c>
      <c r="D1226" s="3">
        <v>2022</v>
      </c>
      <c r="E1226" s="3" t="s">
        <v>78</v>
      </c>
      <c r="F1226" s="3" t="s">
        <v>76</v>
      </c>
      <c r="G1226" s="7">
        <v>16</v>
      </c>
      <c r="H1226" s="8">
        <f t="shared" si="0"/>
        <v>2992020</v>
      </c>
      <c r="I1226" s="9">
        <v>2992020</v>
      </c>
      <c r="J1226" s="10">
        <v>0</v>
      </c>
      <c r="K1226" s="11">
        <v>2992020</v>
      </c>
      <c r="L1226" s="11">
        <v>0</v>
      </c>
      <c r="M1226" s="12">
        <v>2992020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</row>
    <row r="1227" spans="1:25" ht="15.75" customHeight="1" x14ac:dyDescent="0.2">
      <c r="A1227" s="3">
        <v>1500131</v>
      </c>
      <c r="B1227" s="3" t="s">
        <v>226</v>
      </c>
      <c r="C1227" s="3" t="s">
        <v>225</v>
      </c>
      <c r="D1227" s="3">
        <v>2008</v>
      </c>
      <c r="E1227" s="3" t="s">
        <v>75</v>
      </c>
      <c r="F1227" s="3" t="s">
        <v>76</v>
      </c>
      <c r="G1227" s="7">
        <v>430</v>
      </c>
      <c r="H1227" s="8">
        <f t="shared" si="0"/>
        <v>107500</v>
      </c>
      <c r="I1227" s="9">
        <v>24500</v>
      </c>
      <c r="J1227" s="10">
        <v>83000</v>
      </c>
      <c r="K1227" s="11">
        <v>9000</v>
      </c>
      <c r="L1227" s="11">
        <v>15500</v>
      </c>
      <c r="M1227" s="12">
        <v>0</v>
      </c>
      <c r="N1227" s="12">
        <v>0</v>
      </c>
      <c r="O1227" s="12">
        <v>9000</v>
      </c>
      <c r="P1227" s="12">
        <v>0</v>
      </c>
      <c r="Q1227" s="12">
        <v>3500</v>
      </c>
      <c r="R1227" s="12">
        <v>0</v>
      </c>
      <c r="S1227" s="12">
        <v>12000</v>
      </c>
      <c r="T1227" s="13">
        <v>0</v>
      </c>
      <c r="U1227" s="13">
        <v>83000</v>
      </c>
      <c r="V1227" s="13">
        <v>0</v>
      </c>
      <c r="W1227" s="13">
        <v>0</v>
      </c>
      <c r="X1227" s="13">
        <v>0</v>
      </c>
      <c r="Y1227" s="13">
        <v>0</v>
      </c>
    </row>
    <row r="1228" spans="1:25" ht="15.75" customHeight="1" x14ac:dyDescent="0.2">
      <c r="A1228" s="3">
        <v>1500131</v>
      </c>
      <c r="B1228" s="3" t="s">
        <v>226</v>
      </c>
      <c r="C1228" s="3" t="s">
        <v>225</v>
      </c>
      <c r="D1228" s="3">
        <v>2017</v>
      </c>
      <c r="E1228" s="3" t="s">
        <v>81</v>
      </c>
      <c r="F1228" s="3" t="s">
        <v>76</v>
      </c>
      <c r="G1228" s="7">
        <v>2201</v>
      </c>
      <c r="H1228" s="8">
        <f t="shared" si="0"/>
        <v>1701200</v>
      </c>
      <c r="I1228" s="9">
        <v>581200</v>
      </c>
      <c r="J1228" s="10">
        <v>1120000</v>
      </c>
      <c r="K1228" s="11">
        <v>71300</v>
      </c>
      <c r="L1228" s="11">
        <v>509900</v>
      </c>
      <c r="M1228" s="12">
        <v>42000</v>
      </c>
      <c r="N1228" s="12">
        <v>16000</v>
      </c>
      <c r="O1228" s="12">
        <v>13300</v>
      </c>
      <c r="P1228" s="12">
        <v>178500</v>
      </c>
      <c r="Q1228" s="12">
        <v>0</v>
      </c>
      <c r="R1228" s="12">
        <v>27000</v>
      </c>
      <c r="S1228" s="12">
        <v>304400</v>
      </c>
      <c r="T1228" s="13">
        <v>1000000</v>
      </c>
      <c r="U1228" s="13">
        <v>120000</v>
      </c>
      <c r="V1228" s="13">
        <v>0</v>
      </c>
      <c r="W1228" s="13">
        <v>0</v>
      </c>
      <c r="X1228" s="13">
        <v>0</v>
      </c>
      <c r="Y1228" s="13">
        <v>0</v>
      </c>
    </row>
    <row r="1229" spans="1:25" ht="15.75" customHeight="1" x14ac:dyDescent="0.2">
      <c r="A1229" s="3">
        <v>1500131</v>
      </c>
      <c r="B1229" s="3" t="s">
        <v>226</v>
      </c>
      <c r="C1229" s="3" t="s">
        <v>225</v>
      </c>
      <c r="D1229" s="3">
        <v>2020</v>
      </c>
      <c r="E1229" s="3" t="s">
        <v>78</v>
      </c>
      <c r="F1229" s="3" t="s">
        <v>76</v>
      </c>
      <c r="G1229" s="7">
        <v>1530</v>
      </c>
      <c r="H1229" s="8">
        <f t="shared" si="0"/>
        <v>1704409.45</v>
      </c>
      <c r="I1229" s="9">
        <v>336754.69</v>
      </c>
      <c r="J1229" s="10">
        <v>1367654.76</v>
      </c>
      <c r="K1229" s="11">
        <v>30000</v>
      </c>
      <c r="L1229" s="11">
        <v>306754.68</v>
      </c>
      <c r="M1229" s="12">
        <v>30000</v>
      </c>
      <c r="N1229" s="12">
        <v>0</v>
      </c>
      <c r="O1229" s="12">
        <v>0</v>
      </c>
      <c r="P1229" s="12">
        <v>5869.65</v>
      </c>
      <c r="Q1229" s="12">
        <v>0</v>
      </c>
      <c r="R1229" s="12">
        <v>25200</v>
      </c>
      <c r="S1229" s="12">
        <v>275685.03000000003</v>
      </c>
      <c r="T1229" s="13">
        <v>1367654.76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</row>
    <row r="1230" spans="1:25" ht="15.75" customHeight="1" x14ac:dyDescent="0.2">
      <c r="A1230" s="3">
        <v>1500206</v>
      </c>
      <c r="B1230" s="3" t="s">
        <v>227</v>
      </c>
      <c r="C1230" s="3" t="s">
        <v>225</v>
      </c>
      <c r="D1230" s="3">
        <v>2009</v>
      </c>
      <c r="E1230" s="3" t="s">
        <v>75</v>
      </c>
      <c r="F1230" s="3" t="s">
        <v>76</v>
      </c>
      <c r="G1230" s="7">
        <v>2984</v>
      </c>
      <c r="H1230" s="8">
        <f t="shared" si="0"/>
        <v>7266900</v>
      </c>
      <c r="I1230" s="9">
        <v>256400</v>
      </c>
      <c r="J1230" s="10">
        <v>7010500</v>
      </c>
      <c r="K1230" s="11">
        <v>255000</v>
      </c>
      <c r="L1230" s="11">
        <v>1400</v>
      </c>
      <c r="M1230" s="12">
        <v>255000</v>
      </c>
      <c r="N1230" s="12">
        <v>0</v>
      </c>
      <c r="O1230" s="12">
        <v>0</v>
      </c>
      <c r="P1230" s="12">
        <v>0</v>
      </c>
      <c r="Q1230" s="12">
        <v>0</v>
      </c>
      <c r="R1230" s="12">
        <v>1400</v>
      </c>
      <c r="S1230" s="12">
        <v>0</v>
      </c>
      <c r="T1230" s="13">
        <v>6976000</v>
      </c>
      <c r="U1230" s="13">
        <v>34500</v>
      </c>
      <c r="V1230" s="13">
        <v>0</v>
      </c>
      <c r="W1230" s="13">
        <v>0</v>
      </c>
      <c r="X1230" s="13">
        <v>0</v>
      </c>
      <c r="Y1230" s="13">
        <v>0</v>
      </c>
    </row>
    <row r="1231" spans="1:25" ht="15.75" customHeight="1" x14ac:dyDescent="0.2">
      <c r="A1231" s="3">
        <v>1500206</v>
      </c>
      <c r="B1231" s="3" t="s">
        <v>227</v>
      </c>
      <c r="C1231" s="3" t="s">
        <v>225</v>
      </c>
      <c r="D1231" s="3">
        <v>2018</v>
      </c>
      <c r="E1231" s="3" t="s">
        <v>75</v>
      </c>
      <c r="F1231" s="3" t="s">
        <v>76</v>
      </c>
      <c r="G1231" s="7">
        <v>821</v>
      </c>
      <c r="H1231" s="8">
        <f t="shared" si="0"/>
        <v>1204640</v>
      </c>
      <c r="I1231" s="9">
        <v>602320</v>
      </c>
      <c r="J1231" s="10">
        <v>602320</v>
      </c>
      <c r="K1231" s="11">
        <v>0</v>
      </c>
      <c r="L1231" s="11">
        <v>602320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602320</v>
      </c>
      <c r="T1231" s="13">
        <v>602320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</row>
    <row r="1232" spans="1:25" ht="15.75" customHeight="1" x14ac:dyDescent="0.2">
      <c r="A1232" s="3">
        <v>1500206</v>
      </c>
      <c r="B1232" s="3" t="s">
        <v>227</v>
      </c>
      <c r="C1232" s="3" t="s">
        <v>225</v>
      </c>
      <c r="D1232" s="3">
        <v>2019</v>
      </c>
      <c r="E1232" s="3" t="s">
        <v>78</v>
      </c>
      <c r="F1232" s="3" t="s">
        <v>76</v>
      </c>
      <c r="G1232" s="7">
        <v>336</v>
      </c>
      <c r="H1232" s="8">
        <f t="shared" si="0"/>
        <v>2869999.99</v>
      </c>
      <c r="I1232" s="9">
        <v>1310000</v>
      </c>
      <c r="J1232" s="10">
        <v>1559999.99</v>
      </c>
      <c r="K1232" s="11">
        <v>0</v>
      </c>
      <c r="L1232" s="11">
        <v>1310000</v>
      </c>
      <c r="M1232" s="12">
        <v>0</v>
      </c>
      <c r="N1232" s="12">
        <v>0</v>
      </c>
      <c r="O1232" s="12">
        <v>0</v>
      </c>
      <c r="P1232" s="12">
        <v>110000</v>
      </c>
      <c r="Q1232" s="12">
        <v>0</v>
      </c>
      <c r="R1232" s="12">
        <v>0</v>
      </c>
      <c r="S1232" s="12">
        <v>1200000</v>
      </c>
      <c r="T1232" s="13">
        <v>1100000</v>
      </c>
      <c r="U1232" s="13">
        <v>350000</v>
      </c>
      <c r="V1232" s="13">
        <v>110000</v>
      </c>
      <c r="W1232" s="13">
        <v>0</v>
      </c>
      <c r="X1232" s="13">
        <v>0</v>
      </c>
      <c r="Y1232" s="13">
        <v>0</v>
      </c>
    </row>
    <row r="1233" spans="1:25" ht="15.75" customHeight="1" x14ac:dyDescent="0.2">
      <c r="A1233" s="3">
        <v>1500206</v>
      </c>
      <c r="B1233" s="3" t="s">
        <v>227</v>
      </c>
      <c r="C1233" s="3" t="s">
        <v>225</v>
      </c>
      <c r="D1233" s="3">
        <v>2020</v>
      </c>
      <c r="E1233" s="3" t="s">
        <v>78</v>
      </c>
      <c r="F1233" s="3" t="s">
        <v>76</v>
      </c>
      <c r="G1233" s="7">
        <v>3935</v>
      </c>
      <c r="H1233" s="8">
        <f t="shared" si="0"/>
        <v>0</v>
      </c>
      <c r="I1233" s="9">
        <v>0</v>
      </c>
      <c r="J1233" s="10">
        <v>0</v>
      </c>
      <c r="K1233" s="11">
        <v>0</v>
      </c>
      <c r="L1233" s="11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</row>
    <row r="1234" spans="1:25" ht="15.75" customHeight="1" x14ac:dyDescent="0.2">
      <c r="A1234" s="3">
        <v>1500347</v>
      </c>
      <c r="B1234" s="3" t="s">
        <v>228</v>
      </c>
      <c r="C1234" s="3" t="s">
        <v>225</v>
      </c>
      <c r="D1234" s="3">
        <v>2005</v>
      </c>
      <c r="E1234" s="3" t="s">
        <v>75</v>
      </c>
      <c r="F1234" s="3" t="s">
        <v>76</v>
      </c>
      <c r="G1234" s="7">
        <v>4612</v>
      </c>
      <c r="H1234" s="8">
        <f t="shared" si="0"/>
        <v>18424500</v>
      </c>
      <c r="I1234" s="9">
        <v>9483500</v>
      </c>
      <c r="J1234" s="10">
        <v>8941000</v>
      </c>
      <c r="K1234" s="11">
        <v>1939500</v>
      </c>
      <c r="L1234" s="11">
        <v>7544000.0099999998</v>
      </c>
      <c r="M1234" s="12">
        <v>1937500</v>
      </c>
      <c r="N1234" s="12">
        <v>0</v>
      </c>
      <c r="O1234" s="12">
        <v>2000</v>
      </c>
      <c r="P1234" s="12">
        <v>2400</v>
      </c>
      <c r="Q1234" s="12">
        <v>0</v>
      </c>
      <c r="R1234" s="12">
        <v>61600</v>
      </c>
      <c r="S1234" s="12">
        <v>7480000</v>
      </c>
      <c r="T1234" s="13">
        <v>8891000</v>
      </c>
      <c r="U1234" s="13">
        <v>50000</v>
      </c>
      <c r="V1234" s="13">
        <v>0</v>
      </c>
      <c r="W1234" s="13">
        <v>0</v>
      </c>
      <c r="X1234" s="13">
        <v>0</v>
      </c>
      <c r="Y1234" s="13">
        <v>0</v>
      </c>
    </row>
    <row r="1235" spans="1:25" ht="15.75" customHeight="1" x14ac:dyDescent="0.2">
      <c r="A1235" s="3">
        <v>1500347</v>
      </c>
      <c r="B1235" s="3" t="s">
        <v>228</v>
      </c>
      <c r="C1235" s="3" t="s">
        <v>225</v>
      </c>
      <c r="D1235" s="3">
        <v>2006</v>
      </c>
      <c r="E1235" s="3" t="s">
        <v>75</v>
      </c>
      <c r="F1235" s="3" t="s">
        <v>76</v>
      </c>
      <c r="G1235" s="7">
        <v>7970</v>
      </c>
      <c r="H1235" s="8">
        <f t="shared" si="0"/>
        <v>1580800.01</v>
      </c>
      <c r="I1235" s="9">
        <v>646200.01</v>
      </c>
      <c r="J1235" s="10">
        <v>934600</v>
      </c>
      <c r="K1235" s="11">
        <v>621000</v>
      </c>
      <c r="L1235" s="11">
        <v>25200</v>
      </c>
      <c r="M1235" s="12">
        <v>55000</v>
      </c>
      <c r="N1235" s="12">
        <v>566000</v>
      </c>
      <c r="O1235" s="12">
        <v>0</v>
      </c>
      <c r="P1235" s="12">
        <v>25200</v>
      </c>
      <c r="Q1235" s="12">
        <v>0</v>
      </c>
      <c r="R1235" s="12">
        <v>0</v>
      </c>
      <c r="S1235" s="12">
        <v>0</v>
      </c>
      <c r="T1235" s="13">
        <v>934600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</row>
    <row r="1236" spans="1:25" ht="15.75" customHeight="1" x14ac:dyDescent="0.2">
      <c r="A1236" s="3">
        <v>1500347</v>
      </c>
      <c r="B1236" s="3" t="s">
        <v>228</v>
      </c>
      <c r="C1236" s="3" t="s">
        <v>225</v>
      </c>
      <c r="D1236" s="3">
        <v>2007</v>
      </c>
      <c r="E1236" s="3" t="s">
        <v>75</v>
      </c>
      <c r="F1236" s="3" t="s">
        <v>76</v>
      </c>
      <c r="G1236" s="7">
        <v>0</v>
      </c>
      <c r="H1236" s="8">
        <f t="shared" si="0"/>
        <v>1555600</v>
      </c>
      <c r="I1236" s="9">
        <v>621000</v>
      </c>
      <c r="J1236" s="10">
        <v>934600</v>
      </c>
      <c r="K1236" s="11">
        <v>621000</v>
      </c>
      <c r="L1236" s="11">
        <v>0</v>
      </c>
      <c r="M1236" s="12">
        <v>55000</v>
      </c>
      <c r="N1236" s="12">
        <v>566000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3">
        <v>934600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</row>
    <row r="1237" spans="1:25" ht="15.75" customHeight="1" x14ac:dyDescent="0.2">
      <c r="A1237" s="3">
        <v>1500347</v>
      </c>
      <c r="B1237" s="3" t="s">
        <v>228</v>
      </c>
      <c r="C1237" s="3" t="s">
        <v>225</v>
      </c>
      <c r="D1237" s="3">
        <v>2008</v>
      </c>
      <c r="E1237" s="3" t="s">
        <v>75</v>
      </c>
      <c r="F1237" s="3" t="s">
        <v>76</v>
      </c>
      <c r="G1237" s="7">
        <v>9164</v>
      </c>
      <c r="H1237" s="8">
        <f t="shared" si="0"/>
        <v>2334800</v>
      </c>
      <c r="I1237" s="9">
        <v>1741000</v>
      </c>
      <c r="J1237" s="10">
        <v>593800</v>
      </c>
      <c r="K1237" s="11">
        <v>1676000</v>
      </c>
      <c r="L1237" s="11">
        <v>65000</v>
      </c>
      <c r="M1237" s="12">
        <v>1046000</v>
      </c>
      <c r="N1237" s="12">
        <v>630000</v>
      </c>
      <c r="O1237" s="12">
        <v>0</v>
      </c>
      <c r="P1237" s="12">
        <v>43000</v>
      </c>
      <c r="Q1237" s="12">
        <v>0</v>
      </c>
      <c r="R1237" s="12">
        <v>22000</v>
      </c>
      <c r="S1237" s="12">
        <v>0</v>
      </c>
      <c r="T1237" s="13">
        <v>593800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</row>
    <row r="1238" spans="1:25" ht="15.75" customHeight="1" x14ac:dyDescent="0.2">
      <c r="A1238" s="3">
        <v>1500347</v>
      </c>
      <c r="B1238" s="3" t="s">
        <v>228</v>
      </c>
      <c r="C1238" s="3" t="s">
        <v>225</v>
      </c>
      <c r="D1238" s="3">
        <v>2009</v>
      </c>
      <c r="E1238" s="3" t="s">
        <v>75</v>
      </c>
      <c r="F1238" s="3" t="s">
        <v>76</v>
      </c>
      <c r="G1238" s="7">
        <v>7551</v>
      </c>
      <c r="H1238" s="8">
        <f t="shared" si="0"/>
        <v>4691500</v>
      </c>
      <c r="I1238" s="9">
        <v>763000</v>
      </c>
      <c r="J1238" s="10">
        <v>3928500</v>
      </c>
      <c r="K1238" s="11">
        <v>723000</v>
      </c>
      <c r="L1238" s="11">
        <v>40000</v>
      </c>
      <c r="M1238" s="12">
        <v>157000</v>
      </c>
      <c r="N1238" s="12">
        <v>566000</v>
      </c>
      <c r="O1238" s="12">
        <v>0</v>
      </c>
      <c r="P1238" s="12">
        <v>25000</v>
      </c>
      <c r="Q1238" s="12">
        <v>0</v>
      </c>
      <c r="R1238" s="12">
        <v>15000</v>
      </c>
      <c r="S1238" s="12">
        <v>0</v>
      </c>
      <c r="T1238" s="13">
        <v>3928500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</row>
    <row r="1239" spans="1:25" ht="15.75" customHeight="1" x14ac:dyDescent="0.2">
      <c r="A1239" s="3">
        <v>1500347</v>
      </c>
      <c r="B1239" s="3" t="s">
        <v>228</v>
      </c>
      <c r="C1239" s="3" t="s">
        <v>225</v>
      </c>
      <c r="D1239" s="3">
        <v>2010</v>
      </c>
      <c r="E1239" s="3" t="s">
        <v>75</v>
      </c>
      <c r="F1239" s="3" t="s">
        <v>76</v>
      </c>
      <c r="G1239" s="7">
        <v>9152</v>
      </c>
      <c r="H1239" s="8">
        <f t="shared" si="0"/>
        <v>1181500</v>
      </c>
      <c r="I1239" s="9">
        <v>755000</v>
      </c>
      <c r="J1239" s="10">
        <v>426500</v>
      </c>
      <c r="K1239" s="11">
        <v>719000</v>
      </c>
      <c r="L1239" s="11">
        <v>36000</v>
      </c>
      <c r="M1239" s="12">
        <v>153000</v>
      </c>
      <c r="N1239" s="12">
        <v>566000</v>
      </c>
      <c r="O1239" s="12">
        <v>0</v>
      </c>
      <c r="P1239" s="12">
        <v>23000</v>
      </c>
      <c r="Q1239" s="12">
        <v>0</v>
      </c>
      <c r="R1239" s="12">
        <v>13000</v>
      </c>
      <c r="S1239" s="12">
        <v>0</v>
      </c>
      <c r="T1239" s="13">
        <v>426500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</row>
    <row r="1240" spans="1:25" ht="15.75" customHeight="1" x14ac:dyDescent="0.2">
      <c r="A1240" s="3">
        <v>1500347</v>
      </c>
      <c r="B1240" s="3" t="s">
        <v>228</v>
      </c>
      <c r="C1240" s="3" t="s">
        <v>225</v>
      </c>
      <c r="D1240" s="3">
        <v>2011</v>
      </c>
      <c r="E1240" s="3" t="s">
        <v>75</v>
      </c>
      <c r="F1240" s="3" t="s">
        <v>76</v>
      </c>
      <c r="G1240" s="7">
        <v>0</v>
      </c>
      <c r="H1240" s="8">
        <f t="shared" si="0"/>
        <v>0</v>
      </c>
      <c r="I1240" s="9">
        <v>0</v>
      </c>
      <c r="J1240" s="10">
        <v>0</v>
      </c>
      <c r="K1240" s="11">
        <v>0</v>
      </c>
      <c r="L1240" s="11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</row>
    <row r="1241" spans="1:25" ht="15.75" customHeight="1" x14ac:dyDescent="0.2">
      <c r="A1241" s="3">
        <v>1500347</v>
      </c>
      <c r="B1241" s="3" t="s">
        <v>228</v>
      </c>
      <c r="C1241" s="3" t="s">
        <v>225</v>
      </c>
      <c r="D1241" s="3">
        <v>2014</v>
      </c>
      <c r="E1241" s="3" t="s">
        <v>81</v>
      </c>
      <c r="F1241" s="3" t="s">
        <v>76</v>
      </c>
      <c r="G1241" s="7">
        <v>150</v>
      </c>
      <c r="H1241" s="8">
        <f t="shared" si="0"/>
        <v>1810000.01</v>
      </c>
      <c r="I1241" s="9">
        <v>1260000.01</v>
      </c>
      <c r="J1241" s="10">
        <v>550000</v>
      </c>
      <c r="K1241" s="11">
        <v>450000</v>
      </c>
      <c r="L1241" s="11">
        <v>810000</v>
      </c>
      <c r="M1241" s="12">
        <v>180000</v>
      </c>
      <c r="N1241" s="12">
        <v>150000</v>
      </c>
      <c r="O1241" s="12">
        <v>120000</v>
      </c>
      <c r="P1241" s="12">
        <v>150000</v>
      </c>
      <c r="Q1241" s="12">
        <v>140000</v>
      </c>
      <c r="R1241" s="12">
        <v>150000</v>
      </c>
      <c r="S1241" s="12">
        <v>370000</v>
      </c>
      <c r="T1241" s="13">
        <v>250000</v>
      </c>
      <c r="U1241" s="13">
        <v>200000</v>
      </c>
      <c r="V1241" s="13">
        <v>10000</v>
      </c>
      <c r="W1241" s="13">
        <v>50000</v>
      </c>
      <c r="X1241" s="13">
        <v>0</v>
      </c>
      <c r="Y1241" s="13">
        <v>40000</v>
      </c>
    </row>
    <row r="1242" spans="1:25" ht="15.75" customHeight="1" x14ac:dyDescent="0.2">
      <c r="A1242" s="3">
        <v>1500347</v>
      </c>
      <c r="B1242" s="3" t="s">
        <v>228</v>
      </c>
      <c r="C1242" s="3" t="s">
        <v>225</v>
      </c>
      <c r="D1242" s="3">
        <v>2014</v>
      </c>
      <c r="E1242" s="3" t="s">
        <v>75</v>
      </c>
      <c r="F1242" s="3" t="s">
        <v>76</v>
      </c>
      <c r="G1242" s="7">
        <v>550</v>
      </c>
      <c r="H1242" s="8">
        <f t="shared" si="0"/>
        <v>1910000</v>
      </c>
      <c r="I1242" s="9">
        <v>1360000</v>
      </c>
      <c r="J1242" s="10">
        <v>550000</v>
      </c>
      <c r="K1242" s="11">
        <v>550000</v>
      </c>
      <c r="L1242" s="11">
        <v>810000</v>
      </c>
      <c r="M1242" s="12">
        <v>200000</v>
      </c>
      <c r="N1242" s="12">
        <v>200000</v>
      </c>
      <c r="O1242" s="12">
        <v>150000</v>
      </c>
      <c r="P1242" s="12">
        <v>150000</v>
      </c>
      <c r="Q1242" s="12">
        <v>140000</v>
      </c>
      <c r="R1242" s="12">
        <v>150000</v>
      </c>
      <c r="S1242" s="12">
        <v>370000</v>
      </c>
      <c r="T1242" s="13">
        <v>250000</v>
      </c>
      <c r="U1242" s="13">
        <v>200000</v>
      </c>
      <c r="V1242" s="13">
        <v>10000</v>
      </c>
      <c r="W1242" s="13">
        <v>50000</v>
      </c>
      <c r="X1242" s="13">
        <v>0</v>
      </c>
      <c r="Y1242" s="13">
        <v>40000</v>
      </c>
    </row>
    <row r="1243" spans="1:25" ht="15.75" customHeight="1" x14ac:dyDescent="0.2">
      <c r="A1243" s="3">
        <v>1500347</v>
      </c>
      <c r="B1243" s="3" t="s">
        <v>228</v>
      </c>
      <c r="C1243" s="3" t="s">
        <v>225</v>
      </c>
      <c r="D1243" s="3">
        <v>2017</v>
      </c>
      <c r="E1243" s="3" t="s">
        <v>122</v>
      </c>
      <c r="F1243" s="3" t="s">
        <v>123</v>
      </c>
      <c r="G1243" s="7">
        <v>8000</v>
      </c>
      <c r="H1243" s="8">
        <f t="shared" si="0"/>
        <v>354000</v>
      </c>
      <c r="I1243" s="9">
        <v>267500</v>
      </c>
      <c r="J1243" s="10">
        <v>86500</v>
      </c>
      <c r="K1243" s="11">
        <v>171000</v>
      </c>
      <c r="L1243" s="11">
        <v>96500</v>
      </c>
      <c r="M1243" s="12">
        <v>171000</v>
      </c>
      <c r="N1243" s="12">
        <v>0</v>
      </c>
      <c r="O1243" s="12">
        <v>0</v>
      </c>
      <c r="P1243" s="12">
        <v>10000</v>
      </c>
      <c r="Q1243" s="12">
        <v>86500</v>
      </c>
      <c r="R1243" s="12">
        <v>0</v>
      </c>
      <c r="S1243" s="12">
        <v>0</v>
      </c>
      <c r="T1243" s="13">
        <v>86500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</row>
    <row r="1244" spans="1:25" ht="15.75" customHeight="1" x14ac:dyDescent="0.2">
      <c r="A1244" s="3">
        <v>1500347</v>
      </c>
      <c r="B1244" s="3" t="s">
        <v>228</v>
      </c>
      <c r="C1244" s="3" t="s">
        <v>225</v>
      </c>
      <c r="D1244" s="3">
        <v>2018</v>
      </c>
      <c r="E1244" s="3" t="s">
        <v>75</v>
      </c>
      <c r="F1244" s="3" t="s">
        <v>76</v>
      </c>
      <c r="G1244" s="7">
        <v>84</v>
      </c>
      <c r="H1244" s="8">
        <f t="shared" si="0"/>
        <v>2255810</v>
      </c>
      <c r="I1244" s="9">
        <v>55800</v>
      </c>
      <c r="J1244" s="10">
        <v>2200010</v>
      </c>
      <c r="K1244" s="11">
        <v>48000</v>
      </c>
      <c r="L1244" s="11">
        <v>7800</v>
      </c>
      <c r="M1244" s="12">
        <v>48000</v>
      </c>
      <c r="N1244" s="12">
        <v>0</v>
      </c>
      <c r="O1244" s="12">
        <v>0</v>
      </c>
      <c r="P1244" s="12">
        <v>0</v>
      </c>
      <c r="Q1244" s="12">
        <v>800</v>
      </c>
      <c r="R1244" s="12">
        <v>0</v>
      </c>
      <c r="S1244" s="12">
        <v>7000</v>
      </c>
      <c r="T1244" s="13">
        <v>2192010</v>
      </c>
      <c r="U1244" s="13">
        <v>8000</v>
      </c>
      <c r="V1244" s="13">
        <v>0</v>
      </c>
      <c r="W1244" s="13">
        <v>0</v>
      </c>
      <c r="X1244" s="13">
        <v>0</v>
      </c>
      <c r="Y1244" s="13">
        <v>0</v>
      </c>
    </row>
    <row r="1245" spans="1:25" ht="15.75" customHeight="1" x14ac:dyDescent="0.2">
      <c r="A1245" s="3">
        <v>1500347</v>
      </c>
      <c r="B1245" s="3" t="s">
        <v>228</v>
      </c>
      <c r="C1245" s="3" t="s">
        <v>225</v>
      </c>
      <c r="D1245" s="3">
        <v>2018</v>
      </c>
      <c r="E1245" s="3" t="s">
        <v>75</v>
      </c>
      <c r="F1245" s="3" t="s">
        <v>76</v>
      </c>
      <c r="G1245" s="7">
        <v>3680</v>
      </c>
      <c r="H1245" s="8">
        <f t="shared" si="0"/>
        <v>0</v>
      </c>
      <c r="I1245" s="9">
        <v>0</v>
      </c>
      <c r="J1245" s="10">
        <v>0</v>
      </c>
      <c r="K1245" s="11">
        <v>0</v>
      </c>
      <c r="L1245" s="11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</row>
    <row r="1246" spans="1:25" ht="15.75" customHeight="1" x14ac:dyDescent="0.2">
      <c r="A1246" s="3">
        <v>1500347</v>
      </c>
      <c r="B1246" s="3" t="s">
        <v>228</v>
      </c>
      <c r="C1246" s="3" t="s">
        <v>225</v>
      </c>
      <c r="D1246" s="3">
        <v>2019</v>
      </c>
      <c r="E1246" s="3" t="s">
        <v>75</v>
      </c>
      <c r="F1246" s="3" t="s">
        <v>76</v>
      </c>
      <c r="G1246" s="7">
        <v>1502</v>
      </c>
      <c r="H1246" s="8">
        <f t="shared" si="0"/>
        <v>380000</v>
      </c>
      <c r="I1246" s="9">
        <v>22000</v>
      </c>
      <c r="J1246" s="10">
        <v>358000</v>
      </c>
      <c r="K1246" s="11">
        <v>0</v>
      </c>
      <c r="L1246" s="11">
        <v>22000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22000</v>
      </c>
      <c r="T1246" s="13">
        <v>350000</v>
      </c>
      <c r="U1246" s="13">
        <v>8000</v>
      </c>
      <c r="V1246" s="13">
        <v>0</v>
      </c>
      <c r="W1246" s="13">
        <v>0</v>
      </c>
      <c r="X1246" s="13">
        <v>0</v>
      </c>
      <c r="Y1246" s="13">
        <v>0</v>
      </c>
    </row>
    <row r="1247" spans="1:25" ht="15.75" customHeight="1" x14ac:dyDescent="0.2">
      <c r="A1247" s="3">
        <v>1500347</v>
      </c>
      <c r="B1247" s="3" t="s">
        <v>228</v>
      </c>
      <c r="C1247" s="3" t="s">
        <v>225</v>
      </c>
      <c r="D1247" s="3">
        <v>2020</v>
      </c>
      <c r="E1247" s="3" t="s">
        <v>75</v>
      </c>
      <c r="F1247" s="3" t="s">
        <v>76</v>
      </c>
      <c r="G1247" s="7">
        <v>520</v>
      </c>
      <c r="H1247" s="8">
        <f t="shared" si="0"/>
        <v>590336</v>
      </c>
      <c r="I1247" s="9">
        <v>25000</v>
      </c>
      <c r="J1247" s="10">
        <v>565336</v>
      </c>
      <c r="K1247" s="11">
        <v>18000</v>
      </c>
      <c r="L1247" s="11">
        <v>7000</v>
      </c>
      <c r="M1247" s="12">
        <v>18000</v>
      </c>
      <c r="N1247" s="12">
        <v>0</v>
      </c>
      <c r="O1247" s="12">
        <v>0</v>
      </c>
      <c r="P1247" s="12">
        <v>0</v>
      </c>
      <c r="Q1247" s="12">
        <v>0</v>
      </c>
      <c r="R1247" s="12">
        <v>4000</v>
      </c>
      <c r="S1247" s="12">
        <v>3000</v>
      </c>
      <c r="T1247" s="13">
        <v>565336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</row>
    <row r="1248" spans="1:25" ht="15.75" customHeight="1" x14ac:dyDescent="0.2">
      <c r="A1248" s="3">
        <v>1500347</v>
      </c>
      <c r="B1248" s="3" t="s">
        <v>228</v>
      </c>
      <c r="C1248" s="3" t="s">
        <v>225</v>
      </c>
      <c r="D1248" s="3">
        <v>2020</v>
      </c>
      <c r="E1248" s="3" t="s">
        <v>122</v>
      </c>
      <c r="F1248" s="3" t="s">
        <v>123</v>
      </c>
      <c r="G1248" s="7">
        <v>8000</v>
      </c>
      <c r="H1248" s="8">
        <f t="shared" si="0"/>
        <v>90600</v>
      </c>
      <c r="I1248" s="9">
        <v>60600</v>
      </c>
      <c r="J1248" s="10">
        <v>30000</v>
      </c>
      <c r="K1248" s="11">
        <v>30600</v>
      </c>
      <c r="L1248" s="11">
        <v>30000</v>
      </c>
      <c r="M1248" s="12">
        <v>30600</v>
      </c>
      <c r="N1248" s="12">
        <v>0</v>
      </c>
      <c r="O1248" s="12">
        <v>0</v>
      </c>
      <c r="P1248" s="12">
        <v>0</v>
      </c>
      <c r="Q1248" s="12">
        <v>30000</v>
      </c>
      <c r="R1248" s="12">
        <v>0</v>
      </c>
      <c r="S1248" s="12">
        <v>0</v>
      </c>
      <c r="T1248" s="13">
        <v>30000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</row>
    <row r="1249" spans="1:25" ht="15.75" customHeight="1" x14ac:dyDescent="0.2">
      <c r="A1249" s="3">
        <v>1500347</v>
      </c>
      <c r="B1249" s="3" t="s">
        <v>228</v>
      </c>
      <c r="C1249" s="3" t="s">
        <v>225</v>
      </c>
      <c r="D1249" s="3">
        <v>2021</v>
      </c>
      <c r="E1249" s="3" t="s">
        <v>80</v>
      </c>
      <c r="F1249" s="3" t="s">
        <v>76</v>
      </c>
      <c r="G1249" s="7">
        <v>434</v>
      </c>
      <c r="H1249" s="8">
        <f t="shared" si="0"/>
        <v>10136040</v>
      </c>
      <c r="I1249" s="9">
        <v>4020320</v>
      </c>
      <c r="J1249" s="10">
        <v>6115720</v>
      </c>
      <c r="K1249" s="11">
        <v>2636000</v>
      </c>
      <c r="L1249" s="11">
        <v>1384320</v>
      </c>
      <c r="M1249" s="12">
        <v>1920000</v>
      </c>
      <c r="N1249" s="12">
        <v>316000</v>
      </c>
      <c r="O1249" s="12">
        <v>400000</v>
      </c>
      <c r="P1249" s="12">
        <v>68000</v>
      </c>
      <c r="Q1249" s="12">
        <v>56320</v>
      </c>
      <c r="R1249" s="12">
        <v>0</v>
      </c>
      <c r="S1249" s="12">
        <v>1260000</v>
      </c>
      <c r="T1249" s="13">
        <v>4600000</v>
      </c>
      <c r="U1249" s="13">
        <v>276320</v>
      </c>
      <c r="V1249" s="13">
        <v>0</v>
      </c>
      <c r="W1249" s="13">
        <v>26000</v>
      </c>
      <c r="X1249" s="13">
        <v>1200000</v>
      </c>
      <c r="Y1249" s="13">
        <v>13400</v>
      </c>
    </row>
    <row r="1250" spans="1:25" ht="15.75" customHeight="1" x14ac:dyDescent="0.2">
      <c r="A1250" s="3">
        <v>1500347</v>
      </c>
      <c r="B1250" s="3" t="s">
        <v>228</v>
      </c>
      <c r="C1250" s="3" t="s">
        <v>225</v>
      </c>
      <c r="D1250" s="3">
        <v>2021</v>
      </c>
      <c r="E1250" s="3" t="s">
        <v>78</v>
      </c>
      <c r="F1250" s="3" t="s">
        <v>76</v>
      </c>
      <c r="G1250" s="7">
        <v>2897</v>
      </c>
      <c r="H1250" s="8">
        <f t="shared" si="0"/>
        <v>1468040</v>
      </c>
      <c r="I1250" s="9">
        <v>572320</v>
      </c>
      <c r="J1250" s="10">
        <v>895720</v>
      </c>
      <c r="K1250" s="11">
        <v>268000</v>
      </c>
      <c r="L1250" s="11">
        <v>304320</v>
      </c>
      <c r="M1250" s="12">
        <v>192000</v>
      </c>
      <c r="N1250" s="12">
        <v>36000</v>
      </c>
      <c r="O1250" s="12">
        <v>40000</v>
      </c>
      <c r="P1250" s="12">
        <v>68000</v>
      </c>
      <c r="Q1250" s="12">
        <v>56320</v>
      </c>
      <c r="R1250" s="12">
        <v>0</v>
      </c>
      <c r="S1250" s="12">
        <v>180000</v>
      </c>
      <c r="T1250" s="13">
        <v>460000</v>
      </c>
      <c r="U1250" s="13">
        <v>276320</v>
      </c>
      <c r="V1250" s="13">
        <v>0</v>
      </c>
      <c r="W1250" s="13">
        <v>26000</v>
      </c>
      <c r="X1250" s="13">
        <v>120000</v>
      </c>
      <c r="Y1250" s="13">
        <v>13400</v>
      </c>
    </row>
    <row r="1251" spans="1:25" ht="15.75" customHeight="1" x14ac:dyDescent="0.2">
      <c r="A1251" s="3">
        <v>1500347</v>
      </c>
      <c r="B1251" s="3" t="s">
        <v>228</v>
      </c>
      <c r="C1251" s="3" t="s">
        <v>225</v>
      </c>
      <c r="D1251" s="3">
        <v>2022</v>
      </c>
      <c r="E1251" s="3" t="s">
        <v>80</v>
      </c>
      <c r="F1251" s="3" t="s">
        <v>76</v>
      </c>
      <c r="G1251" s="7">
        <v>0</v>
      </c>
      <c r="H1251" s="8">
        <f t="shared" si="0"/>
        <v>0</v>
      </c>
      <c r="I1251" s="9">
        <v>0</v>
      </c>
      <c r="J1251" s="10">
        <v>0</v>
      </c>
      <c r="K1251" s="11">
        <v>0</v>
      </c>
      <c r="L1251" s="11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</row>
    <row r="1252" spans="1:25" ht="15.75" customHeight="1" x14ac:dyDescent="0.2">
      <c r="A1252" s="3">
        <v>1500347</v>
      </c>
      <c r="B1252" s="3" t="s">
        <v>228</v>
      </c>
      <c r="C1252" s="3" t="s">
        <v>225</v>
      </c>
      <c r="D1252" s="3">
        <v>2022</v>
      </c>
      <c r="E1252" s="3" t="s">
        <v>78</v>
      </c>
      <c r="F1252" s="3" t="s">
        <v>76</v>
      </c>
      <c r="G1252" s="7">
        <v>3191</v>
      </c>
      <c r="H1252" s="8">
        <f t="shared" si="0"/>
        <v>6360182.9500000002</v>
      </c>
      <c r="I1252" s="9">
        <v>4097551.95</v>
      </c>
      <c r="J1252" s="10">
        <v>2262631</v>
      </c>
      <c r="K1252" s="11">
        <v>726670.25</v>
      </c>
      <c r="L1252" s="11">
        <v>3370881.7</v>
      </c>
      <c r="M1252" s="12">
        <v>705359</v>
      </c>
      <c r="N1252" s="12">
        <v>0</v>
      </c>
      <c r="O1252" s="12">
        <v>21311.25</v>
      </c>
      <c r="P1252" s="12">
        <v>0</v>
      </c>
      <c r="Q1252" s="12">
        <v>0</v>
      </c>
      <c r="R1252" s="12">
        <v>0</v>
      </c>
      <c r="S1252" s="12">
        <v>3370881.7</v>
      </c>
      <c r="T1252" s="13">
        <v>2262631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</row>
    <row r="1253" spans="1:25" ht="15.75" customHeight="1" x14ac:dyDescent="0.2">
      <c r="A1253" s="3">
        <v>1500404</v>
      </c>
      <c r="B1253" s="3" t="s">
        <v>229</v>
      </c>
      <c r="C1253" s="3" t="s">
        <v>225</v>
      </c>
      <c r="D1253" s="3">
        <v>2000</v>
      </c>
      <c r="E1253" s="3" t="s">
        <v>75</v>
      </c>
      <c r="F1253" s="3" t="s">
        <v>76</v>
      </c>
      <c r="G1253" s="7">
        <v>900</v>
      </c>
      <c r="H1253" s="8">
        <f t="shared" si="0"/>
        <v>4470600</v>
      </c>
      <c r="I1253" s="9">
        <v>3592300</v>
      </c>
      <c r="J1253" s="10">
        <v>878300</v>
      </c>
      <c r="K1253" s="11">
        <v>3024000</v>
      </c>
      <c r="L1253" s="11">
        <v>568300</v>
      </c>
      <c r="M1253" s="12">
        <v>3024000</v>
      </c>
      <c r="N1253" s="12">
        <v>0</v>
      </c>
      <c r="O1253" s="12">
        <v>0</v>
      </c>
      <c r="P1253" s="12">
        <v>0</v>
      </c>
      <c r="Q1253" s="12">
        <v>14800</v>
      </c>
      <c r="R1253" s="12">
        <v>0</v>
      </c>
      <c r="S1253" s="12">
        <v>553500</v>
      </c>
      <c r="T1253" s="13">
        <v>713300</v>
      </c>
      <c r="U1253" s="13">
        <v>165000</v>
      </c>
      <c r="V1253" s="13">
        <v>0</v>
      </c>
      <c r="W1253" s="13">
        <v>0</v>
      </c>
      <c r="X1253" s="13">
        <v>0</v>
      </c>
      <c r="Y1253" s="13">
        <v>0</v>
      </c>
    </row>
    <row r="1254" spans="1:25" ht="15.75" customHeight="1" x14ac:dyDescent="0.2">
      <c r="A1254" s="3">
        <v>1500404</v>
      </c>
      <c r="B1254" s="3" t="s">
        <v>229</v>
      </c>
      <c r="C1254" s="3" t="s">
        <v>225</v>
      </c>
      <c r="D1254" s="3">
        <v>2000</v>
      </c>
      <c r="E1254" s="3" t="s">
        <v>81</v>
      </c>
      <c r="F1254" s="3" t="s">
        <v>76</v>
      </c>
      <c r="G1254" s="7">
        <v>1030</v>
      </c>
      <c r="H1254" s="8">
        <f t="shared" si="0"/>
        <v>92964</v>
      </c>
      <c r="I1254" s="9">
        <v>66996</v>
      </c>
      <c r="J1254" s="10">
        <v>25968</v>
      </c>
      <c r="K1254" s="11">
        <v>66996</v>
      </c>
      <c r="L1254" s="11">
        <v>0</v>
      </c>
      <c r="M1254" s="12">
        <v>66996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3">
        <v>0</v>
      </c>
      <c r="U1254" s="13">
        <v>18468</v>
      </c>
      <c r="V1254" s="13">
        <v>0</v>
      </c>
      <c r="W1254" s="13">
        <v>7500</v>
      </c>
      <c r="X1254" s="13">
        <v>0</v>
      </c>
      <c r="Y1254" s="13">
        <v>0</v>
      </c>
    </row>
    <row r="1255" spans="1:25" ht="15.75" customHeight="1" x14ac:dyDescent="0.2">
      <c r="A1255" s="3">
        <v>1500404</v>
      </c>
      <c r="B1255" s="3" t="s">
        <v>229</v>
      </c>
      <c r="C1255" s="3" t="s">
        <v>225</v>
      </c>
      <c r="D1255" s="3">
        <v>2005</v>
      </c>
      <c r="E1255" s="3" t="s">
        <v>122</v>
      </c>
      <c r="F1255" s="3" t="s">
        <v>123</v>
      </c>
      <c r="G1255" s="7">
        <v>0</v>
      </c>
      <c r="H1255" s="8">
        <f t="shared" si="0"/>
        <v>235000</v>
      </c>
      <c r="I1255" s="9">
        <v>235000</v>
      </c>
      <c r="J1255" s="10">
        <v>0</v>
      </c>
      <c r="K1255" s="11">
        <v>235000</v>
      </c>
      <c r="L1255" s="11">
        <v>0</v>
      </c>
      <c r="M1255" s="12">
        <v>235000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</row>
    <row r="1256" spans="1:25" ht="15.75" customHeight="1" x14ac:dyDescent="0.2">
      <c r="A1256" s="3">
        <v>1500404</v>
      </c>
      <c r="B1256" s="3" t="s">
        <v>229</v>
      </c>
      <c r="C1256" s="3" t="s">
        <v>225</v>
      </c>
      <c r="D1256" s="3">
        <v>2006</v>
      </c>
      <c r="E1256" s="3" t="s">
        <v>81</v>
      </c>
      <c r="F1256" s="3" t="s">
        <v>76</v>
      </c>
      <c r="G1256" s="7">
        <v>2164</v>
      </c>
      <c r="H1256" s="8">
        <f t="shared" si="0"/>
        <v>670999.99</v>
      </c>
      <c r="I1256" s="9">
        <v>269999.99</v>
      </c>
      <c r="J1256" s="10">
        <v>401000</v>
      </c>
      <c r="K1256" s="11">
        <v>17000</v>
      </c>
      <c r="L1256" s="11">
        <v>252999.99</v>
      </c>
      <c r="M1256" s="12">
        <v>17000</v>
      </c>
      <c r="N1256" s="12">
        <v>0</v>
      </c>
      <c r="O1256" s="12">
        <v>0</v>
      </c>
      <c r="P1256" s="12">
        <v>5000</v>
      </c>
      <c r="Q1256" s="12">
        <v>0</v>
      </c>
      <c r="R1256" s="12">
        <v>248000</v>
      </c>
      <c r="S1256" s="12">
        <v>0</v>
      </c>
      <c r="T1256" s="13">
        <v>0</v>
      </c>
      <c r="U1256" s="13">
        <v>351000</v>
      </c>
      <c r="V1256" s="13">
        <v>36000</v>
      </c>
      <c r="W1256" s="13">
        <v>14000</v>
      </c>
      <c r="X1256" s="13">
        <v>0</v>
      </c>
      <c r="Y1256" s="13">
        <v>0</v>
      </c>
    </row>
    <row r="1257" spans="1:25" ht="15.75" customHeight="1" x14ac:dyDescent="0.2">
      <c r="A1257" s="3">
        <v>1500404</v>
      </c>
      <c r="B1257" s="3" t="s">
        <v>229</v>
      </c>
      <c r="C1257" s="3" t="s">
        <v>225</v>
      </c>
      <c r="D1257" s="3">
        <v>2008</v>
      </c>
      <c r="E1257" s="3" t="s">
        <v>81</v>
      </c>
      <c r="F1257" s="3" t="s">
        <v>76</v>
      </c>
      <c r="G1257" s="7">
        <v>2939</v>
      </c>
      <c r="H1257" s="8">
        <f t="shared" si="0"/>
        <v>1150660.01</v>
      </c>
      <c r="I1257" s="9">
        <v>205660.01</v>
      </c>
      <c r="J1257" s="10">
        <v>945000</v>
      </c>
      <c r="K1257" s="11">
        <v>172200.01</v>
      </c>
      <c r="L1257" s="11">
        <v>33460</v>
      </c>
      <c r="M1257" s="12">
        <v>132600</v>
      </c>
      <c r="N1257" s="12">
        <v>0</v>
      </c>
      <c r="O1257" s="12">
        <v>39600</v>
      </c>
      <c r="P1257" s="12">
        <v>20000</v>
      </c>
      <c r="Q1257" s="12">
        <v>5560</v>
      </c>
      <c r="R1257" s="12">
        <v>1900</v>
      </c>
      <c r="S1257" s="12">
        <v>6000</v>
      </c>
      <c r="T1257" s="13">
        <v>0</v>
      </c>
      <c r="U1257" s="13">
        <v>870000</v>
      </c>
      <c r="V1257" s="13">
        <v>54000</v>
      </c>
      <c r="W1257" s="13">
        <v>21000</v>
      </c>
      <c r="X1257" s="13">
        <v>0</v>
      </c>
      <c r="Y1257" s="13">
        <v>0</v>
      </c>
    </row>
    <row r="1258" spans="1:25" ht="15.75" customHeight="1" x14ac:dyDescent="0.2">
      <c r="A1258" s="3">
        <v>1500404</v>
      </c>
      <c r="B1258" s="3" t="s">
        <v>229</v>
      </c>
      <c r="C1258" s="3" t="s">
        <v>225</v>
      </c>
      <c r="D1258" s="3">
        <v>2009</v>
      </c>
      <c r="E1258" s="3" t="s">
        <v>81</v>
      </c>
      <c r="F1258" s="3" t="s">
        <v>76</v>
      </c>
      <c r="G1258" s="7">
        <v>5430</v>
      </c>
      <c r="H1258" s="8">
        <f t="shared" si="0"/>
        <v>5688500</v>
      </c>
      <c r="I1258" s="9">
        <v>2191600</v>
      </c>
      <c r="J1258" s="10">
        <v>3496900</v>
      </c>
      <c r="K1258" s="11">
        <v>1511600</v>
      </c>
      <c r="L1258" s="11">
        <v>680000</v>
      </c>
      <c r="M1258" s="12">
        <v>1465100</v>
      </c>
      <c r="N1258" s="12">
        <v>0</v>
      </c>
      <c r="O1258" s="12">
        <v>46500</v>
      </c>
      <c r="P1258" s="12">
        <v>0</v>
      </c>
      <c r="Q1258" s="12">
        <v>150000</v>
      </c>
      <c r="R1258" s="12">
        <v>269000</v>
      </c>
      <c r="S1258" s="12">
        <v>261000</v>
      </c>
      <c r="T1258" s="13">
        <v>2680750</v>
      </c>
      <c r="U1258" s="13">
        <v>717350</v>
      </c>
      <c r="V1258" s="13">
        <v>52000</v>
      </c>
      <c r="W1258" s="13">
        <v>46800</v>
      </c>
      <c r="X1258" s="13">
        <v>0</v>
      </c>
      <c r="Y1258" s="13">
        <v>0</v>
      </c>
    </row>
    <row r="1259" spans="1:25" ht="15.75" customHeight="1" x14ac:dyDescent="0.2">
      <c r="A1259" s="3">
        <v>1500404</v>
      </c>
      <c r="B1259" s="3" t="s">
        <v>229</v>
      </c>
      <c r="C1259" s="3" t="s">
        <v>225</v>
      </c>
      <c r="D1259" s="3">
        <v>2011</v>
      </c>
      <c r="E1259" s="3" t="s">
        <v>75</v>
      </c>
      <c r="F1259" s="3" t="s">
        <v>76</v>
      </c>
      <c r="G1259" s="7">
        <v>0</v>
      </c>
      <c r="H1259" s="8">
        <f t="shared" si="0"/>
        <v>0</v>
      </c>
      <c r="I1259" s="9">
        <v>0</v>
      </c>
      <c r="J1259" s="10">
        <v>0</v>
      </c>
      <c r="K1259" s="11">
        <v>0</v>
      </c>
      <c r="L1259" s="11">
        <v>0</v>
      </c>
      <c r="M1259" s="12">
        <v>0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</row>
    <row r="1260" spans="1:25" ht="15.75" customHeight="1" x14ac:dyDescent="0.2">
      <c r="A1260" s="3">
        <v>1500404</v>
      </c>
      <c r="B1260" s="3" t="s">
        <v>229</v>
      </c>
      <c r="C1260" s="3" t="s">
        <v>225</v>
      </c>
      <c r="D1260" s="3">
        <v>2012</v>
      </c>
      <c r="E1260" s="3" t="s">
        <v>81</v>
      </c>
      <c r="F1260" s="3" t="s">
        <v>76</v>
      </c>
      <c r="G1260" s="7">
        <v>0</v>
      </c>
      <c r="H1260" s="8">
        <f t="shared" si="0"/>
        <v>0</v>
      </c>
      <c r="I1260" s="9">
        <v>0</v>
      </c>
      <c r="J1260" s="10">
        <v>0</v>
      </c>
      <c r="K1260" s="11">
        <v>0</v>
      </c>
      <c r="L1260" s="11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</row>
    <row r="1261" spans="1:25" ht="15.75" customHeight="1" x14ac:dyDescent="0.2">
      <c r="A1261" s="3">
        <v>1500404</v>
      </c>
      <c r="B1261" s="3" t="s">
        <v>229</v>
      </c>
      <c r="C1261" s="3" t="s">
        <v>225</v>
      </c>
      <c r="D1261" s="3">
        <v>2013</v>
      </c>
      <c r="E1261" s="3" t="s">
        <v>81</v>
      </c>
      <c r="F1261" s="3" t="s">
        <v>76</v>
      </c>
      <c r="G1261" s="7">
        <v>10308</v>
      </c>
      <c r="H1261" s="8">
        <f t="shared" si="0"/>
        <v>17262450.009999998</v>
      </c>
      <c r="I1261" s="9">
        <v>12833450.01</v>
      </c>
      <c r="J1261" s="10">
        <v>4429000</v>
      </c>
      <c r="K1261" s="11">
        <v>9635000</v>
      </c>
      <c r="L1261" s="11">
        <v>3198450</v>
      </c>
      <c r="M1261" s="12">
        <v>5686000</v>
      </c>
      <c r="N1261" s="12">
        <v>2325000</v>
      </c>
      <c r="O1261" s="12">
        <v>1624000</v>
      </c>
      <c r="P1261" s="12">
        <v>341000</v>
      </c>
      <c r="Q1261" s="12">
        <v>277000</v>
      </c>
      <c r="R1261" s="12">
        <v>132850</v>
      </c>
      <c r="S1261" s="12">
        <v>2447600</v>
      </c>
      <c r="T1261" s="13">
        <v>2968000</v>
      </c>
      <c r="U1261" s="13">
        <v>1302000</v>
      </c>
      <c r="V1261" s="13">
        <v>34000</v>
      </c>
      <c r="W1261" s="13">
        <v>125000</v>
      </c>
      <c r="X1261" s="13">
        <v>0</v>
      </c>
      <c r="Y1261" s="13">
        <v>0</v>
      </c>
    </row>
    <row r="1262" spans="1:25" ht="15.75" customHeight="1" x14ac:dyDescent="0.2">
      <c r="A1262" s="3">
        <v>1500404</v>
      </c>
      <c r="B1262" s="3" t="s">
        <v>229</v>
      </c>
      <c r="C1262" s="3" t="s">
        <v>225</v>
      </c>
      <c r="D1262" s="3">
        <v>2014</v>
      </c>
      <c r="E1262" s="3" t="s">
        <v>92</v>
      </c>
      <c r="F1262" s="3" t="s">
        <v>93</v>
      </c>
      <c r="G1262" s="7">
        <v>243</v>
      </c>
      <c r="H1262" s="8">
        <f t="shared" si="0"/>
        <v>0</v>
      </c>
      <c r="I1262" s="9">
        <v>0</v>
      </c>
      <c r="J1262" s="10">
        <v>0</v>
      </c>
      <c r="K1262" s="11">
        <v>0</v>
      </c>
      <c r="L1262" s="11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</row>
    <row r="1263" spans="1:25" ht="15.75" customHeight="1" x14ac:dyDescent="0.2">
      <c r="A1263" s="3">
        <v>1500404</v>
      </c>
      <c r="B1263" s="3" t="s">
        <v>229</v>
      </c>
      <c r="C1263" s="3" t="s">
        <v>225</v>
      </c>
      <c r="D1263" s="3">
        <v>2014</v>
      </c>
      <c r="E1263" s="3" t="s">
        <v>75</v>
      </c>
      <c r="F1263" s="3" t="s">
        <v>76</v>
      </c>
      <c r="G1263" s="7">
        <v>1</v>
      </c>
      <c r="H1263" s="8">
        <f t="shared" si="0"/>
        <v>180000</v>
      </c>
      <c r="I1263" s="9">
        <v>0</v>
      </c>
      <c r="J1263" s="10">
        <v>180000</v>
      </c>
      <c r="K1263" s="11">
        <v>0</v>
      </c>
      <c r="L1263" s="11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3">
        <v>0</v>
      </c>
      <c r="U1263" s="13">
        <v>180000</v>
      </c>
      <c r="V1263" s="13">
        <v>0</v>
      </c>
      <c r="W1263" s="13">
        <v>0</v>
      </c>
      <c r="X1263" s="13">
        <v>0</v>
      </c>
      <c r="Y1263" s="13">
        <v>0</v>
      </c>
    </row>
    <row r="1264" spans="1:25" ht="15.75" customHeight="1" x14ac:dyDescent="0.2">
      <c r="A1264" s="3">
        <v>1500404</v>
      </c>
      <c r="B1264" s="3" t="s">
        <v>229</v>
      </c>
      <c r="C1264" s="3" t="s">
        <v>225</v>
      </c>
      <c r="D1264" s="3">
        <v>2014</v>
      </c>
      <c r="E1264" s="3" t="s">
        <v>81</v>
      </c>
      <c r="F1264" s="3" t="s">
        <v>76</v>
      </c>
      <c r="G1264" s="7">
        <v>11275</v>
      </c>
      <c r="H1264" s="8">
        <f t="shared" si="0"/>
        <v>29366196.020000003</v>
      </c>
      <c r="I1264" s="9">
        <v>21805196.010000002</v>
      </c>
      <c r="J1264" s="10">
        <v>7561000.0099999998</v>
      </c>
      <c r="K1264" s="11">
        <v>15065600</v>
      </c>
      <c r="L1264" s="11">
        <v>6739596.0099999998</v>
      </c>
      <c r="M1264" s="12">
        <v>10167000</v>
      </c>
      <c r="N1264" s="12">
        <v>4854000</v>
      </c>
      <c r="O1264" s="12">
        <v>44600</v>
      </c>
      <c r="P1264" s="12">
        <v>418650</v>
      </c>
      <c r="Q1264" s="12">
        <v>427000</v>
      </c>
      <c r="R1264" s="12">
        <v>481240</v>
      </c>
      <c r="S1264" s="12">
        <v>5412706</v>
      </c>
      <c r="T1264" s="13">
        <v>3862000</v>
      </c>
      <c r="U1264" s="13">
        <v>3400000</v>
      </c>
      <c r="V1264" s="13">
        <v>75000</v>
      </c>
      <c r="W1264" s="13">
        <v>224000</v>
      </c>
      <c r="X1264" s="13">
        <v>0</v>
      </c>
      <c r="Y1264" s="13">
        <v>0</v>
      </c>
    </row>
    <row r="1265" spans="1:25" ht="15.75" customHeight="1" x14ac:dyDescent="0.2">
      <c r="A1265" s="3">
        <v>1500404</v>
      </c>
      <c r="B1265" s="3" t="s">
        <v>229</v>
      </c>
      <c r="C1265" s="3" t="s">
        <v>225</v>
      </c>
      <c r="D1265" s="3">
        <v>2014</v>
      </c>
      <c r="E1265" s="3" t="s">
        <v>81</v>
      </c>
      <c r="F1265" s="3" t="s">
        <v>76</v>
      </c>
      <c r="G1265" s="7">
        <v>12626</v>
      </c>
      <c r="H1265" s="8">
        <f t="shared" si="0"/>
        <v>27585210</v>
      </c>
      <c r="I1265" s="9">
        <v>21994210</v>
      </c>
      <c r="J1265" s="10">
        <v>5591000</v>
      </c>
      <c r="K1265" s="11">
        <v>15415000</v>
      </c>
      <c r="L1265" s="11">
        <v>6579210.0099999998</v>
      </c>
      <c r="M1265" s="12">
        <v>10167000</v>
      </c>
      <c r="N1265" s="12">
        <v>4892000</v>
      </c>
      <c r="O1265" s="12">
        <v>356000</v>
      </c>
      <c r="P1265" s="12">
        <v>418650</v>
      </c>
      <c r="Q1265" s="12">
        <v>427000</v>
      </c>
      <c r="R1265" s="12">
        <v>481240</v>
      </c>
      <c r="S1265" s="12">
        <v>5252320</v>
      </c>
      <c r="T1265" s="13">
        <v>1845000</v>
      </c>
      <c r="U1265" s="13">
        <v>3422000</v>
      </c>
      <c r="V1265" s="13">
        <v>100000</v>
      </c>
      <c r="W1265" s="13">
        <v>224000</v>
      </c>
      <c r="X1265" s="13">
        <v>0</v>
      </c>
      <c r="Y1265" s="13">
        <v>0</v>
      </c>
    </row>
    <row r="1266" spans="1:25" ht="15.75" customHeight="1" x14ac:dyDescent="0.2">
      <c r="A1266" s="3">
        <v>1500404</v>
      </c>
      <c r="B1266" s="3" t="s">
        <v>229</v>
      </c>
      <c r="C1266" s="3" t="s">
        <v>225</v>
      </c>
      <c r="D1266" s="3">
        <v>2014</v>
      </c>
      <c r="E1266" s="3" t="s">
        <v>101</v>
      </c>
      <c r="F1266" s="3" t="s">
        <v>93</v>
      </c>
      <c r="G1266" s="7">
        <v>0</v>
      </c>
      <c r="H1266" s="8">
        <f t="shared" si="0"/>
        <v>0</v>
      </c>
      <c r="I1266" s="9">
        <v>0</v>
      </c>
      <c r="J1266" s="10">
        <v>0</v>
      </c>
      <c r="K1266" s="11">
        <v>0</v>
      </c>
      <c r="L1266" s="11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</row>
    <row r="1267" spans="1:25" ht="15.75" customHeight="1" x14ac:dyDescent="0.2">
      <c r="A1267" s="3">
        <v>1500404</v>
      </c>
      <c r="B1267" s="3" t="s">
        <v>229</v>
      </c>
      <c r="C1267" s="3" t="s">
        <v>225</v>
      </c>
      <c r="D1267" s="3">
        <v>2015</v>
      </c>
      <c r="E1267" s="3" t="s">
        <v>81</v>
      </c>
      <c r="F1267" s="3" t="s">
        <v>76</v>
      </c>
      <c r="G1267" s="7">
        <v>0</v>
      </c>
      <c r="H1267" s="8">
        <f t="shared" si="0"/>
        <v>0</v>
      </c>
      <c r="I1267" s="9">
        <v>0</v>
      </c>
      <c r="J1267" s="10">
        <v>0</v>
      </c>
      <c r="K1267" s="11">
        <v>0</v>
      </c>
      <c r="L1267" s="11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</row>
    <row r="1268" spans="1:25" ht="15.75" customHeight="1" x14ac:dyDescent="0.2">
      <c r="A1268" s="3">
        <v>1500404</v>
      </c>
      <c r="B1268" s="3" t="s">
        <v>229</v>
      </c>
      <c r="C1268" s="3" t="s">
        <v>225</v>
      </c>
      <c r="D1268" s="3">
        <v>2015</v>
      </c>
      <c r="E1268" s="3" t="s">
        <v>81</v>
      </c>
      <c r="F1268" s="3" t="s">
        <v>76</v>
      </c>
      <c r="G1268" s="7">
        <v>9278</v>
      </c>
      <c r="H1268" s="8">
        <f t="shared" si="0"/>
        <v>4130799.99</v>
      </c>
      <c r="I1268" s="9">
        <v>0</v>
      </c>
      <c r="J1268" s="10">
        <v>4130799.99</v>
      </c>
      <c r="K1268" s="11">
        <v>0</v>
      </c>
      <c r="L1268" s="11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3">
        <v>1181800</v>
      </c>
      <c r="U1268" s="13">
        <v>2604000</v>
      </c>
      <c r="V1268" s="13">
        <v>165000</v>
      </c>
      <c r="W1268" s="13">
        <v>180000</v>
      </c>
      <c r="X1268" s="13">
        <v>0</v>
      </c>
      <c r="Y1268" s="13">
        <v>0</v>
      </c>
    </row>
    <row r="1269" spans="1:25" ht="15.75" customHeight="1" x14ac:dyDescent="0.2">
      <c r="A1269" s="3">
        <v>1500404</v>
      </c>
      <c r="B1269" s="3" t="s">
        <v>229</v>
      </c>
      <c r="C1269" s="3" t="s">
        <v>225</v>
      </c>
      <c r="D1269" s="3">
        <v>2017</v>
      </c>
      <c r="E1269" s="3" t="s">
        <v>81</v>
      </c>
      <c r="F1269" s="3" t="s">
        <v>76</v>
      </c>
      <c r="G1269" s="7">
        <v>14125</v>
      </c>
      <c r="H1269" s="8">
        <f t="shared" si="0"/>
        <v>1642600</v>
      </c>
      <c r="I1269" s="9">
        <v>1090600</v>
      </c>
      <c r="J1269" s="10">
        <v>552000</v>
      </c>
      <c r="K1269" s="11">
        <v>720000</v>
      </c>
      <c r="L1269" s="11">
        <v>370600.01</v>
      </c>
      <c r="M1269" s="12">
        <v>720000</v>
      </c>
      <c r="N1269" s="12">
        <v>0</v>
      </c>
      <c r="O1269" s="12">
        <v>0</v>
      </c>
      <c r="P1269" s="12">
        <v>0</v>
      </c>
      <c r="Q1269" s="12">
        <v>0</v>
      </c>
      <c r="R1269" s="12">
        <v>100000</v>
      </c>
      <c r="S1269" s="12">
        <v>270600</v>
      </c>
      <c r="T1269" s="13">
        <v>352000</v>
      </c>
      <c r="U1269" s="13">
        <v>50000</v>
      </c>
      <c r="V1269" s="13">
        <v>50000</v>
      </c>
      <c r="W1269" s="13">
        <v>100000</v>
      </c>
      <c r="X1269" s="13">
        <v>0</v>
      </c>
      <c r="Y1269" s="13">
        <v>0</v>
      </c>
    </row>
    <row r="1270" spans="1:25" ht="15.75" customHeight="1" x14ac:dyDescent="0.2">
      <c r="A1270" s="3">
        <v>1500404</v>
      </c>
      <c r="B1270" s="3" t="s">
        <v>229</v>
      </c>
      <c r="C1270" s="3" t="s">
        <v>225</v>
      </c>
      <c r="D1270" s="3">
        <v>2017</v>
      </c>
      <c r="E1270" s="3" t="s">
        <v>84</v>
      </c>
      <c r="F1270" s="3" t="s">
        <v>85</v>
      </c>
      <c r="G1270" s="7">
        <v>5</v>
      </c>
      <c r="H1270" s="8">
        <f t="shared" si="0"/>
        <v>0</v>
      </c>
      <c r="I1270" s="9">
        <v>0</v>
      </c>
      <c r="J1270" s="10">
        <v>0</v>
      </c>
      <c r="K1270" s="11">
        <v>0</v>
      </c>
      <c r="L1270" s="11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</row>
    <row r="1271" spans="1:25" ht="15.75" customHeight="1" x14ac:dyDescent="0.2">
      <c r="A1271" s="3">
        <v>1500404</v>
      </c>
      <c r="B1271" s="3" t="s">
        <v>229</v>
      </c>
      <c r="C1271" s="3" t="s">
        <v>225</v>
      </c>
      <c r="D1271" s="3">
        <v>2017</v>
      </c>
      <c r="E1271" s="3" t="s">
        <v>122</v>
      </c>
      <c r="F1271" s="3" t="s">
        <v>123</v>
      </c>
      <c r="G1271" s="7">
        <v>0</v>
      </c>
      <c r="H1271" s="8">
        <f t="shared" si="0"/>
        <v>0</v>
      </c>
      <c r="I1271" s="9">
        <v>0</v>
      </c>
      <c r="J1271" s="10">
        <v>0</v>
      </c>
      <c r="K1271" s="11">
        <v>0</v>
      </c>
      <c r="L1271" s="11">
        <v>0</v>
      </c>
      <c r="M1271" s="12">
        <v>0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</row>
    <row r="1272" spans="1:25" ht="15.75" customHeight="1" x14ac:dyDescent="0.2">
      <c r="A1272" s="3">
        <v>1500404</v>
      </c>
      <c r="B1272" s="3" t="s">
        <v>229</v>
      </c>
      <c r="C1272" s="3" t="s">
        <v>225</v>
      </c>
      <c r="D1272" s="3">
        <v>2017</v>
      </c>
      <c r="E1272" s="3" t="s">
        <v>90</v>
      </c>
      <c r="F1272" s="3" t="s">
        <v>91</v>
      </c>
      <c r="G1272" s="7">
        <v>0</v>
      </c>
      <c r="H1272" s="8">
        <f t="shared" si="0"/>
        <v>0</v>
      </c>
      <c r="I1272" s="9">
        <v>0</v>
      </c>
      <c r="J1272" s="10">
        <v>0</v>
      </c>
      <c r="K1272" s="11">
        <v>0</v>
      </c>
      <c r="L1272" s="11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</row>
    <row r="1273" spans="1:25" ht="15.75" customHeight="1" x14ac:dyDescent="0.2">
      <c r="A1273" s="3">
        <v>1500404</v>
      </c>
      <c r="B1273" s="3" t="s">
        <v>229</v>
      </c>
      <c r="C1273" s="3" t="s">
        <v>225</v>
      </c>
      <c r="D1273" s="3">
        <v>2018</v>
      </c>
      <c r="E1273" s="3" t="s">
        <v>75</v>
      </c>
      <c r="F1273" s="3" t="s">
        <v>76</v>
      </c>
      <c r="G1273" s="7">
        <v>9</v>
      </c>
      <c r="H1273" s="8">
        <f t="shared" si="0"/>
        <v>0</v>
      </c>
      <c r="I1273" s="9">
        <v>0</v>
      </c>
      <c r="J1273" s="10">
        <v>0</v>
      </c>
      <c r="K1273" s="11">
        <v>0</v>
      </c>
      <c r="L1273" s="11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</row>
    <row r="1274" spans="1:25" ht="15.75" customHeight="1" x14ac:dyDescent="0.2">
      <c r="A1274" s="3">
        <v>1500404</v>
      </c>
      <c r="B1274" s="3" t="s">
        <v>229</v>
      </c>
      <c r="C1274" s="3" t="s">
        <v>225</v>
      </c>
      <c r="D1274" s="3">
        <v>2018</v>
      </c>
      <c r="E1274" s="3" t="s">
        <v>78</v>
      </c>
      <c r="F1274" s="3" t="s">
        <v>76</v>
      </c>
      <c r="G1274" s="7">
        <v>0</v>
      </c>
      <c r="H1274" s="8">
        <f t="shared" si="0"/>
        <v>0</v>
      </c>
      <c r="I1274" s="9">
        <v>0</v>
      </c>
      <c r="J1274" s="10">
        <v>0</v>
      </c>
      <c r="K1274" s="11">
        <v>0</v>
      </c>
      <c r="L1274" s="11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</row>
    <row r="1275" spans="1:25" ht="15.75" customHeight="1" x14ac:dyDescent="0.2">
      <c r="A1275" s="3">
        <v>1500404</v>
      </c>
      <c r="B1275" s="3" t="s">
        <v>229</v>
      </c>
      <c r="C1275" s="3" t="s">
        <v>225</v>
      </c>
      <c r="D1275" s="3">
        <v>2018</v>
      </c>
      <c r="E1275" s="3" t="s">
        <v>75</v>
      </c>
      <c r="F1275" s="3" t="s">
        <v>76</v>
      </c>
      <c r="G1275" s="7">
        <v>36</v>
      </c>
      <c r="H1275" s="8">
        <f t="shared" si="0"/>
        <v>0</v>
      </c>
      <c r="I1275" s="9">
        <v>0</v>
      </c>
      <c r="J1275" s="10">
        <v>0</v>
      </c>
      <c r="K1275" s="11">
        <v>0</v>
      </c>
      <c r="L1275" s="11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</row>
    <row r="1276" spans="1:25" ht="15.75" customHeight="1" x14ac:dyDescent="0.2">
      <c r="A1276" s="3">
        <v>1500404</v>
      </c>
      <c r="B1276" s="3" t="s">
        <v>229</v>
      </c>
      <c r="C1276" s="3" t="s">
        <v>225</v>
      </c>
      <c r="D1276" s="3">
        <v>2018</v>
      </c>
      <c r="E1276" s="3" t="s">
        <v>75</v>
      </c>
      <c r="F1276" s="3" t="s">
        <v>76</v>
      </c>
      <c r="G1276" s="7">
        <v>0</v>
      </c>
      <c r="H1276" s="8">
        <f t="shared" si="0"/>
        <v>145000</v>
      </c>
      <c r="I1276" s="9">
        <v>0</v>
      </c>
      <c r="J1276" s="10">
        <v>145000</v>
      </c>
      <c r="K1276" s="11">
        <v>0</v>
      </c>
      <c r="L1276" s="11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3">
        <v>145000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</row>
    <row r="1277" spans="1:25" ht="15.75" customHeight="1" x14ac:dyDescent="0.2">
      <c r="A1277" s="3">
        <v>1500404</v>
      </c>
      <c r="B1277" s="3" t="s">
        <v>229</v>
      </c>
      <c r="C1277" s="3" t="s">
        <v>225</v>
      </c>
      <c r="D1277" s="3">
        <v>2018</v>
      </c>
      <c r="E1277" s="3" t="s">
        <v>80</v>
      </c>
      <c r="F1277" s="3" t="s">
        <v>76</v>
      </c>
      <c r="G1277" s="7">
        <v>0</v>
      </c>
      <c r="H1277" s="8">
        <f t="shared" si="0"/>
        <v>104400</v>
      </c>
      <c r="I1277" s="9">
        <v>0</v>
      </c>
      <c r="J1277" s="10">
        <v>104400</v>
      </c>
      <c r="K1277" s="11">
        <v>0</v>
      </c>
      <c r="L1277" s="11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3">
        <v>104400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</row>
    <row r="1278" spans="1:25" ht="15.75" customHeight="1" x14ac:dyDescent="0.2">
      <c r="A1278" s="3">
        <v>1500404</v>
      </c>
      <c r="B1278" s="3" t="s">
        <v>229</v>
      </c>
      <c r="C1278" s="3" t="s">
        <v>225</v>
      </c>
      <c r="D1278" s="3">
        <v>2018</v>
      </c>
      <c r="E1278" s="3" t="s">
        <v>92</v>
      </c>
      <c r="F1278" s="3" t="s">
        <v>93</v>
      </c>
      <c r="G1278" s="7">
        <v>6</v>
      </c>
      <c r="H1278" s="8">
        <f t="shared" si="0"/>
        <v>0</v>
      </c>
      <c r="I1278" s="9">
        <v>0</v>
      </c>
      <c r="J1278" s="10">
        <v>0</v>
      </c>
      <c r="K1278" s="11">
        <v>0</v>
      </c>
      <c r="L1278" s="11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</row>
    <row r="1279" spans="1:25" ht="15.75" customHeight="1" x14ac:dyDescent="0.2">
      <c r="A1279" s="3">
        <v>1500404</v>
      </c>
      <c r="B1279" s="3" t="s">
        <v>229</v>
      </c>
      <c r="C1279" s="3" t="s">
        <v>225</v>
      </c>
      <c r="D1279" s="3">
        <v>2018</v>
      </c>
      <c r="E1279" s="3" t="s">
        <v>80</v>
      </c>
      <c r="F1279" s="3" t="s">
        <v>76</v>
      </c>
      <c r="G1279" s="7">
        <v>300</v>
      </c>
      <c r="H1279" s="8">
        <f t="shared" si="0"/>
        <v>0</v>
      </c>
      <c r="I1279" s="9">
        <v>0</v>
      </c>
      <c r="J1279" s="10">
        <v>0</v>
      </c>
      <c r="K1279" s="11">
        <v>0</v>
      </c>
      <c r="L1279" s="11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</row>
    <row r="1280" spans="1:25" ht="15.75" customHeight="1" x14ac:dyDescent="0.2">
      <c r="A1280" s="3">
        <v>1500404</v>
      </c>
      <c r="B1280" s="3" t="s">
        <v>229</v>
      </c>
      <c r="C1280" s="3" t="s">
        <v>225</v>
      </c>
      <c r="D1280" s="3">
        <v>2018</v>
      </c>
      <c r="E1280" s="3" t="s">
        <v>92</v>
      </c>
      <c r="F1280" s="3" t="s">
        <v>93</v>
      </c>
      <c r="G1280" s="7">
        <v>11</v>
      </c>
      <c r="H1280" s="8">
        <f t="shared" si="0"/>
        <v>0</v>
      </c>
      <c r="I1280" s="9">
        <v>0</v>
      </c>
      <c r="J1280" s="10">
        <v>0</v>
      </c>
      <c r="K1280" s="11">
        <v>0</v>
      </c>
      <c r="L1280" s="11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</row>
    <row r="1281" spans="1:25" ht="15.75" customHeight="1" x14ac:dyDescent="0.2">
      <c r="A1281" s="3">
        <v>1500404</v>
      </c>
      <c r="B1281" s="3" t="s">
        <v>229</v>
      </c>
      <c r="C1281" s="3" t="s">
        <v>225</v>
      </c>
      <c r="D1281" s="3">
        <v>2018</v>
      </c>
      <c r="E1281" s="3" t="s">
        <v>80</v>
      </c>
      <c r="F1281" s="3" t="s">
        <v>76</v>
      </c>
      <c r="G1281" s="7">
        <v>600</v>
      </c>
      <c r="H1281" s="8">
        <f t="shared" si="0"/>
        <v>0</v>
      </c>
      <c r="I1281" s="9">
        <v>0</v>
      </c>
      <c r="J1281" s="10">
        <v>0</v>
      </c>
      <c r="K1281" s="11">
        <v>0</v>
      </c>
      <c r="L1281" s="11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</row>
    <row r="1282" spans="1:25" ht="15.75" customHeight="1" x14ac:dyDescent="0.2">
      <c r="A1282" s="3">
        <v>1500404</v>
      </c>
      <c r="B1282" s="3" t="s">
        <v>229</v>
      </c>
      <c r="C1282" s="3" t="s">
        <v>225</v>
      </c>
      <c r="D1282" s="3">
        <v>2018</v>
      </c>
      <c r="E1282" s="3" t="s">
        <v>80</v>
      </c>
      <c r="F1282" s="3" t="s">
        <v>76</v>
      </c>
      <c r="G1282" s="7">
        <v>150</v>
      </c>
      <c r="H1282" s="8">
        <f t="shared" si="0"/>
        <v>0</v>
      </c>
      <c r="I1282" s="9">
        <v>0</v>
      </c>
      <c r="J1282" s="10">
        <v>0</v>
      </c>
      <c r="K1282" s="11">
        <v>0</v>
      </c>
      <c r="L1282" s="11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</row>
    <row r="1283" spans="1:25" ht="15.75" customHeight="1" x14ac:dyDescent="0.2">
      <c r="A1283" s="3">
        <v>1500404</v>
      </c>
      <c r="B1283" s="3" t="s">
        <v>229</v>
      </c>
      <c r="C1283" s="3" t="s">
        <v>225</v>
      </c>
      <c r="D1283" s="3">
        <v>2018</v>
      </c>
      <c r="E1283" s="3" t="s">
        <v>75</v>
      </c>
      <c r="F1283" s="3" t="s">
        <v>76</v>
      </c>
      <c r="G1283" s="7">
        <v>2159</v>
      </c>
      <c r="H1283" s="8">
        <f t="shared" si="0"/>
        <v>350000</v>
      </c>
      <c r="I1283" s="9">
        <v>0</v>
      </c>
      <c r="J1283" s="10">
        <v>350000</v>
      </c>
      <c r="K1283" s="11">
        <v>0</v>
      </c>
      <c r="L1283" s="11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3">
        <v>350000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</row>
    <row r="1284" spans="1:25" ht="15.75" customHeight="1" x14ac:dyDescent="0.2">
      <c r="A1284" s="3">
        <v>1500404</v>
      </c>
      <c r="B1284" s="3" t="s">
        <v>229</v>
      </c>
      <c r="C1284" s="3" t="s">
        <v>225</v>
      </c>
      <c r="D1284" s="3">
        <v>2018</v>
      </c>
      <c r="E1284" s="3" t="s">
        <v>75</v>
      </c>
      <c r="F1284" s="3" t="s">
        <v>76</v>
      </c>
      <c r="G1284" s="7">
        <v>1155</v>
      </c>
      <c r="H1284" s="8">
        <f t="shared" si="0"/>
        <v>0</v>
      </c>
      <c r="I1284" s="9">
        <v>0</v>
      </c>
      <c r="J1284" s="10">
        <v>0</v>
      </c>
      <c r="K1284" s="11">
        <v>0</v>
      </c>
      <c r="L1284" s="11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</row>
    <row r="1285" spans="1:25" ht="15.75" customHeight="1" x14ac:dyDescent="0.2">
      <c r="A1285" s="3">
        <v>1500404</v>
      </c>
      <c r="B1285" s="3" t="s">
        <v>229</v>
      </c>
      <c r="C1285" s="3" t="s">
        <v>225</v>
      </c>
      <c r="D1285" s="3">
        <v>2018</v>
      </c>
      <c r="E1285" s="3" t="s">
        <v>90</v>
      </c>
      <c r="F1285" s="3" t="s">
        <v>91</v>
      </c>
      <c r="G1285" s="7">
        <v>10</v>
      </c>
      <c r="H1285" s="8">
        <f t="shared" si="0"/>
        <v>20000</v>
      </c>
      <c r="I1285" s="9">
        <v>10000</v>
      </c>
      <c r="J1285" s="10">
        <v>10000</v>
      </c>
      <c r="K1285" s="11">
        <v>10000</v>
      </c>
      <c r="L1285" s="11">
        <v>0</v>
      </c>
      <c r="M1285" s="12">
        <v>10000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3">
        <v>10000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</row>
    <row r="1286" spans="1:25" ht="15.75" customHeight="1" x14ac:dyDescent="0.2">
      <c r="A1286" s="3">
        <v>1500404</v>
      </c>
      <c r="B1286" s="3" t="s">
        <v>229</v>
      </c>
      <c r="C1286" s="3" t="s">
        <v>225</v>
      </c>
      <c r="D1286" s="3">
        <v>2019</v>
      </c>
      <c r="E1286" s="3" t="s">
        <v>101</v>
      </c>
      <c r="F1286" s="3" t="s">
        <v>93</v>
      </c>
      <c r="G1286" s="7">
        <v>8</v>
      </c>
      <c r="H1286" s="8">
        <f t="shared" si="0"/>
        <v>20000</v>
      </c>
      <c r="I1286" s="9">
        <v>0</v>
      </c>
      <c r="J1286" s="10">
        <v>20000</v>
      </c>
      <c r="K1286" s="11">
        <v>0</v>
      </c>
      <c r="L1286" s="11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3">
        <v>0</v>
      </c>
      <c r="U1286" s="13">
        <v>20000</v>
      </c>
      <c r="V1286" s="13">
        <v>0</v>
      </c>
      <c r="W1286" s="13">
        <v>0</v>
      </c>
      <c r="X1286" s="13">
        <v>0</v>
      </c>
      <c r="Y1286" s="13">
        <v>0</v>
      </c>
    </row>
    <row r="1287" spans="1:25" ht="15.75" customHeight="1" x14ac:dyDescent="0.2">
      <c r="A1287" s="3">
        <v>1500404</v>
      </c>
      <c r="B1287" s="3" t="s">
        <v>229</v>
      </c>
      <c r="C1287" s="3" t="s">
        <v>225</v>
      </c>
      <c r="D1287" s="3">
        <v>2019</v>
      </c>
      <c r="E1287" s="3" t="s">
        <v>92</v>
      </c>
      <c r="F1287" s="3" t="s">
        <v>93</v>
      </c>
      <c r="G1287" s="7">
        <v>19</v>
      </c>
      <c r="H1287" s="8">
        <f t="shared" si="0"/>
        <v>0</v>
      </c>
      <c r="I1287" s="9">
        <v>0</v>
      </c>
      <c r="J1287" s="10">
        <v>0</v>
      </c>
      <c r="K1287" s="11">
        <v>0</v>
      </c>
      <c r="L1287" s="11">
        <v>0</v>
      </c>
      <c r="M1287" s="12">
        <v>0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</row>
    <row r="1288" spans="1:25" ht="15.75" customHeight="1" x14ac:dyDescent="0.2">
      <c r="A1288" s="3">
        <v>1500404</v>
      </c>
      <c r="B1288" s="3" t="s">
        <v>229</v>
      </c>
      <c r="C1288" s="3" t="s">
        <v>225</v>
      </c>
      <c r="D1288" s="3">
        <v>2019</v>
      </c>
      <c r="E1288" s="3" t="s">
        <v>80</v>
      </c>
      <c r="F1288" s="3" t="s">
        <v>76</v>
      </c>
      <c r="G1288" s="7">
        <v>5255</v>
      </c>
      <c r="H1288" s="8">
        <f t="shared" si="0"/>
        <v>800000</v>
      </c>
      <c r="I1288" s="9">
        <v>800000</v>
      </c>
      <c r="J1288" s="10">
        <v>0</v>
      </c>
      <c r="K1288" s="11">
        <v>800000</v>
      </c>
      <c r="L1288" s="11">
        <v>0</v>
      </c>
      <c r="M1288" s="12">
        <v>800000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</row>
    <row r="1289" spans="1:25" ht="15.75" customHeight="1" x14ac:dyDescent="0.2">
      <c r="A1289" s="3">
        <v>1500404</v>
      </c>
      <c r="B1289" s="3" t="s">
        <v>229</v>
      </c>
      <c r="C1289" s="3" t="s">
        <v>225</v>
      </c>
      <c r="D1289" s="3">
        <v>2019</v>
      </c>
      <c r="E1289" s="3" t="s">
        <v>81</v>
      </c>
      <c r="F1289" s="3" t="s">
        <v>76</v>
      </c>
      <c r="G1289" s="7">
        <v>0</v>
      </c>
      <c r="H1289" s="8">
        <f t="shared" si="0"/>
        <v>0</v>
      </c>
      <c r="I1289" s="9">
        <v>0</v>
      </c>
      <c r="J1289" s="10">
        <v>0</v>
      </c>
      <c r="K1289" s="11">
        <v>0</v>
      </c>
      <c r="L1289" s="11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</row>
    <row r="1290" spans="1:25" ht="15.75" customHeight="1" x14ac:dyDescent="0.2">
      <c r="A1290" s="3">
        <v>1500404</v>
      </c>
      <c r="B1290" s="3" t="s">
        <v>229</v>
      </c>
      <c r="C1290" s="3" t="s">
        <v>225</v>
      </c>
      <c r="D1290" s="3">
        <v>2019</v>
      </c>
      <c r="E1290" s="3" t="s">
        <v>101</v>
      </c>
      <c r="F1290" s="3" t="s">
        <v>93</v>
      </c>
      <c r="G1290" s="7">
        <v>3500</v>
      </c>
      <c r="H1290" s="8">
        <f t="shared" si="0"/>
        <v>50004</v>
      </c>
      <c r="I1290" s="9">
        <v>50004</v>
      </c>
      <c r="J1290" s="10">
        <v>0</v>
      </c>
      <c r="K1290" s="11">
        <v>4</v>
      </c>
      <c r="L1290" s="11">
        <v>50000</v>
      </c>
      <c r="M1290" s="12">
        <v>2</v>
      </c>
      <c r="N1290" s="12">
        <v>1</v>
      </c>
      <c r="O1290" s="12">
        <v>1</v>
      </c>
      <c r="P1290" s="12">
        <v>0</v>
      </c>
      <c r="Q1290" s="12">
        <v>0</v>
      </c>
      <c r="R1290" s="12">
        <v>0</v>
      </c>
      <c r="S1290" s="12">
        <v>50000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</row>
    <row r="1291" spans="1:25" ht="15.75" customHeight="1" x14ac:dyDescent="0.2">
      <c r="A1291" s="3">
        <v>1500404</v>
      </c>
      <c r="B1291" s="3" t="s">
        <v>229</v>
      </c>
      <c r="C1291" s="3" t="s">
        <v>225</v>
      </c>
      <c r="D1291" s="3">
        <v>2019</v>
      </c>
      <c r="E1291" s="3" t="s">
        <v>80</v>
      </c>
      <c r="F1291" s="3" t="s">
        <v>76</v>
      </c>
      <c r="G1291" s="7">
        <v>10004</v>
      </c>
      <c r="H1291" s="8">
        <f t="shared" si="0"/>
        <v>32100</v>
      </c>
      <c r="I1291" s="9">
        <v>6300</v>
      </c>
      <c r="J1291" s="10">
        <v>25800</v>
      </c>
      <c r="K1291" s="11">
        <v>0</v>
      </c>
      <c r="L1291" s="11">
        <v>6300</v>
      </c>
      <c r="M1291" s="12">
        <v>0</v>
      </c>
      <c r="N1291" s="12">
        <v>0</v>
      </c>
      <c r="O1291" s="12">
        <v>0</v>
      </c>
      <c r="P1291" s="12">
        <v>0</v>
      </c>
      <c r="Q1291" s="12">
        <v>0</v>
      </c>
      <c r="R1291" s="12">
        <v>2300</v>
      </c>
      <c r="S1291" s="12">
        <v>4000</v>
      </c>
      <c r="T1291" s="13">
        <v>20000</v>
      </c>
      <c r="U1291" s="13">
        <v>3000</v>
      </c>
      <c r="V1291" s="13">
        <v>0</v>
      </c>
      <c r="W1291" s="13">
        <v>2300</v>
      </c>
      <c r="X1291" s="13">
        <v>0</v>
      </c>
      <c r="Y1291" s="13">
        <v>500</v>
      </c>
    </row>
    <row r="1292" spans="1:25" ht="15.75" customHeight="1" x14ac:dyDescent="0.2">
      <c r="A1292" s="3">
        <v>1500404</v>
      </c>
      <c r="B1292" s="3" t="s">
        <v>229</v>
      </c>
      <c r="C1292" s="3" t="s">
        <v>225</v>
      </c>
      <c r="D1292" s="3">
        <v>2019</v>
      </c>
      <c r="E1292" s="3" t="s">
        <v>81</v>
      </c>
      <c r="F1292" s="3" t="s">
        <v>76</v>
      </c>
      <c r="G1292" s="7">
        <v>7104</v>
      </c>
      <c r="H1292" s="8">
        <f t="shared" si="0"/>
        <v>330000.01</v>
      </c>
      <c r="I1292" s="9">
        <v>0</v>
      </c>
      <c r="J1292" s="10">
        <v>330000.01</v>
      </c>
      <c r="K1292" s="11">
        <v>0</v>
      </c>
      <c r="L1292" s="11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3">
        <v>250000</v>
      </c>
      <c r="U1292" s="13">
        <v>40000</v>
      </c>
      <c r="V1292" s="13">
        <v>10000</v>
      </c>
      <c r="W1292" s="13">
        <v>30000</v>
      </c>
      <c r="X1292" s="13">
        <v>0</v>
      </c>
      <c r="Y1292" s="13">
        <v>0</v>
      </c>
    </row>
    <row r="1293" spans="1:25" ht="15.75" customHeight="1" x14ac:dyDescent="0.2">
      <c r="A1293" s="3">
        <v>1500404</v>
      </c>
      <c r="B1293" s="3" t="s">
        <v>229</v>
      </c>
      <c r="C1293" s="3" t="s">
        <v>225</v>
      </c>
      <c r="D1293" s="3">
        <v>2019</v>
      </c>
      <c r="E1293" s="3" t="s">
        <v>81</v>
      </c>
      <c r="F1293" s="3" t="s">
        <v>76</v>
      </c>
      <c r="G1293" s="7">
        <v>9005</v>
      </c>
      <c r="H1293" s="8">
        <f t="shared" si="0"/>
        <v>1083500.01</v>
      </c>
      <c r="I1293" s="9">
        <v>753500</v>
      </c>
      <c r="J1293" s="10">
        <v>330000.01</v>
      </c>
      <c r="K1293" s="11">
        <v>700000</v>
      </c>
      <c r="L1293" s="11">
        <v>53500.01</v>
      </c>
      <c r="M1293" s="12">
        <v>700000</v>
      </c>
      <c r="N1293" s="12">
        <v>0</v>
      </c>
      <c r="O1293" s="12">
        <v>0</v>
      </c>
      <c r="P1293" s="12">
        <v>0</v>
      </c>
      <c r="Q1293" s="12">
        <v>4500</v>
      </c>
      <c r="R1293" s="12">
        <v>32000</v>
      </c>
      <c r="S1293" s="12">
        <v>17000</v>
      </c>
      <c r="T1293" s="13">
        <v>250000</v>
      </c>
      <c r="U1293" s="13">
        <v>40000</v>
      </c>
      <c r="V1293" s="13">
        <v>10000</v>
      </c>
      <c r="W1293" s="13">
        <v>30000</v>
      </c>
      <c r="X1293" s="13">
        <v>0</v>
      </c>
      <c r="Y1293" s="13">
        <v>0</v>
      </c>
    </row>
    <row r="1294" spans="1:25" ht="15.75" customHeight="1" x14ac:dyDescent="0.2">
      <c r="A1294" s="3">
        <v>1500404</v>
      </c>
      <c r="B1294" s="3" t="s">
        <v>229</v>
      </c>
      <c r="C1294" s="3" t="s">
        <v>225</v>
      </c>
      <c r="D1294" s="3">
        <v>2019</v>
      </c>
      <c r="E1294" s="3" t="s">
        <v>81</v>
      </c>
      <c r="F1294" s="3" t="s">
        <v>76</v>
      </c>
      <c r="G1294" s="7">
        <v>0</v>
      </c>
      <c r="H1294" s="8">
        <f t="shared" si="0"/>
        <v>0</v>
      </c>
      <c r="I1294" s="9">
        <v>0</v>
      </c>
      <c r="J1294" s="10">
        <v>0</v>
      </c>
      <c r="K1294" s="11">
        <v>0</v>
      </c>
      <c r="L1294" s="11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</row>
    <row r="1295" spans="1:25" ht="15.75" customHeight="1" x14ac:dyDescent="0.2">
      <c r="A1295" s="3">
        <v>1500404</v>
      </c>
      <c r="B1295" s="3" t="s">
        <v>229</v>
      </c>
      <c r="C1295" s="3" t="s">
        <v>225</v>
      </c>
      <c r="D1295" s="3">
        <v>2019</v>
      </c>
      <c r="E1295" s="3" t="s">
        <v>75</v>
      </c>
      <c r="F1295" s="3" t="s">
        <v>76</v>
      </c>
      <c r="G1295" s="7">
        <v>8950</v>
      </c>
      <c r="H1295" s="8">
        <f t="shared" si="0"/>
        <v>2442800</v>
      </c>
      <c r="I1295" s="9">
        <v>436000</v>
      </c>
      <c r="J1295" s="10">
        <v>2006800</v>
      </c>
      <c r="K1295" s="11">
        <v>0</v>
      </c>
      <c r="L1295" s="11">
        <v>436000</v>
      </c>
      <c r="M1295" s="12">
        <v>0</v>
      </c>
      <c r="N1295" s="12">
        <v>0</v>
      </c>
      <c r="O1295" s="12">
        <v>0</v>
      </c>
      <c r="P1295" s="12">
        <v>0</v>
      </c>
      <c r="Q1295" s="12">
        <v>41000</v>
      </c>
      <c r="R1295" s="12">
        <v>80000</v>
      </c>
      <c r="S1295" s="12">
        <v>315000</v>
      </c>
      <c r="T1295" s="13">
        <v>1500000</v>
      </c>
      <c r="U1295" s="13">
        <v>475800</v>
      </c>
      <c r="V1295" s="13">
        <v>31000</v>
      </c>
      <c r="W1295" s="13">
        <v>0</v>
      </c>
      <c r="X1295" s="13">
        <v>0</v>
      </c>
      <c r="Y1295" s="13">
        <v>0</v>
      </c>
    </row>
    <row r="1296" spans="1:25" ht="15.75" customHeight="1" x14ac:dyDescent="0.2">
      <c r="A1296" s="3">
        <v>1500404</v>
      </c>
      <c r="B1296" s="3" t="s">
        <v>229</v>
      </c>
      <c r="C1296" s="3" t="s">
        <v>225</v>
      </c>
      <c r="D1296" s="3">
        <v>2019</v>
      </c>
      <c r="E1296" s="3" t="s">
        <v>81</v>
      </c>
      <c r="F1296" s="3" t="s">
        <v>76</v>
      </c>
      <c r="G1296" s="7">
        <v>10346</v>
      </c>
      <c r="H1296" s="8">
        <f t="shared" si="0"/>
        <v>1866500</v>
      </c>
      <c r="I1296" s="9">
        <v>1516500</v>
      </c>
      <c r="J1296" s="10">
        <v>350000</v>
      </c>
      <c r="K1296" s="11">
        <v>0</v>
      </c>
      <c r="L1296" s="11">
        <v>1516500</v>
      </c>
      <c r="M1296" s="12">
        <v>0</v>
      </c>
      <c r="N1296" s="12">
        <v>0</v>
      </c>
      <c r="O1296" s="12">
        <v>0</v>
      </c>
      <c r="P1296" s="12">
        <v>120000</v>
      </c>
      <c r="Q1296" s="12">
        <v>0</v>
      </c>
      <c r="R1296" s="12">
        <v>1396500</v>
      </c>
      <c r="S1296" s="12">
        <v>0</v>
      </c>
      <c r="T1296" s="13">
        <v>0</v>
      </c>
      <c r="U1296" s="13">
        <v>210000</v>
      </c>
      <c r="V1296" s="13">
        <v>0</v>
      </c>
      <c r="W1296" s="13">
        <v>140000</v>
      </c>
      <c r="X1296" s="13">
        <v>0</v>
      </c>
      <c r="Y1296" s="13">
        <v>0</v>
      </c>
    </row>
    <row r="1297" spans="1:25" ht="15.75" customHeight="1" x14ac:dyDescent="0.2">
      <c r="A1297" s="3">
        <v>1500404</v>
      </c>
      <c r="B1297" s="3" t="s">
        <v>229</v>
      </c>
      <c r="C1297" s="3" t="s">
        <v>225</v>
      </c>
      <c r="D1297" s="3">
        <v>2019</v>
      </c>
      <c r="E1297" s="3" t="s">
        <v>84</v>
      </c>
      <c r="F1297" s="3" t="s">
        <v>85</v>
      </c>
      <c r="G1297" s="7">
        <v>1568</v>
      </c>
      <c r="H1297" s="8">
        <f t="shared" si="0"/>
        <v>164000</v>
      </c>
      <c r="I1297" s="9">
        <v>3000</v>
      </c>
      <c r="J1297" s="10">
        <v>161000</v>
      </c>
      <c r="K1297" s="11">
        <v>0</v>
      </c>
      <c r="L1297" s="11">
        <v>3000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3000</v>
      </c>
      <c r="T1297" s="13">
        <v>11000</v>
      </c>
      <c r="U1297" s="13">
        <v>150000</v>
      </c>
      <c r="V1297" s="13">
        <v>0</v>
      </c>
      <c r="W1297" s="13">
        <v>0</v>
      </c>
      <c r="X1297" s="13">
        <v>0</v>
      </c>
      <c r="Y1297" s="13">
        <v>0</v>
      </c>
    </row>
    <row r="1298" spans="1:25" ht="15.75" customHeight="1" x14ac:dyDescent="0.2">
      <c r="A1298" s="3">
        <v>1500404</v>
      </c>
      <c r="B1298" s="3" t="s">
        <v>229</v>
      </c>
      <c r="C1298" s="3" t="s">
        <v>225</v>
      </c>
      <c r="D1298" s="3">
        <v>2019</v>
      </c>
      <c r="E1298" s="3" t="s">
        <v>84</v>
      </c>
      <c r="F1298" s="3" t="s">
        <v>85</v>
      </c>
      <c r="G1298" s="7">
        <v>470</v>
      </c>
      <c r="H1298" s="8">
        <f t="shared" si="0"/>
        <v>77000</v>
      </c>
      <c r="I1298" s="9">
        <v>0</v>
      </c>
      <c r="J1298" s="10">
        <v>77000</v>
      </c>
      <c r="K1298" s="11">
        <v>0</v>
      </c>
      <c r="L1298" s="11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3">
        <v>0</v>
      </c>
      <c r="U1298" s="13">
        <v>62000</v>
      </c>
      <c r="V1298" s="13">
        <v>15000</v>
      </c>
      <c r="W1298" s="13">
        <v>0</v>
      </c>
      <c r="X1298" s="13">
        <v>0</v>
      </c>
      <c r="Y1298" s="13">
        <v>0</v>
      </c>
    </row>
    <row r="1299" spans="1:25" ht="15.75" customHeight="1" x14ac:dyDescent="0.2">
      <c r="A1299" s="3">
        <v>1500404</v>
      </c>
      <c r="B1299" s="3" t="s">
        <v>229</v>
      </c>
      <c r="C1299" s="3" t="s">
        <v>225</v>
      </c>
      <c r="D1299" s="3">
        <v>2020</v>
      </c>
      <c r="E1299" s="3" t="s">
        <v>78</v>
      </c>
      <c r="F1299" s="3" t="s">
        <v>76</v>
      </c>
      <c r="G1299" s="7">
        <v>0</v>
      </c>
      <c r="H1299" s="8">
        <f t="shared" si="0"/>
        <v>5000</v>
      </c>
      <c r="I1299" s="9">
        <v>5000</v>
      </c>
      <c r="J1299" s="10">
        <v>0</v>
      </c>
      <c r="K1299" s="11">
        <v>0</v>
      </c>
      <c r="L1299" s="11">
        <v>5000</v>
      </c>
      <c r="M1299" s="12">
        <v>0</v>
      </c>
      <c r="N1299" s="12">
        <v>0</v>
      </c>
      <c r="O1299" s="12">
        <v>0</v>
      </c>
      <c r="P1299" s="12">
        <v>0</v>
      </c>
      <c r="Q1299" s="12">
        <v>1000</v>
      </c>
      <c r="R1299" s="12">
        <v>0</v>
      </c>
      <c r="S1299" s="12">
        <v>4000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</row>
    <row r="1300" spans="1:25" ht="15.75" customHeight="1" x14ac:dyDescent="0.2">
      <c r="A1300" s="3">
        <v>1500404</v>
      </c>
      <c r="B1300" s="3" t="s">
        <v>229</v>
      </c>
      <c r="C1300" s="3" t="s">
        <v>225</v>
      </c>
      <c r="D1300" s="3">
        <v>2020</v>
      </c>
      <c r="E1300" s="3" t="s">
        <v>92</v>
      </c>
      <c r="F1300" s="3" t="s">
        <v>93</v>
      </c>
      <c r="G1300" s="7">
        <v>0</v>
      </c>
      <c r="H1300" s="8">
        <f t="shared" si="0"/>
        <v>2000.01</v>
      </c>
      <c r="I1300" s="9">
        <v>2000.01</v>
      </c>
      <c r="J1300" s="10">
        <v>0</v>
      </c>
      <c r="K1300" s="11">
        <v>0</v>
      </c>
      <c r="L1300" s="11">
        <v>2000.01</v>
      </c>
      <c r="M1300" s="12">
        <v>0</v>
      </c>
      <c r="N1300" s="12">
        <v>0</v>
      </c>
      <c r="O1300" s="12">
        <v>0</v>
      </c>
      <c r="P1300" s="12">
        <v>1000</v>
      </c>
      <c r="Q1300" s="12">
        <v>1000</v>
      </c>
      <c r="R1300" s="12">
        <v>0</v>
      </c>
      <c r="S1300" s="12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</row>
    <row r="1301" spans="1:25" ht="15.75" customHeight="1" x14ac:dyDescent="0.2">
      <c r="A1301" s="3">
        <v>1500404</v>
      </c>
      <c r="B1301" s="3" t="s">
        <v>229</v>
      </c>
      <c r="C1301" s="3" t="s">
        <v>225</v>
      </c>
      <c r="D1301" s="3">
        <v>2020</v>
      </c>
      <c r="E1301" s="3" t="s">
        <v>81</v>
      </c>
      <c r="F1301" s="3" t="s">
        <v>76</v>
      </c>
      <c r="G1301" s="7">
        <v>0</v>
      </c>
      <c r="H1301" s="8">
        <f t="shared" si="0"/>
        <v>1500</v>
      </c>
      <c r="I1301" s="9">
        <v>0</v>
      </c>
      <c r="J1301" s="10">
        <v>1500</v>
      </c>
      <c r="K1301" s="11">
        <v>0</v>
      </c>
      <c r="L1301" s="11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3">
        <v>1500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</row>
    <row r="1302" spans="1:25" ht="15.75" customHeight="1" x14ac:dyDescent="0.2">
      <c r="A1302" s="3">
        <v>1500404</v>
      </c>
      <c r="B1302" s="3" t="s">
        <v>229</v>
      </c>
      <c r="C1302" s="3" t="s">
        <v>225</v>
      </c>
      <c r="D1302" s="3">
        <v>2020</v>
      </c>
      <c r="E1302" s="3" t="s">
        <v>75</v>
      </c>
      <c r="F1302" s="3" t="s">
        <v>76</v>
      </c>
      <c r="G1302" s="7">
        <v>6330</v>
      </c>
      <c r="H1302" s="8">
        <f t="shared" si="0"/>
        <v>1020000</v>
      </c>
      <c r="I1302" s="9">
        <v>850000</v>
      </c>
      <c r="J1302" s="10">
        <v>170000</v>
      </c>
      <c r="K1302" s="11">
        <v>430000</v>
      </c>
      <c r="L1302" s="11">
        <v>420000</v>
      </c>
      <c r="M1302" s="12">
        <v>180000</v>
      </c>
      <c r="N1302" s="12">
        <v>0</v>
      </c>
      <c r="O1302" s="12">
        <v>250000</v>
      </c>
      <c r="P1302" s="12">
        <v>70000</v>
      </c>
      <c r="Q1302" s="12">
        <v>80000</v>
      </c>
      <c r="R1302" s="12">
        <v>105000</v>
      </c>
      <c r="S1302" s="12">
        <v>165000</v>
      </c>
      <c r="T1302" s="13">
        <v>50000</v>
      </c>
      <c r="U1302" s="13">
        <v>0</v>
      </c>
      <c r="V1302" s="13">
        <v>0</v>
      </c>
      <c r="W1302" s="13">
        <v>0</v>
      </c>
      <c r="X1302" s="13">
        <v>120000</v>
      </c>
      <c r="Y1302" s="13">
        <v>0</v>
      </c>
    </row>
    <row r="1303" spans="1:25" ht="15.75" customHeight="1" x14ac:dyDescent="0.2">
      <c r="A1303" s="3">
        <v>1500404</v>
      </c>
      <c r="B1303" s="3" t="s">
        <v>229</v>
      </c>
      <c r="C1303" s="3" t="s">
        <v>225</v>
      </c>
      <c r="D1303" s="3">
        <v>2020</v>
      </c>
      <c r="E1303" s="3" t="s">
        <v>90</v>
      </c>
      <c r="F1303" s="3" t="s">
        <v>91</v>
      </c>
      <c r="G1303" s="7">
        <v>0</v>
      </c>
      <c r="H1303" s="8">
        <f t="shared" si="0"/>
        <v>0</v>
      </c>
      <c r="I1303" s="9">
        <v>0</v>
      </c>
      <c r="J1303" s="10">
        <v>0</v>
      </c>
      <c r="K1303" s="11">
        <v>0</v>
      </c>
      <c r="L1303" s="11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</row>
    <row r="1304" spans="1:25" ht="15.75" customHeight="1" x14ac:dyDescent="0.2">
      <c r="A1304" s="3">
        <v>1500404</v>
      </c>
      <c r="B1304" s="3" t="s">
        <v>229</v>
      </c>
      <c r="C1304" s="3" t="s">
        <v>225</v>
      </c>
      <c r="D1304" s="3">
        <v>2020</v>
      </c>
      <c r="E1304" s="3" t="s">
        <v>90</v>
      </c>
      <c r="F1304" s="3" t="s">
        <v>91</v>
      </c>
      <c r="G1304" s="7">
        <v>120</v>
      </c>
      <c r="H1304" s="8">
        <f t="shared" si="0"/>
        <v>0</v>
      </c>
      <c r="I1304" s="9">
        <v>0</v>
      </c>
      <c r="J1304" s="10">
        <v>0</v>
      </c>
      <c r="K1304" s="11">
        <v>0</v>
      </c>
      <c r="L1304" s="11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</row>
    <row r="1305" spans="1:25" ht="15.75" customHeight="1" x14ac:dyDescent="0.2">
      <c r="A1305" s="3">
        <v>1500404</v>
      </c>
      <c r="B1305" s="3" t="s">
        <v>229</v>
      </c>
      <c r="C1305" s="3" t="s">
        <v>225</v>
      </c>
      <c r="D1305" s="3">
        <v>2020</v>
      </c>
      <c r="E1305" s="3" t="s">
        <v>84</v>
      </c>
      <c r="F1305" s="3" t="s">
        <v>85</v>
      </c>
      <c r="G1305" s="7">
        <v>115</v>
      </c>
      <c r="H1305" s="8">
        <f t="shared" si="0"/>
        <v>0</v>
      </c>
      <c r="I1305" s="9">
        <v>0</v>
      </c>
      <c r="J1305" s="10">
        <v>0</v>
      </c>
      <c r="K1305" s="11">
        <v>0</v>
      </c>
      <c r="L1305" s="11">
        <v>0</v>
      </c>
      <c r="M1305" s="12">
        <v>0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</row>
    <row r="1306" spans="1:25" ht="15.75" customHeight="1" x14ac:dyDescent="0.2">
      <c r="A1306" s="3">
        <v>1500404</v>
      </c>
      <c r="B1306" s="3" t="s">
        <v>229</v>
      </c>
      <c r="C1306" s="3" t="s">
        <v>225</v>
      </c>
      <c r="D1306" s="3">
        <v>2021</v>
      </c>
      <c r="E1306" s="3" t="s">
        <v>75</v>
      </c>
      <c r="F1306" s="3" t="s">
        <v>76</v>
      </c>
      <c r="G1306" s="7">
        <v>500</v>
      </c>
      <c r="H1306" s="8">
        <f t="shared" si="0"/>
        <v>0</v>
      </c>
      <c r="I1306" s="9">
        <v>0</v>
      </c>
      <c r="J1306" s="10">
        <v>0</v>
      </c>
      <c r="K1306" s="11">
        <v>0</v>
      </c>
      <c r="L1306" s="11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</row>
    <row r="1307" spans="1:25" ht="15.75" customHeight="1" x14ac:dyDescent="0.2">
      <c r="A1307" s="3">
        <v>1500404</v>
      </c>
      <c r="B1307" s="3" t="s">
        <v>229</v>
      </c>
      <c r="C1307" s="3" t="s">
        <v>225</v>
      </c>
      <c r="D1307" s="3">
        <v>2021</v>
      </c>
      <c r="E1307" s="3" t="s">
        <v>78</v>
      </c>
      <c r="F1307" s="3" t="s">
        <v>76</v>
      </c>
      <c r="G1307" s="7">
        <v>5000</v>
      </c>
      <c r="H1307" s="8">
        <f t="shared" si="0"/>
        <v>0</v>
      </c>
      <c r="I1307" s="9">
        <v>0</v>
      </c>
      <c r="J1307" s="10">
        <v>0</v>
      </c>
      <c r="K1307" s="11">
        <v>0</v>
      </c>
      <c r="L1307" s="11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</row>
    <row r="1308" spans="1:25" ht="15.75" customHeight="1" x14ac:dyDescent="0.2">
      <c r="A1308" s="3">
        <v>1500404</v>
      </c>
      <c r="B1308" s="3" t="s">
        <v>229</v>
      </c>
      <c r="C1308" s="3" t="s">
        <v>225</v>
      </c>
      <c r="D1308" s="3">
        <v>2021</v>
      </c>
      <c r="E1308" s="3" t="s">
        <v>75</v>
      </c>
      <c r="F1308" s="3" t="s">
        <v>76</v>
      </c>
      <c r="G1308" s="7">
        <v>9363</v>
      </c>
      <c r="H1308" s="8">
        <f t="shared" si="0"/>
        <v>1327040.8</v>
      </c>
      <c r="I1308" s="9">
        <v>833000.8</v>
      </c>
      <c r="J1308" s="10">
        <v>494040</v>
      </c>
      <c r="K1308" s="11">
        <v>410000.8</v>
      </c>
      <c r="L1308" s="11">
        <v>423000</v>
      </c>
      <c r="M1308" s="12">
        <v>410000.8</v>
      </c>
      <c r="N1308" s="12">
        <v>0</v>
      </c>
      <c r="O1308" s="12">
        <v>0</v>
      </c>
      <c r="P1308" s="12">
        <v>100000</v>
      </c>
      <c r="Q1308" s="12">
        <v>110000</v>
      </c>
      <c r="R1308" s="12">
        <v>0</v>
      </c>
      <c r="S1308" s="12">
        <v>213000</v>
      </c>
      <c r="T1308" s="13">
        <v>342040</v>
      </c>
      <c r="U1308" s="13">
        <v>32000</v>
      </c>
      <c r="V1308" s="13">
        <v>0</v>
      </c>
      <c r="W1308" s="13">
        <v>0</v>
      </c>
      <c r="X1308" s="13">
        <v>120000</v>
      </c>
      <c r="Y1308" s="13">
        <v>0</v>
      </c>
    </row>
    <row r="1309" spans="1:25" ht="15.75" customHeight="1" x14ac:dyDescent="0.2">
      <c r="A1309" s="3">
        <v>1500404</v>
      </c>
      <c r="B1309" s="3" t="s">
        <v>229</v>
      </c>
      <c r="C1309" s="3" t="s">
        <v>225</v>
      </c>
      <c r="D1309" s="3">
        <v>2021</v>
      </c>
      <c r="E1309" s="3" t="s">
        <v>81</v>
      </c>
      <c r="F1309" s="3" t="s">
        <v>76</v>
      </c>
      <c r="G1309" s="7">
        <v>9000</v>
      </c>
      <c r="H1309" s="8">
        <f t="shared" si="0"/>
        <v>5576847.25</v>
      </c>
      <c r="I1309" s="9">
        <v>4326847.25</v>
      </c>
      <c r="J1309" s="10">
        <v>1250000</v>
      </c>
      <c r="K1309" s="11">
        <v>2200000</v>
      </c>
      <c r="L1309" s="11">
        <v>2126847.25</v>
      </c>
      <c r="M1309" s="12">
        <v>2200000</v>
      </c>
      <c r="N1309" s="12">
        <v>0</v>
      </c>
      <c r="O1309" s="12">
        <v>0</v>
      </c>
      <c r="P1309" s="12">
        <v>97000</v>
      </c>
      <c r="Q1309" s="12">
        <v>30000</v>
      </c>
      <c r="R1309" s="12">
        <v>0</v>
      </c>
      <c r="S1309" s="12">
        <v>1999847.25</v>
      </c>
      <c r="T1309" s="13">
        <v>50000</v>
      </c>
      <c r="U1309" s="13">
        <v>1200000</v>
      </c>
      <c r="V1309" s="13">
        <v>0</v>
      </c>
      <c r="W1309" s="13">
        <v>0</v>
      </c>
      <c r="X1309" s="13">
        <v>0</v>
      </c>
      <c r="Y1309" s="13">
        <v>0</v>
      </c>
    </row>
    <row r="1310" spans="1:25" ht="15.75" customHeight="1" x14ac:dyDescent="0.2">
      <c r="A1310" s="3">
        <v>1500404</v>
      </c>
      <c r="B1310" s="3" t="s">
        <v>229</v>
      </c>
      <c r="C1310" s="3" t="s">
        <v>225</v>
      </c>
      <c r="D1310" s="3">
        <v>2021</v>
      </c>
      <c r="E1310" s="3" t="s">
        <v>78</v>
      </c>
      <c r="F1310" s="3" t="s">
        <v>76</v>
      </c>
      <c r="G1310" s="7">
        <v>16</v>
      </c>
      <c r="H1310" s="8">
        <f t="shared" si="0"/>
        <v>95000</v>
      </c>
      <c r="I1310" s="9">
        <v>70000</v>
      </c>
      <c r="J1310" s="10">
        <v>25000</v>
      </c>
      <c r="K1310" s="11">
        <v>70000</v>
      </c>
      <c r="L1310" s="11">
        <v>0</v>
      </c>
      <c r="M1310" s="12">
        <v>50000</v>
      </c>
      <c r="N1310" s="12">
        <v>0</v>
      </c>
      <c r="O1310" s="12">
        <v>20000</v>
      </c>
      <c r="P1310" s="12">
        <v>0</v>
      </c>
      <c r="Q1310" s="12">
        <v>0</v>
      </c>
      <c r="R1310" s="12">
        <v>0</v>
      </c>
      <c r="S1310" s="12">
        <v>0</v>
      </c>
      <c r="T1310" s="13">
        <v>0</v>
      </c>
      <c r="U1310" s="13">
        <v>25000</v>
      </c>
      <c r="V1310" s="13">
        <v>0</v>
      </c>
      <c r="W1310" s="13">
        <v>0</v>
      </c>
      <c r="X1310" s="13">
        <v>0</v>
      </c>
      <c r="Y1310" s="13">
        <v>0</v>
      </c>
    </row>
    <row r="1311" spans="1:25" ht="15.75" customHeight="1" x14ac:dyDescent="0.2">
      <c r="A1311" s="3">
        <v>1500404</v>
      </c>
      <c r="B1311" s="3" t="s">
        <v>229</v>
      </c>
      <c r="C1311" s="3" t="s">
        <v>225</v>
      </c>
      <c r="D1311" s="3">
        <v>2021</v>
      </c>
      <c r="E1311" s="3" t="s">
        <v>78</v>
      </c>
      <c r="F1311" s="3" t="s">
        <v>76</v>
      </c>
      <c r="G1311" s="7">
        <v>0</v>
      </c>
      <c r="H1311" s="8">
        <f t="shared" si="0"/>
        <v>0</v>
      </c>
      <c r="I1311" s="9">
        <v>0</v>
      </c>
      <c r="J1311" s="10">
        <v>0</v>
      </c>
      <c r="K1311" s="11">
        <v>0</v>
      </c>
      <c r="L1311" s="11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</row>
    <row r="1312" spans="1:25" ht="15.75" customHeight="1" x14ac:dyDescent="0.2">
      <c r="A1312" s="3">
        <v>1500404</v>
      </c>
      <c r="B1312" s="3" t="s">
        <v>229</v>
      </c>
      <c r="C1312" s="3" t="s">
        <v>225</v>
      </c>
      <c r="D1312" s="3">
        <v>2022</v>
      </c>
      <c r="E1312" s="3" t="s">
        <v>78</v>
      </c>
      <c r="F1312" s="3" t="s">
        <v>76</v>
      </c>
      <c r="G1312" s="7">
        <v>13383</v>
      </c>
      <c r="H1312" s="8">
        <f t="shared" si="0"/>
        <v>4111400</v>
      </c>
      <c r="I1312" s="9">
        <v>3612820</v>
      </c>
      <c r="J1312" s="10">
        <v>498580</v>
      </c>
      <c r="K1312" s="11">
        <v>470000</v>
      </c>
      <c r="L1312" s="11">
        <v>3142820</v>
      </c>
      <c r="M1312" s="12">
        <v>470000</v>
      </c>
      <c r="N1312" s="12">
        <v>0</v>
      </c>
      <c r="O1312" s="12">
        <v>0</v>
      </c>
      <c r="P1312" s="12">
        <v>117820</v>
      </c>
      <c r="Q1312" s="12">
        <v>155000</v>
      </c>
      <c r="R1312" s="12">
        <v>0</v>
      </c>
      <c r="S1312" s="12">
        <v>2870000</v>
      </c>
      <c r="T1312" s="13">
        <v>328580</v>
      </c>
      <c r="U1312" s="13">
        <v>120000</v>
      </c>
      <c r="V1312" s="13">
        <v>0</v>
      </c>
      <c r="W1312" s="13">
        <v>0</v>
      </c>
      <c r="X1312" s="13">
        <v>50000</v>
      </c>
      <c r="Y1312" s="13">
        <v>0</v>
      </c>
    </row>
    <row r="1313" spans="1:25" ht="15.75" customHeight="1" x14ac:dyDescent="0.2">
      <c r="A1313" s="3">
        <v>1500404</v>
      </c>
      <c r="B1313" s="3" t="s">
        <v>229</v>
      </c>
      <c r="C1313" s="3" t="s">
        <v>225</v>
      </c>
      <c r="D1313" s="3">
        <v>2022</v>
      </c>
      <c r="E1313" s="3" t="s">
        <v>75</v>
      </c>
      <c r="F1313" s="3" t="s">
        <v>76</v>
      </c>
      <c r="G1313" s="7">
        <v>7352</v>
      </c>
      <c r="H1313" s="8">
        <f t="shared" si="0"/>
        <v>360189000</v>
      </c>
      <c r="I1313" s="9">
        <v>0</v>
      </c>
      <c r="J1313" s="10">
        <v>360189000</v>
      </c>
      <c r="K1313" s="11">
        <v>0</v>
      </c>
      <c r="L1313" s="11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3">
        <v>360000000</v>
      </c>
      <c r="U1313" s="13">
        <v>185000</v>
      </c>
      <c r="V1313" s="13">
        <v>0</v>
      </c>
      <c r="W1313" s="13">
        <v>0</v>
      </c>
      <c r="X1313" s="13">
        <v>4000</v>
      </c>
      <c r="Y1313" s="13">
        <v>0</v>
      </c>
    </row>
    <row r="1314" spans="1:25" ht="15.75" customHeight="1" x14ac:dyDescent="0.2">
      <c r="A1314" s="3">
        <v>1500404</v>
      </c>
      <c r="B1314" s="3" t="s">
        <v>229</v>
      </c>
      <c r="C1314" s="3" t="s">
        <v>225</v>
      </c>
      <c r="D1314" s="3">
        <v>2022</v>
      </c>
      <c r="E1314" s="3" t="s">
        <v>81</v>
      </c>
      <c r="F1314" s="3" t="s">
        <v>76</v>
      </c>
      <c r="G1314" s="7">
        <v>11820</v>
      </c>
      <c r="H1314" s="8">
        <f t="shared" si="0"/>
        <v>26063400</v>
      </c>
      <c r="I1314" s="9">
        <v>1013400</v>
      </c>
      <c r="J1314" s="10">
        <v>25050000</v>
      </c>
      <c r="K1314" s="11">
        <v>690000</v>
      </c>
      <c r="L1314" s="11">
        <v>323400</v>
      </c>
      <c r="M1314" s="12">
        <v>690000</v>
      </c>
      <c r="N1314" s="12">
        <v>0</v>
      </c>
      <c r="O1314" s="12">
        <v>0</v>
      </c>
      <c r="P1314" s="12">
        <v>193400</v>
      </c>
      <c r="Q1314" s="12">
        <v>0</v>
      </c>
      <c r="R1314" s="12">
        <v>130000</v>
      </c>
      <c r="S1314" s="12">
        <v>0</v>
      </c>
      <c r="T1314" s="13">
        <v>3500000</v>
      </c>
      <c r="U1314" s="13">
        <v>21375000</v>
      </c>
      <c r="V1314" s="13">
        <v>45000</v>
      </c>
      <c r="W1314" s="13">
        <v>130000</v>
      </c>
      <c r="X1314" s="13">
        <v>0</v>
      </c>
      <c r="Y1314" s="13">
        <v>0</v>
      </c>
    </row>
    <row r="1315" spans="1:25" ht="15.75" customHeight="1" x14ac:dyDescent="0.2">
      <c r="A1315" s="3">
        <v>1500404</v>
      </c>
      <c r="B1315" s="3" t="s">
        <v>229</v>
      </c>
      <c r="C1315" s="3" t="s">
        <v>225</v>
      </c>
      <c r="D1315" s="3">
        <v>2022</v>
      </c>
      <c r="E1315" s="3" t="s">
        <v>78</v>
      </c>
      <c r="F1315" s="3" t="s">
        <v>76</v>
      </c>
      <c r="G1315" s="7">
        <v>60</v>
      </c>
      <c r="H1315" s="8">
        <f t="shared" si="0"/>
        <v>447000</v>
      </c>
      <c r="I1315" s="9">
        <v>347000</v>
      </c>
      <c r="J1315" s="10">
        <v>100000</v>
      </c>
      <c r="K1315" s="11">
        <v>140000</v>
      </c>
      <c r="L1315" s="11">
        <v>207000</v>
      </c>
      <c r="M1315" s="12">
        <v>40000</v>
      </c>
      <c r="N1315" s="12">
        <v>100000</v>
      </c>
      <c r="O1315" s="12">
        <v>0</v>
      </c>
      <c r="P1315" s="12">
        <v>0</v>
      </c>
      <c r="Q1315" s="12">
        <v>35000</v>
      </c>
      <c r="R1315" s="12">
        <v>0</v>
      </c>
      <c r="S1315" s="12">
        <v>172000</v>
      </c>
      <c r="T1315" s="13">
        <v>70000</v>
      </c>
      <c r="U1315" s="13">
        <v>30000</v>
      </c>
      <c r="V1315" s="13">
        <v>0</v>
      </c>
      <c r="W1315" s="13">
        <v>0</v>
      </c>
      <c r="X1315" s="13">
        <v>0</v>
      </c>
      <c r="Y1315" s="13">
        <v>0</v>
      </c>
    </row>
    <row r="1316" spans="1:25" ht="15.75" customHeight="1" x14ac:dyDescent="0.2">
      <c r="A1316" s="3">
        <v>1500503</v>
      </c>
      <c r="B1316" s="3" t="s">
        <v>230</v>
      </c>
      <c r="C1316" s="3" t="s">
        <v>225</v>
      </c>
      <c r="D1316" s="3">
        <v>2000</v>
      </c>
      <c r="E1316" s="3" t="s">
        <v>75</v>
      </c>
      <c r="F1316" s="3" t="s">
        <v>76</v>
      </c>
      <c r="G1316" s="7">
        <v>3347</v>
      </c>
      <c r="H1316" s="8">
        <f t="shared" si="0"/>
        <v>0</v>
      </c>
      <c r="I1316" s="9">
        <v>0</v>
      </c>
      <c r="J1316" s="10">
        <v>0</v>
      </c>
      <c r="K1316" s="11">
        <v>0</v>
      </c>
      <c r="L1316" s="11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</row>
    <row r="1317" spans="1:25" ht="15.75" customHeight="1" x14ac:dyDescent="0.2">
      <c r="A1317" s="3">
        <v>1500503</v>
      </c>
      <c r="B1317" s="3" t="s">
        <v>230</v>
      </c>
      <c r="C1317" s="3" t="s">
        <v>225</v>
      </c>
      <c r="D1317" s="3">
        <v>2003</v>
      </c>
      <c r="E1317" s="3" t="s">
        <v>101</v>
      </c>
      <c r="F1317" s="3" t="s">
        <v>93</v>
      </c>
      <c r="G1317" s="7">
        <v>90</v>
      </c>
      <c r="H1317" s="8">
        <f t="shared" si="0"/>
        <v>81640</v>
      </c>
      <c r="I1317" s="9">
        <v>11640</v>
      </c>
      <c r="J1317" s="10">
        <v>70000</v>
      </c>
      <c r="K1317" s="11">
        <v>6040</v>
      </c>
      <c r="L1317" s="11">
        <v>5600</v>
      </c>
      <c r="M1317" s="12">
        <v>6040</v>
      </c>
      <c r="N1317" s="12">
        <v>0</v>
      </c>
      <c r="O1317" s="12">
        <v>0</v>
      </c>
      <c r="P1317" s="12">
        <v>300</v>
      </c>
      <c r="Q1317" s="12">
        <v>300</v>
      </c>
      <c r="R1317" s="12">
        <v>5000</v>
      </c>
      <c r="S1317" s="12">
        <v>0</v>
      </c>
      <c r="T1317" s="13">
        <v>0</v>
      </c>
      <c r="U1317" s="13">
        <v>40000</v>
      </c>
      <c r="V1317" s="13">
        <v>20000</v>
      </c>
      <c r="W1317" s="13">
        <v>10000</v>
      </c>
      <c r="X1317" s="13">
        <v>0</v>
      </c>
      <c r="Y1317" s="13">
        <v>0</v>
      </c>
    </row>
    <row r="1318" spans="1:25" ht="15.75" customHeight="1" x14ac:dyDescent="0.2">
      <c r="A1318" s="3">
        <v>1500503</v>
      </c>
      <c r="B1318" s="3" t="s">
        <v>230</v>
      </c>
      <c r="C1318" s="3" t="s">
        <v>225</v>
      </c>
      <c r="D1318" s="3">
        <v>2005</v>
      </c>
      <c r="E1318" s="3" t="s">
        <v>81</v>
      </c>
      <c r="F1318" s="3" t="s">
        <v>76</v>
      </c>
      <c r="G1318" s="7">
        <v>9811</v>
      </c>
      <c r="H1318" s="8">
        <f t="shared" si="0"/>
        <v>1145996</v>
      </c>
      <c r="I1318" s="9">
        <v>638996</v>
      </c>
      <c r="J1318" s="10">
        <v>507000</v>
      </c>
      <c r="K1318" s="11">
        <v>193000</v>
      </c>
      <c r="L1318" s="11">
        <v>445996</v>
      </c>
      <c r="M1318" s="12">
        <v>193000</v>
      </c>
      <c r="N1318" s="12">
        <v>0</v>
      </c>
      <c r="O1318" s="12">
        <v>0</v>
      </c>
      <c r="P1318" s="12">
        <v>145996</v>
      </c>
      <c r="Q1318" s="12">
        <v>0</v>
      </c>
      <c r="R1318" s="12">
        <v>0</v>
      </c>
      <c r="S1318" s="12">
        <v>300000</v>
      </c>
      <c r="T1318" s="13">
        <v>323000</v>
      </c>
      <c r="U1318" s="13">
        <v>184000</v>
      </c>
      <c r="V1318" s="13">
        <v>0</v>
      </c>
      <c r="W1318" s="13">
        <v>0</v>
      </c>
      <c r="X1318" s="13">
        <v>0</v>
      </c>
      <c r="Y1318" s="13">
        <v>0</v>
      </c>
    </row>
    <row r="1319" spans="1:25" ht="15.75" customHeight="1" x14ac:dyDescent="0.2">
      <c r="A1319" s="3">
        <v>1500503</v>
      </c>
      <c r="B1319" s="3" t="s">
        <v>230</v>
      </c>
      <c r="C1319" s="3" t="s">
        <v>225</v>
      </c>
      <c r="D1319" s="3">
        <v>2005</v>
      </c>
      <c r="E1319" s="3" t="s">
        <v>81</v>
      </c>
      <c r="F1319" s="3" t="s">
        <v>76</v>
      </c>
      <c r="G1319" s="7">
        <v>9811</v>
      </c>
      <c r="H1319" s="8">
        <f t="shared" si="0"/>
        <v>1319996</v>
      </c>
      <c r="I1319" s="9">
        <v>638996</v>
      </c>
      <c r="J1319" s="10">
        <v>681000</v>
      </c>
      <c r="K1319" s="11">
        <v>193000</v>
      </c>
      <c r="L1319" s="11">
        <v>445996</v>
      </c>
      <c r="M1319" s="12">
        <v>193000</v>
      </c>
      <c r="N1319" s="12">
        <v>0</v>
      </c>
      <c r="O1319" s="12">
        <v>0</v>
      </c>
      <c r="P1319" s="12">
        <v>145996</v>
      </c>
      <c r="Q1319" s="12">
        <v>0</v>
      </c>
      <c r="R1319" s="12">
        <v>0</v>
      </c>
      <c r="S1319" s="12">
        <v>300000</v>
      </c>
      <c r="T1319" s="13">
        <v>323000</v>
      </c>
      <c r="U1319" s="13">
        <v>358000</v>
      </c>
      <c r="V1319" s="13">
        <v>0</v>
      </c>
      <c r="W1319" s="13">
        <v>0</v>
      </c>
      <c r="X1319" s="13">
        <v>0</v>
      </c>
      <c r="Y1319" s="13">
        <v>0</v>
      </c>
    </row>
    <row r="1320" spans="1:25" ht="15.75" customHeight="1" x14ac:dyDescent="0.2">
      <c r="A1320" s="3">
        <v>1500503</v>
      </c>
      <c r="B1320" s="3" t="s">
        <v>230</v>
      </c>
      <c r="C1320" s="3" t="s">
        <v>225</v>
      </c>
      <c r="D1320" s="3">
        <v>2006</v>
      </c>
      <c r="E1320" s="3" t="s">
        <v>81</v>
      </c>
      <c r="F1320" s="3" t="s">
        <v>76</v>
      </c>
      <c r="G1320" s="7">
        <v>14125</v>
      </c>
      <c r="H1320" s="8">
        <f t="shared" si="0"/>
        <v>149000</v>
      </c>
      <c r="I1320" s="9">
        <v>139000</v>
      </c>
      <c r="J1320" s="10">
        <v>10000</v>
      </c>
      <c r="K1320" s="11">
        <v>0</v>
      </c>
      <c r="L1320" s="11">
        <v>139000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139000</v>
      </c>
      <c r="S1320" s="12">
        <v>0</v>
      </c>
      <c r="T1320" s="13">
        <v>0</v>
      </c>
      <c r="U1320" s="13">
        <v>10000</v>
      </c>
      <c r="V1320" s="13">
        <v>0</v>
      </c>
      <c r="W1320" s="13">
        <v>0</v>
      </c>
      <c r="X1320" s="13">
        <v>0</v>
      </c>
      <c r="Y1320" s="13">
        <v>0</v>
      </c>
    </row>
    <row r="1321" spans="1:25" ht="15.75" customHeight="1" x14ac:dyDescent="0.2">
      <c r="A1321" s="3">
        <v>1500503</v>
      </c>
      <c r="B1321" s="3" t="s">
        <v>230</v>
      </c>
      <c r="C1321" s="3" t="s">
        <v>225</v>
      </c>
      <c r="D1321" s="3">
        <v>2008</v>
      </c>
      <c r="E1321" s="3" t="s">
        <v>81</v>
      </c>
      <c r="F1321" s="3" t="s">
        <v>76</v>
      </c>
      <c r="G1321" s="7">
        <v>2619</v>
      </c>
      <c r="H1321" s="8">
        <f t="shared" si="0"/>
        <v>179000</v>
      </c>
      <c r="I1321" s="9">
        <v>169000</v>
      </c>
      <c r="J1321" s="10">
        <v>10000</v>
      </c>
      <c r="K1321" s="11">
        <v>0</v>
      </c>
      <c r="L1321" s="11">
        <v>169000</v>
      </c>
      <c r="M1321" s="12">
        <v>0</v>
      </c>
      <c r="N1321" s="12">
        <v>0</v>
      </c>
      <c r="O1321" s="12">
        <v>0</v>
      </c>
      <c r="P1321" s="12">
        <v>30000</v>
      </c>
      <c r="Q1321" s="12">
        <v>0</v>
      </c>
      <c r="R1321" s="12">
        <v>139000</v>
      </c>
      <c r="S1321" s="12">
        <v>0</v>
      </c>
      <c r="T1321" s="13">
        <v>0</v>
      </c>
      <c r="U1321" s="13">
        <v>10000</v>
      </c>
      <c r="V1321" s="13">
        <v>0</v>
      </c>
      <c r="W1321" s="13">
        <v>0</v>
      </c>
      <c r="X1321" s="13">
        <v>0</v>
      </c>
      <c r="Y1321" s="13">
        <v>0</v>
      </c>
    </row>
    <row r="1322" spans="1:25" ht="15.75" customHeight="1" x14ac:dyDescent="0.2">
      <c r="A1322" s="3">
        <v>1500503</v>
      </c>
      <c r="B1322" s="3" t="s">
        <v>230</v>
      </c>
      <c r="C1322" s="3" t="s">
        <v>225</v>
      </c>
      <c r="D1322" s="3">
        <v>2009</v>
      </c>
      <c r="E1322" s="3" t="s">
        <v>81</v>
      </c>
      <c r="F1322" s="3" t="s">
        <v>76</v>
      </c>
      <c r="G1322" s="7">
        <v>3911</v>
      </c>
      <c r="H1322" s="8">
        <f t="shared" si="0"/>
        <v>759320</v>
      </c>
      <c r="I1322" s="9">
        <v>120000</v>
      </c>
      <c r="J1322" s="10">
        <v>639320</v>
      </c>
      <c r="K1322" s="11">
        <v>10000</v>
      </c>
      <c r="L1322" s="11">
        <v>110000</v>
      </c>
      <c r="M1322" s="12">
        <v>10000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110000</v>
      </c>
      <c r="T1322" s="13">
        <v>155570</v>
      </c>
      <c r="U1322" s="13">
        <v>483750</v>
      </c>
      <c r="V1322" s="13">
        <v>0</v>
      </c>
      <c r="W1322" s="13">
        <v>0</v>
      </c>
      <c r="X1322" s="13">
        <v>0</v>
      </c>
      <c r="Y1322" s="13">
        <v>0</v>
      </c>
    </row>
    <row r="1323" spans="1:25" ht="15.75" customHeight="1" x14ac:dyDescent="0.2">
      <c r="A1323" s="3">
        <v>1500503</v>
      </c>
      <c r="B1323" s="3" t="s">
        <v>230</v>
      </c>
      <c r="C1323" s="3" t="s">
        <v>225</v>
      </c>
      <c r="D1323" s="3">
        <v>2009</v>
      </c>
      <c r="E1323" s="3" t="s">
        <v>81</v>
      </c>
      <c r="F1323" s="3" t="s">
        <v>76</v>
      </c>
      <c r="G1323" s="7">
        <v>5287</v>
      </c>
      <c r="H1323" s="8">
        <f t="shared" si="0"/>
        <v>4978862</v>
      </c>
      <c r="I1323" s="9">
        <v>431912</v>
      </c>
      <c r="J1323" s="10">
        <v>4546950</v>
      </c>
      <c r="K1323" s="11">
        <v>50700</v>
      </c>
      <c r="L1323" s="11">
        <v>381212</v>
      </c>
      <c r="M1323" s="12">
        <v>50700</v>
      </c>
      <c r="N1323" s="12">
        <v>0</v>
      </c>
      <c r="O1323" s="12">
        <v>0</v>
      </c>
      <c r="P1323" s="12">
        <v>0</v>
      </c>
      <c r="Q1323" s="12">
        <v>0</v>
      </c>
      <c r="R1323" s="12">
        <v>271212</v>
      </c>
      <c r="S1323" s="12">
        <v>110000</v>
      </c>
      <c r="T1323" s="13">
        <v>155570</v>
      </c>
      <c r="U1323" s="13">
        <v>4070000</v>
      </c>
      <c r="V1323" s="13">
        <v>0</v>
      </c>
      <c r="W1323" s="13">
        <v>0</v>
      </c>
      <c r="X1323" s="13">
        <v>0</v>
      </c>
      <c r="Y1323" s="13">
        <v>321380</v>
      </c>
    </row>
    <row r="1324" spans="1:25" ht="15.75" customHeight="1" x14ac:dyDescent="0.2">
      <c r="A1324" s="3">
        <v>1500503</v>
      </c>
      <c r="B1324" s="3" t="s">
        <v>230</v>
      </c>
      <c r="C1324" s="3" t="s">
        <v>225</v>
      </c>
      <c r="D1324" s="3">
        <v>2012</v>
      </c>
      <c r="E1324" s="3" t="s">
        <v>81</v>
      </c>
      <c r="F1324" s="3" t="s">
        <v>76</v>
      </c>
      <c r="G1324" s="7">
        <v>0</v>
      </c>
      <c r="H1324" s="8">
        <f t="shared" si="0"/>
        <v>0</v>
      </c>
      <c r="I1324" s="9">
        <v>0</v>
      </c>
      <c r="J1324" s="10">
        <v>0</v>
      </c>
      <c r="K1324" s="11">
        <v>0</v>
      </c>
      <c r="L1324" s="11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</row>
    <row r="1325" spans="1:25" ht="15.75" customHeight="1" x14ac:dyDescent="0.2">
      <c r="A1325" s="3">
        <v>1500503</v>
      </c>
      <c r="B1325" s="3" t="s">
        <v>230</v>
      </c>
      <c r="C1325" s="3" t="s">
        <v>225</v>
      </c>
      <c r="D1325" s="3">
        <v>2014</v>
      </c>
      <c r="E1325" s="3" t="s">
        <v>81</v>
      </c>
      <c r="F1325" s="3" t="s">
        <v>76</v>
      </c>
      <c r="G1325" s="7">
        <v>0</v>
      </c>
      <c r="H1325" s="8">
        <f t="shared" si="0"/>
        <v>0</v>
      </c>
      <c r="I1325" s="9">
        <v>0</v>
      </c>
      <c r="J1325" s="10">
        <v>0</v>
      </c>
      <c r="K1325" s="11">
        <v>0</v>
      </c>
      <c r="L1325" s="11">
        <v>0</v>
      </c>
      <c r="M1325" s="12">
        <v>0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</row>
    <row r="1326" spans="1:25" ht="15.75" customHeight="1" x14ac:dyDescent="0.2">
      <c r="A1326" s="3">
        <v>1500503</v>
      </c>
      <c r="B1326" s="3" t="s">
        <v>230</v>
      </c>
      <c r="C1326" s="3" t="s">
        <v>225</v>
      </c>
      <c r="D1326" s="3">
        <v>2014</v>
      </c>
      <c r="E1326" s="3" t="s">
        <v>81</v>
      </c>
      <c r="F1326" s="3" t="s">
        <v>76</v>
      </c>
      <c r="G1326" s="7">
        <v>8045</v>
      </c>
      <c r="H1326" s="8">
        <f t="shared" si="0"/>
        <v>6109411.1000000006</v>
      </c>
      <c r="I1326" s="9">
        <v>4627815.6900000004</v>
      </c>
      <c r="J1326" s="10">
        <v>1481595.41</v>
      </c>
      <c r="K1326" s="11">
        <v>2080854</v>
      </c>
      <c r="L1326" s="11">
        <v>2546961.69</v>
      </c>
      <c r="M1326" s="12">
        <v>910854</v>
      </c>
      <c r="N1326" s="12">
        <v>0</v>
      </c>
      <c r="O1326" s="12">
        <v>1170000</v>
      </c>
      <c r="P1326" s="12">
        <v>514405.28</v>
      </c>
      <c r="Q1326" s="12">
        <v>0</v>
      </c>
      <c r="R1326" s="12">
        <v>717250.15</v>
      </c>
      <c r="S1326" s="12">
        <v>1315306.26</v>
      </c>
      <c r="T1326" s="13">
        <v>352000</v>
      </c>
      <c r="U1326" s="13">
        <v>0</v>
      </c>
      <c r="V1326" s="13">
        <v>0</v>
      </c>
      <c r="W1326" s="13">
        <v>717250.15</v>
      </c>
      <c r="X1326" s="13">
        <v>0</v>
      </c>
      <c r="Y1326" s="13">
        <v>412345.26</v>
      </c>
    </row>
    <row r="1327" spans="1:25" ht="15.75" customHeight="1" x14ac:dyDescent="0.2">
      <c r="A1327" s="3">
        <v>1500503</v>
      </c>
      <c r="B1327" s="3" t="s">
        <v>230</v>
      </c>
      <c r="C1327" s="3" t="s">
        <v>225</v>
      </c>
      <c r="D1327" s="3">
        <v>2014</v>
      </c>
      <c r="E1327" s="3" t="s">
        <v>81</v>
      </c>
      <c r="F1327" s="3" t="s">
        <v>76</v>
      </c>
      <c r="G1327" s="7">
        <v>0</v>
      </c>
      <c r="H1327" s="8">
        <f t="shared" si="0"/>
        <v>0</v>
      </c>
      <c r="I1327" s="9">
        <v>0</v>
      </c>
      <c r="J1327" s="10">
        <v>0</v>
      </c>
      <c r="K1327" s="11">
        <v>0</v>
      </c>
      <c r="L1327" s="11">
        <v>0</v>
      </c>
      <c r="M1327" s="12">
        <v>0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</row>
    <row r="1328" spans="1:25" ht="15.75" customHeight="1" x14ac:dyDescent="0.2">
      <c r="A1328" s="3">
        <v>1500503</v>
      </c>
      <c r="B1328" s="3" t="s">
        <v>230</v>
      </c>
      <c r="C1328" s="3" t="s">
        <v>225</v>
      </c>
      <c r="D1328" s="3">
        <v>2021</v>
      </c>
      <c r="E1328" s="3" t="s">
        <v>92</v>
      </c>
      <c r="F1328" s="3" t="s">
        <v>93</v>
      </c>
      <c r="G1328" s="7">
        <v>152</v>
      </c>
      <c r="H1328" s="8">
        <f t="shared" si="0"/>
        <v>135</v>
      </c>
      <c r="I1328" s="9">
        <v>0</v>
      </c>
      <c r="J1328" s="10">
        <v>135</v>
      </c>
      <c r="K1328" s="11">
        <v>0</v>
      </c>
      <c r="L1328" s="11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3">
        <v>82</v>
      </c>
      <c r="U1328" s="13">
        <v>53</v>
      </c>
      <c r="V1328" s="13">
        <v>0</v>
      </c>
      <c r="W1328" s="13">
        <v>0</v>
      </c>
      <c r="X1328" s="13">
        <v>0</v>
      </c>
      <c r="Y1328" s="13">
        <v>0</v>
      </c>
    </row>
    <row r="1329" spans="1:25" ht="15.75" customHeight="1" x14ac:dyDescent="0.2">
      <c r="A1329" s="3">
        <v>1500503</v>
      </c>
      <c r="B1329" s="3" t="s">
        <v>230</v>
      </c>
      <c r="C1329" s="3" t="s">
        <v>225</v>
      </c>
      <c r="D1329" s="3">
        <v>2021</v>
      </c>
      <c r="E1329" s="3" t="s">
        <v>81</v>
      </c>
      <c r="F1329" s="3" t="s">
        <v>76</v>
      </c>
      <c r="G1329" s="7">
        <v>10792</v>
      </c>
      <c r="H1329" s="8">
        <f t="shared" si="0"/>
        <v>1482000</v>
      </c>
      <c r="I1329" s="9">
        <v>265000</v>
      </c>
      <c r="J1329" s="10">
        <v>1217000</v>
      </c>
      <c r="K1329" s="11">
        <v>90000</v>
      </c>
      <c r="L1329" s="11">
        <v>175000</v>
      </c>
      <c r="M1329" s="12">
        <v>0</v>
      </c>
      <c r="N1329" s="12">
        <v>0</v>
      </c>
      <c r="O1329" s="12">
        <v>90000</v>
      </c>
      <c r="P1329" s="12">
        <v>0</v>
      </c>
      <c r="Q1329" s="12">
        <v>75000</v>
      </c>
      <c r="R1329" s="12">
        <v>0</v>
      </c>
      <c r="S1329" s="12">
        <v>100000</v>
      </c>
      <c r="T1329" s="13">
        <v>155000</v>
      </c>
      <c r="U1329" s="13">
        <v>729000</v>
      </c>
      <c r="V1329" s="13">
        <v>210000</v>
      </c>
      <c r="W1329" s="13">
        <v>69000</v>
      </c>
      <c r="X1329" s="13">
        <v>9000</v>
      </c>
      <c r="Y1329" s="13">
        <v>45000</v>
      </c>
    </row>
    <row r="1330" spans="1:25" ht="15.75" customHeight="1" x14ac:dyDescent="0.2">
      <c r="A1330" s="3">
        <v>1500503</v>
      </c>
      <c r="B1330" s="3" t="s">
        <v>230</v>
      </c>
      <c r="C1330" s="3" t="s">
        <v>225</v>
      </c>
      <c r="D1330" s="3">
        <v>2022</v>
      </c>
      <c r="E1330" s="3" t="s">
        <v>78</v>
      </c>
      <c r="F1330" s="3" t="s">
        <v>76</v>
      </c>
      <c r="G1330" s="7">
        <v>7990</v>
      </c>
      <c r="H1330" s="8">
        <f t="shared" si="0"/>
        <v>2026000</v>
      </c>
      <c r="I1330" s="9">
        <v>979000</v>
      </c>
      <c r="J1330" s="10">
        <v>1047000</v>
      </c>
      <c r="K1330" s="11">
        <v>680000</v>
      </c>
      <c r="L1330" s="11">
        <v>299000</v>
      </c>
      <c r="M1330" s="12">
        <v>680000</v>
      </c>
      <c r="N1330" s="12">
        <v>0</v>
      </c>
      <c r="O1330" s="12">
        <v>0</v>
      </c>
      <c r="P1330" s="12">
        <v>80000</v>
      </c>
      <c r="Q1330" s="12">
        <v>134000</v>
      </c>
      <c r="R1330" s="12">
        <v>0</v>
      </c>
      <c r="S1330" s="12">
        <v>85000</v>
      </c>
      <c r="T1330" s="13">
        <v>540000</v>
      </c>
      <c r="U1330" s="13">
        <v>232000</v>
      </c>
      <c r="V1330" s="13">
        <v>230000</v>
      </c>
      <c r="W1330" s="13">
        <v>0</v>
      </c>
      <c r="X1330" s="13">
        <v>0</v>
      </c>
      <c r="Y1330" s="13">
        <v>45000</v>
      </c>
    </row>
    <row r="1331" spans="1:25" ht="15.75" customHeight="1" x14ac:dyDescent="0.2">
      <c r="A1331" s="3">
        <v>1500503</v>
      </c>
      <c r="B1331" s="3" t="s">
        <v>230</v>
      </c>
      <c r="C1331" s="3" t="s">
        <v>225</v>
      </c>
      <c r="D1331" s="3">
        <v>2022</v>
      </c>
      <c r="E1331" s="3" t="s">
        <v>81</v>
      </c>
      <c r="F1331" s="3" t="s">
        <v>76</v>
      </c>
      <c r="G1331" s="7">
        <v>13236</v>
      </c>
      <c r="H1331" s="8">
        <f t="shared" si="0"/>
        <v>13397100</v>
      </c>
      <c r="I1331" s="9">
        <v>5149000</v>
      </c>
      <c r="J1331" s="10">
        <v>8248100</v>
      </c>
      <c r="K1331" s="11">
        <v>4690000</v>
      </c>
      <c r="L1331" s="11">
        <v>459000</v>
      </c>
      <c r="M1331" s="12">
        <v>4690000</v>
      </c>
      <c r="N1331" s="12">
        <v>0</v>
      </c>
      <c r="O1331" s="12">
        <v>0</v>
      </c>
      <c r="P1331" s="12">
        <v>178000</v>
      </c>
      <c r="Q1331" s="12">
        <v>140000</v>
      </c>
      <c r="R1331" s="12">
        <v>0</v>
      </c>
      <c r="S1331" s="12">
        <v>141000</v>
      </c>
      <c r="T1331" s="13">
        <v>1200000</v>
      </c>
      <c r="U1331" s="13">
        <v>3297000</v>
      </c>
      <c r="V1331" s="13">
        <v>1650000</v>
      </c>
      <c r="W1331" s="13">
        <v>1520000</v>
      </c>
      <c r="X1331" s="13">
        <v>311100</v>
      </c>
      <c r="Y1331" s="13">
        <v>270000</v>
      </c>
    </row>
    <row r="1332" spans="1:25" ht="15.75" customHeight="1" x14ac:dyDescent="0.2">
      <c r="A1332" s="3">
        <v>1500602</v>
      </c>
      <c r="B1332" s="3" t="s">
        <v>231</v>
      </c>
      <c r="C1332" s="3" t="s">
        <v>225</v>
      </c>
      <c r="D1332" s="3">
        <v>2000</v>
      </c>
      <c r="E1332" s="3" t="s">
        <v>80</v>
      </c>
      <c r="F1332" s="3" t="s">
        <v>76</v>
      </c>
      <c r="G1332" s="7">
        <v>132</v>
      </c>
      <c r="H1332" s="8">
        <f t="shared" si="0"/>
        <v>0</v>
      </c>
      <c r="I1332" s="9">
        <v>0</v>
      </c>
      <c r="J1332" s="10">
        <v>0</v>
      </c>
      <c r="K1332" s="11">
        <v>0</v>
      </c>
      <c r="L1332" s="11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</row>
    <row r="1333" spans="1:25" ht="15.75" customHeight="1" x14ac:dyDescent="0.2">
      <c r="A1333" s="3">
        <v>1500602</v>
      </c>
      <c r="B1333" s="3" t="s">
        <v>231</v>
      </c>
      <c r="C1333" s="3" t="s">
        <v>225</v>
      </c>
      <c r="D1333" s="3">
        <v>2005</v>
      </c>
      <c r="E1333" s="3" t="s">
        <v>81</v>
      </c>
      <c r="F1333" s="3" t="s">
        <v>76</v>
      </c>
      <c r="G1333" s="7">
        <v>0</v>
      </c>
      <c r="H1333" s="8">
        <f t="shared" si="0"/>
        <v>0</v>
      </c>
      <c r="I1333" s="9">
        <v>0</v>
      </c>
      <c r="J1333" s="10">
        <v>0</v>
      </c>
      <c r="K1333" s="11">
        <v>0</v>
      </c>
      <c r="L1333" s="11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</row>
    <row r="1334" spans="1:25" ht="15.75" customHeight="1" x14ac:dyDescent="0.2">
      <c r="A1334" s="3">
        <v>1500602</v>
      </c>
      <c r="B1334" s="3" t="s">
        <v>231</v>
      </c>
      <c r="C1334" s="3" t="s">
        <v>225</v>
      </c>
      <c r="D1334" s="3">
        <v>2005</v>
      </c>
      <c r="E1334" s="3" t="s">
        <v>81</v>
      </c>
      <c r="F1334" s="3" t="s">
        <v>76</v>
      </c>
      <c r="G1334" s="7">
        <v>3463</v>
      </c>
      <c r="H1334" s="8">
        <f t="shared" si="0"/>
        <v>39715079.990000002</v>
      </c>
      <c r="I1334" s="9">
        <v>51080</v>
      </c>
      <c r="J1334" s="10">
        <v>39663999.990000002</v>
      </c>
      <c r="K1334" s="11">
        <v>40080</v>
      </c>
      <c r="L1334" s="11">
        <v>11000</v>
      </c>
      <c r="M1334" s="12">
        <v>0</v>
      </c>
      <c r="N1334" s="12">
        <v>40080</v>
      </c>
      <c r="O1334" s="12">
        <v>0</v>
      </c>
      <c r="P1334" s="12">
        <v>11000</v>
      </c>
      <c r="Q1334" s="12">
        <v>0</v>
      </c>
      <c r="R1334" s="12">
        <v>0</v>
      </c>
      <c r="S1334" s="12">
        <v>0</v>
      </c>
      <c r="T1334" s="13">
        <v>0</v>
      </c>
      <c r="U1334" s="13">
        <v>39663999.990000002</v>
      </c>
      <c r="V1334" s="13">
        <v>0</v>
      </c>
      <c r="W1334" s="13">
        <v>0</v>
      </c>
      <c r="X1334" s="13">
        <v>0</v>
      </c>
      <c r="Y1334" s="13">
        <v>0</v>
      </c>
    </row>
    <row r="1335" spans="1:25" ht="15.75" customHeight="1" x14ac:dyDescent="0.2">
      <c r="A1335" s="3">
        <v>1500602</v>
      </c>
      <c r="B1335" s="3" t="s">
        <v>231</v>
      </c>
      <c r="C1335" s="3" t="s">
        <v>225</v>
      </c>
      <c r="D1335" s="3">
        <v>2006</v>
      </c>
      <c r="E1335" s="3" t="s">
        <v>81</v>
      </c>
      <c r="F1335" s="3" t="s">
        <v>76</v>
      </c>
      <c r="G1335" s="7">
        <v>13244</v>
      </c>
      <c r="H1335" s="8">
        <f t="shared" si="0"/>
        <v>1417175</v>
      </c>
      <c r="I1335" s="9">
        <v>453575</v>
      </c>
      <c r="J1335" s="10">
        <v>963600</v>
      </c>
      <c r="K1335" s="11">
        <v>450000</v>
      </c>
      <c r="L1335" s="11">
        <v>3575</v>
      </c>
      <c r="M1335" s="12">
        <v>0</v>
      </c>
      <c r="N1335" s="12">
        <v>450000</v>
      </c>
      <c r="O1335" s="12">
        <v>0</v>
      </c>
      <c r="P1335" s="12">
        <v>3575</v>
      </c>
      <c r="Q1335" s="12">
        <v>0</v>
      </c>
      <c r="R1335" s="12">
        <v>0</v>
      </c>
      <c r="S1335" s="12">
        <v>0</v>
      </c>
      <c r="T1335" s="13">
        <v>0</v>
      </c>
      <c r="U1335" s="13">
        <v>963600</v>
      </c>
      <c r="V1335" s="13">
        <v>0</v>
      </c>
      <c r="W1335" s="13">
        <v>0</v>
      </c>
      <c r="X1335" s="13">
        <v>0</v>
      </c>
      <c r="Y1335" s="13">
        <v>0</v>
      </c>
    </row>
    <row r="1336" spans="1:25" ht="15.75" customHeight="1" x14ac:dyDescent="0.2">
      <c r="A1336" s="3">
        <v>1500602</v>
      </c>
      <c r="B1336" s="3" t="s">
        <v>231</v>
      </c>
      <c r="C1336" s="3" t="s">
        <v>225</v>
      </c>
      <c r="D1336" s="3">
        <v>2007</v>
      </c>
      <c r="E1336" s="3" t="s">
        <v>81</v>
      </c>
      <c r="F1336" s="3" t="s">
        <v>76</v>
      </c>
      <c r="G1336" s="7">
        <v>4342</v>
      </c>
      <c r="H1336" s="8">
        <f t="shared" si="0"/>
        <v>84000</v>
      </c>
      <c r="I1336" s="9">
        <v>84000</v>
      </c>
      <c r="J1336" s="10">
        <v>0</v>
      </c>
      <c r="K1336" s="11">
        <v>0</v>
      </c>
      <c r="L1336" s="11">
        <v>84000</v>
      </c>
      <c r="M1336" s="12">
        <v>0</v>
      </c>
      <c r="N1336" s="12">
        <v>0</v>
      </c>
      <c r="O1336" s="12">
        <v>0</v>
      </c>
      <c r="P1336" s="12">
        <v>35000</v>
      </c>
      <c r="Q1336" s="12">
        <v>0</v>
      </c>
      <c r="R1336" s="12">
        <v>0</v>
      </c>
      <c r="S1336" s="12">
        <v>49000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</row>
    <row r="1337" spans="1:25" ht="15.75" customHeight="1" x14ac:dyDescent="0.2">
      <c r="A1337" s="3">
        <v>1500602</v>
      </c>
      <c r="B1337" s="3" t="s">
        <v>231</v>
      </c>
      <c r="C1337" s="3" t="s">
        <v>225</v>
      </c>
      <c r="D1337" s="3">
        <v>2008</v>
      </c>
      <c r="E1337" s="3" t="s">
        <v>81</v>
      </c>
      <c r="F1337" s="3" t="s">
        <v>76</v>
      </c>
      <c r="G1337" s="7">
        <v>19331</v>
      </c>
      <c r="H1337" s="8">
        <f t="shared" si="0"/>
        <v>3844900</v>
      </c>
      <c r="I1337" s="9">
        <v>14900</v>
      </c>
      <c r="J1337" s="10">
        <v>3830000</v>
      </c>
      <c r="K1337" s="11">
        <v>7600</v>
      </c>
      <c r="L1337" s="11">
        <v>7300</v>
      </c>
      <c r="M1337" s="12">
        <v>7600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7300</v>
      </c>
      <c r="T1337" s="13">
        <v>2470000</v>
      </c>
      <c r="U1337" s="13">
        <v>1360000</v>
      </c>
      <c r="V1337" s="13">
        <v>0</v>
      </c>
      <c r="W1337" s="13">
        <v>0</v>
      </c>
      <c r="X1337" s="13">
        <v>0</v>
      </c>
      <c r="Y1337" s="13">
        <v>0</v>
      </c>
    </row>
    <row r="1338" spans="1:25" ht="15.75" customHeight="1" x14ac:dyDescent="0.2">
      <c r="A1338" s="3">
        <v>1500602</v>
      </c>
      <c r="B1338" s="3" t="s">
        <v>231</v>
      </c>
      <c r="C1338" s="3" t="s">
        <v>225</v>
      </c>
      <c r="D1338" s="3">
        <v>2008</v>
      </c>
      <c r="E1338" s="3" t="s">
        <v>81</v>
      </c>
      <c r="F1338" s="3" t="s">
        <v>76</v>
      </c>
      <c r="G1338" s="7">
        <v>19499</v>
      </c>
      <c r="H1338" s="8">
        <f t="shared" si="0"/>
        <v>3846800</v>
      </c>
      <c r="I1338" s="9">
        <v>16800</v>
      </c>
      <c r="J1338" s="10">
        <v>3830000</v>
      </c>
      <c r="K1338" s="11">
        <v>8600</v>
      </c>
      <c r="L1338" s="11">
        <v>8200</v>
      </c>
      <c r="M1338" s="12">
        <v>7600</v>
      </c>
      <c r="N1338" s="12">
        <v>0</v>
      </c>
      <c r="O1338" s="12">
        <v>1000</v>
      </c>
      <c r="P1338" s="12">
        <v>0</v>
      </c>
      <c r="Q1338" s="12">
        <v>0</v>
      </c>
      <c r="R1338" s="12">
        <v>0</v>
      </c>
      <c r="S1338" s="12">
        <v>8200</v>
      </c>
      <c r="T1338" s="13">
        <v>2470000</v>
      </c>
      <c r="U1338" s="13">
        <v>1360000</v>
      </c>
      <c r="V1338" s="13">
        <v>0</v>
      </c>
      <c r="W1338" s="13">
        <v>0</v>
      </c>
      <c r="X1338" s="13">
        <v>0</v>
      </c>
      <c r="Y1338" s="13">
        <v>0</v>
      </c>
    </row>
    <row r="1339" spans="1:25" ht="15.75" customHeight="1" x14ac:dyDescent="0.2">
      <c r="A1339" s="3">
        <v>1500602</v>
      </c>
      <c r="B1339" s="3" t="s">
        <v>231</v>
      </c>
      <c r="C1339" s="3" t="s">
        <v>225</v>
      </c>
      <c r="D1339" s="3">
        <v>2009</v>
      </c>
      <c r="E1339" s="3" t="s">
        <v>75</v>
      </c>
      <c r="F1339" s="3" t="s">
        <v>76</v>
      </c>
      <c r="G1339" s="7">
        <v>25372</v>
      </c>
      <c r="H1339" s="8">
        <f t="shared" si="0"/>
        <v>7954606</v>
      </c>
      <c r="I1339" s="9">
        <v>279800</v>
      </c>
      <c r="J1339" s="10">
        <v>7674806</v>
      </c>
      <c r="K1339" s="11">
        <v>267500</v>
      </c>
      <c r="L1339" s="11">
        <v>12300</v>
      </c>
      <c r="M1339" s="12">
        <v>267500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12300</v>
      </c>
      <c r="T1339" s="13">
        <v>1397999</v>
      </c>
      <c r="U1339" s="13">
        <v>4909400</v>
      </c>
      <c r="V1339" s="13">
        <v>510000</v>
      </c>
      <c r="W1339" s="13">
        <v>765000</v>
      </c>
      <c r="X1339" s="13">
        <v>0</v>
      </c>
      <c r="Y1339" s="13">
        <v>92407</v>
      </c>
    </row>
    <row r="1340" spans="1:25" ht="15.75" customHeight="1" x14ac:dyDescent="0.2">
      <c r="A1340" s="3">
        <v>1500602</v>
      </c>
      <c r="B1340" s="3" t="s">
        <v>231</v>
      </c>
      <c r="C1340" s="3" t="s">
        <v>225</v>
      </c>
      <c r="D1340" s="3">
        <v>2009</v>
      </c>
      <c r="E1340" s="3" t="s">
        <v>75</v>
      </c>
      <c r="F1340" s="3" t="s">
        <v>76</v>
      </c>
      <c r="G1340" s="7">
        <v>955</v>
      </c>
      <c r="H1340" s="8">
        <f t="shared" si="0"/>
        <v>0</v>
      </c>
      <c r="I1340" s="9">
        <v>0</v>
      </c>
      <c r="J1340" s="10">
        <v>0</v>
      </c>
      <c r="K1340" s="11">
        <v>0</v>
      </c>
      <c r="L1340" s="11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</row>
    <row r="1341" spans="1:25" ht="15.75" customHeight="1" x14ac:dyDescent="0.2">
      <c r="A1341" s="3">
        <v>1500602</v>
      </c>
      <c r="B1341" s="3" t="s">
        <v>231</v>
      </c>
      <c r="C1341" s="3" t="s">
        <v>225</v>
      </c>
      <c r="D1341" s="3">
        <v>2011</v>
      </c>
      <c r="E1341" s="3" t="s">
        <v>81</v>
      </c>
      <c r="F1341" s="3" t="s">
        <v>76</v>
      </c>
      <c r="G1341" s="7">
        <v>165</v>
      </c>
      <c r="H1341" s="8">
        <f t="shared" si="0"/>
        <v>0</v>
      </c>
      <c r="I1341" s="9">
        <v>0</v>
      </c>
      <c r="J1341" s="10">
        <v>0</v>
      </c>
      <c r="K1341" s="11">
        <v>0</v>
      </c>
      <c r="L1341" s="11">
        <v>0</v>
      </c>
      <c r="M1341" s="12">
        <v>0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</row>
    <row r="1342" spans="1:25" ht="15.75" customHeight="1" x14ac:dyDescent="0.2">
      <c r="A1342" s="3">
        <v>1500602</v>
      </c>
      <c r="B1342" s="3" t="s">
        <v>231</v>
      </c>
      <c r="C1342" s="3" t="s">
        <v>225</v>
      </c>
      <c r="D1342" s="3">
        <v>2012</v>
      </c>
      <c r="E1342" s="3" t="s">
        <v>81</v>
      </c>
      <c r="F1342" s="3" t="s">
        <v>76</v>
      </c>
      <c r="G1342" s="7">
        <v>593</v>
      </c>
      <c r="H1342" s="8">
        <f t="shared" si="0"/>
        <v>900</v>
      </c>
      <c r="I1342" s="9">
        <v>900</v>
      </c>
      <c r="J1342" s="10">
        <v>0</v>
      </c>
      <c r="K1342" s="11">
        <v>0</v>
      </c>
      <c r="L1342" s="11">
        <v>900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900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</row>
    <row r="1343" spans="1:25" ht="15.75" customHeight="1" x14ac:dyDescent="0.2">
      <c r="A1343" s="3">
        <v>1500602</v>
      </c>
      <c r="B1343" s="3" t="s">
        <v>231</v>
      </c>
      <c r="C1343" s="3" t="s">
        <v>225</v>
      </c>
      <c r="D1343" s="3">
        <v>2012</v>
      </c>
      <c r="E1343" s="3" t="s">
        <v>81</v>
      </c>
      <c r="F1343" s="3" t="s">
        <v>76</v>
      </c>
      <c r="G1343" s="7">
        <v>20</v>
      </c>
      <c r="H1343" s="8">
        <f t="shared" si="0"/>
        <v>0</v>
      </c>
      <c r="I1343" s="9">
        <v>0</v>
      </c>
      <c r="J1343" s="10">
        <v>0</v>
      </c>
      <c r="K1343" s="11">
        <v>0</v>
      </c>
      <c r="L1343" s="11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</row>
    <row r="1344" spans="1:25" ht="15.75" customHeight="1" x14ac:dyDescent="0.2">
      <c r="A1344" s="3">
        <v>1500602</v>
      </c>
      <c r="B1344" s="3" t="s">
        <v>231</v>
      </c>
      <c r="C1344" s="3" t="s">
        <v>225</v>
      </c>
      <c r="D1344" s="3">
        <v>2014</v>
      </c>
      <c r="E1344" s="3" t="s">
        <v>81</v>
      </c>
      <c r="F1344" s="3" t="s">
        <v>76</v>
      </c>
      <c r="G1344" s="7">
        <v>8711</v>
      </c>
      <c r="H1344" s="8">
        <f t="shared" si="0"/>
        <v>19653219.039999999</v>
      </c>
      <c r="I1344" s="9">
        <v>8372104.04</v>
      </c>
      <c r="J1344" s="10">
        <v>11281115</v>
      </c>
      <c r="K1344" s="11">
        <v>0</v>
      </c>
      <c r="L1344" s="11">
        <v>8372104.04</v>
      </c>
      <c r="M1344" s="12">
        <v>0</v>
      </c>
      <c r="N1344" s="12">
        <v>0</v>
      </c>
      <c r="O1344" s="12">
        <v>0</v>
      </c>
      <c r="P1344" s="12">
        <v>85200</v>
      </c>
      <c r="Q1344" s="12">
        <v>1843200</v>
      </c>
      <c r="R1344" s="12">
        <v>172800</v>
      </c>
      <c r="S1344" s="12">
        <v>6270904.04</v>
      </c>
      <c r="T1344" s="13">
        <v>6200000</v>
      </c>
      <c r="U1344" s="13">
        <v>5081115</v>
      </c>
      <c r="V1344" s="13">
        <v>0</v>
      </c>
      <c r="W1344" s="13">
        <v>0</v>
      </c>
      <c r="X1344" s="13">
        <v>0</v>
      </c>
      <c r="Y1344" s="13">
        <v>0</v>
      </c>
    </row>
    <row r="1345" spans="1:25" ht="15.75" customHeight="1" x14ac:dyDescent="0.2">
      <c r="A1345" s="3">
        <v>1500859</v>
      </c>
      <c r="B1345" s="3" t="s">
        <v>232</v>
      </c>
      <c r="C1345" s="3" t="s">
        <v>225</v>
      </c>
      <c r="D1345" s="3">
        <v>2005</v>
      </c>
      <c r="E1345" s="3" t="s">
        <v>81</v>
      </c>
      <c r="F1345" s="3" t="s">
        <v>76</v>
      </c>
      <c r="G1345" s="7">
        <v>1019</v>
      </c>
      <c r="H1345" s="8">
        <f t="shared" si="0"/>
        <v>1360000</v>
      </c>
      <c r="I1345" s="9">
        <v>0</v>
      </c>
      <c r="J1345" s="10">
        <v>1360000</v>
      </c>
      <c r="K1345" s="11">
        <v>0</v>
      </c>
      <c r="L1345" s="11">
        <v>0</v>
      </c>
      <c r="M1345" s="12">
        <v>0</v>
      </c>
      <c r="N1345" s="12">
        <v>0</v>
      </c>
      <c r="O1345" s="12">
        <v>0</v>
      </c>
      <c r="P1345" s="12">
        <v>0</v>
      </c>
      <c r="Q1345" s="12">
        <v>0</v>
      </c>
      <c r="R1345" s="12">
        <v>0</v>
      </c>
      <c r="S1345" s="12">
        <v>0</v>
      </c>
      <c r="T1345" s="13">
        <v>640000</v>
      </c>
      <c r="U1345" s="13">
        <v>720000</v>
      </c>
      <c r="V1345" s="13">
        <v>0</v>
      </c>
      <c r="W1345" s="13">
        <v>0</v>
      </c>
      <c r="X1345" s="13">
        <v>0</v>
      </c>
      <c r="Y1345" s="13">
        <v>0</v>
      </c>
    </row>
    <row r="1346" spans="1:25" ht="15.75" customHeight="1" x14ac:dyDescent="0.2">
      <c r="A1346" s="3">
        <v>1500859</v>
      </c>
      <c r="B1346" s="3" t="s">
        <v>232</v>
      </c>
      <c r="C1346" s="3" t="s">
        <v>225</v>
      </c>
      <c r="D1346" s="3">
        <v>2007</v>
      </c>
      <c r="E1346" s="3" t="s">
        <v>81</v>
      </c>
      <c r="F1346" s="3" t="s">
        <v>76</v>
      </c>
      <c r="G1346" s="7">
        <v>2309</v>
      </c>
      <c r="H1346" s="8">
        <f t="shared" si="0"/>
        <v>6000</v>
      </c>
      <c r="I1346" s="9">
        <v>6000</v>
      </c>
      <c r="J1346" s="10">
        <v>0</v>
      </c>
      <c r="K1346" s="11">
        <v>0</v>
      </c>
      <c r="L1346" s="11">
        <v>6000</v>
      </c>
      <c r="M1346" s="12">
        <v>0</v>
      </c>
      <c r="N1346" s="12">
        <v>0</v>
      </c>
      <c r="O1346" s="12">
        <v>0</v>
      </c>
      <c r="P1346" s="12">
        <v>6000</v>
      </c>
      <c r="Q1346" s="12">
        <v>0</v>
      </c>
      <c r="R1346" s="12">
        <v>0</v>
      </c>
      <c r="S1346" s="12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</row>
    <row r="1347" spans="1:25" ht="15.75" customHeight="1" x14ac:dyDescent="0.2">
      <c r="A1347" s="3">
        <v>1500859</v>
      </c>
      <c r="B1347" s="3" t="s">
        <v>232</v>
      </c>
      <c r="C1347" s="3" t="s">
        <v>225</v>
      </c>
      <c r="D1347" s="3">
        <v>2008</v>
      </c>
      <c r="E1347" s="3" t="s">
        <v>81</v>
      </c>
      <c r="F1347" s="3" t="s">
        <v>76</v>
      </c>
      <c r="G1347" s="7">
        <v>2514</v>
      </c>
      <c r="H1347" s="8">
        <f t="shared" si="0"/>
        <v>2083000</v>
      </c>
      <c r="I1347" s="9">
        <v>18500</v>
      </c>
      <c r="J1347" s="10">
        <v>2064500</v>
      </c>
      <c r="K1347" s="11">
        <v>0</v>
      </c>
      <c r="L1347" s="11">
        <v>18500</v>
      </c>
      <c r="M1347" s="12">
        <v>0</v>
      </c>
      <c r="N1347" s="12">
        <v>0</v>
      </c>
      <c r="O1347" s="12">
        <v>0</v>
      </c>
      <c r="P1347" s="12">
        <v>0</v>
      </c>
      <c r="Q1347" s="12">
        <v>6500</v>
      </c>
      <c r="R1347" s="12">
        <v>0</v>
      </c>
      <c r="S1347" s="12">
        <v>12000</v>
      </c>
      <c r="T1347" s="13">
        <v>1820000</v>
      </c>
      <c r="U1347" s="13">
        <v>240000</v>
      </c>
      <c r="V1347" s="13">
        <v>0</v>
      </c>
      <c r="W1347" s="13">
        <v>4500</v>
      </c>
      <c r="X1347" s="13">
        <v>0</v>
      </c>
      <c r="Y1347" s="13">
        <v>0</v>
      </c>
    </row>
    <row r="1348" spans="1:25" ht="15.75" customHeight="1" x14ac:dyDescent="0.2">
      <c r="A1348" s="3">
        <v>1500859</v>
      </c>
      <c r="B1348" s="3" t="s">
        <v>232</v>
      </c>
      <c r="C1348" s="3" t="s">
        <v>225</v>
      </c>
      <c r="D1348" s="3">
        <v>2009</v>
      </c>
      <c r="E1348" s="3" t="s">
        <v>81</v>
      </c>
      <c r="F1348" s="3" t="s">
        <v>76</v>
      </c>
      <c r="G1348" s="7">
        <v>0</v>
      </c>
      <c r="H1348" s="8">
        <f t="shared" si="0"/>
        <v>0</v>
      </c>
      <c r="I1348" s="9">
        <v>0</v>
      </c>
      <c r="J1348" s="10">
        <v>0</v>
      </c>
      <c r="K1348" s="11">
        <v>0</v>
      </c>
      <c r="L1348" s="11">
        <v>0</v>
      </c>
      <c r="M1348" s="12">
        <v>0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</row>
    <row r="1349" spans="1:25" ht="15.75" customHeight="1" x14ac:dyDescent="0.2">
      <c r="A1349" s="3">
        <v>1500859</v>
      </c>
      <c r="B1349" s="3" t="s">
        <v>232</v>
      </c>
      <c r="C1349" s="3" t="s">
        <v>225</v>
      </c>
      <c r="D1349" s="3">
        <v>2016</v>
      </c>
      <c r="E1349" s="3" t="s">
        <v>122</v>
      </c>
      <c r="F1349" s="3" t="s">
        <v>123</v>
      </c>
      <c r="G1349" s="7">
        <v>1485</v>
      </c>
      <c r="H1349" s="8">
        <f t="shared" si="0"/>
        <v>0</v>
      </c>
      <c r="I1349" s="9">
        <v>0</v>
      </c>
      <c r="J1349" s="10">
        <v>0</v>
      </c>
      <c r="K1349" s="11">
        <v>0</v>
      </c>
      <c r="L1349" s="11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</row>
    <row r="1350" spans="1:25" ht="15.75" customHeight="1" x14ac:dyDescent="0.2">
      <c r="A1350" s="3">
        <v>1500859</v>
      </c>
      <c r="B1350" s="3" t="s">
        <v>232</v>
      </c>
      <c r="C1350" s="3" t="s">
        <v>225</v>
      </c>
      <c r="D1350" s="3">
        <v>2022</v>
      </c>
      <c r="E1350" s="3" t="s">
        <v>80</v>
      </c>
      <c r="F1350" s="3" t="s">
        <v>76</v>
      </c>
      <c r="G1350" s="7">
        <v>0</v>
      </c>
      <c r="H1350" s="8">
        <f t="shared" si="0"/>
        <v>0</v>
      </c>
      <c r="I1350" s="9">
        <v>0</v>
      </c>
      <c r="J1350" s="10">
        <v>0</v>
      </c>
      <c r="K1350" s="11">
        <v>0</v>
      </c>
      <c r="L1350" s="11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</row>
    <row r="1351" spans="1:25" ht="15.75" customHeight="1" x14ac:dyDescent="0.2">
      <c r="A1351" s="3">
        <v>1500859</v>
      </c>
      <c r="B1351" s="3" t="s">
        <v>232</v>
      </c>
      <c r="C1351" s="3" t="s">
        <v>225</v>
      </c>
      <c r="D1351" s="3">
        <v>2022</v>
      </c>
      <c r="E1351" s="3" t="s">
        <v>81</v>
      </c>
      <c r="F1351" s="3" t="s">
        <v>76</v>
      </c>
      <c r="G1351" s="7">
        <v>300</v>
      </c>
      <c r="H1351" s="8">
        <f t="shared" si="0"/>
        <v>0</v>
      </c>
      <c r="I1351" s="9">
        <v>0</v>
      </c>
      <c r="J1351" s="10">
        <v>0</v>
      </c>
      <c r="K1351" s="11">
        <v>0</v>
      </c>
      <c r="L1351" s="11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</row>
    <row r="1352" spans="1:25" ht="15.75" customHeight="1" x14ac:dyDescent="0.2">
      <c r="A1352" s="3">
        <v>1500909</v>
      </c>
      <c r="B1352" s="3" t="s">
        <v>233</v>
      </c>
      <c r="C1352" s="3" t="s">
        <v>225</v>
      </c>
      <c r="D1352" s="3">
        <v>2003</v>
      </c>
      <c r="E1352" s="3" t="s">
        <v>101</v>
      </c>
      <c r="F1352" s="3" t="s">
        <v>93</v>
      </c>
      <c r="G1352" s="7">
        <v>200</v>
      </c>
      <c r="H1352" s="8">
        <f t="shared" si="0"/>
        <v>0</v>
      </c>
      <c r="I1352" s="9">
        <v>0</v>
      </c>
      <c r="J1352" s="10">
        <v>0</v>
      </c>
      <c r="K1352" s="11">
        <v>0</v>
      </c>
      <c r="L1352" s="11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</row>
    <row r="1353" spans="1:25" ht="15.75" customHeight="1" x14ac:dyDescent="0.2">
      <c r="A1353" s="3">
        <v>1500909</v>
      </c>
      <c r="B1353" s="3" t="s">
        <v>233</v>
      </c>
      <c r="C1353" s="3" t="s">
        <v>225</v>
      </c>
      <c r="D1353" s="3">
        <v>2006</v>
      </c>
      <c r="E1353" s="3" t="s">
        <v>101</v>
      </c>
      <c r="F1353" s="3" t="s">
        <v>93</v>
      </c>
      <c r="G1353" s="7">
        <v>0</v>
      </c>
      <c r="H1353" s="8">
        <f t="shared" si="0"/>
        <v>428010</v>
      </c>
      <c r="I1353" s="9">
        <v>56010</v>
      </c>
      <c r="J1353" s="10">
        <v>372000</v>
      </c>
      <c r="K1353" s="11">
        <v>0</v>
      </c>
      <c r="L1353" s="11">
        <v>56010</v>
      </c>
      <c r="M1353" s="12">
        <v>0</v>
      </c>
      <c r="N1353" s="12">
        <v>0</v>
      </c>
      <c r="O1353" s="12">
        <v>0</v>
      </c>
      <c r="P1353" s="12">
        <v>10</v>
      </c>
      <c r="Q1353" s="12">
        <v>10000</v>
      </c>
      <c r="R1353" s="12">
        <v>0</v>
      </c>
      <c r="S1353" s="12">
        <v>46000</v>
      </c>
      <c r="T1353" s="13">
        <v>0</v>
      </c>
      <c r="U1353" s="13">
        <v>0</v>
      </c>
      <c r="V1353" s="13">
        <v>194000</v>
      </c>
      <c r="W1353" s="13">
        <v>0</v>
      </c>
      <c r="X1353" s="13">
        <v>0</v>
      </c>
      <c r="Y1353" s="13">
        <v>178000</v>
      </c>
    </row>
    <row r="1354" spans="1:25" ht="15.75" customHeight="1" x14ac:dyDescent="0.2">
      <c r="A1354" s="3">
        <v>1500909</v>
      </c>
      <c r="B1354" s="3" t="s">
        <v>233</v>
      </c>
      <c r="C1354" s="3" t="s">
        <v>225</v>
      </c>
      <c r="D1354" s="3">
        <v>2007</v>
      </c>
      <c r="E1354" s="3" t="s">
        <v>75</v>
      </c>
      <c r="F1354" s="3" t="s">
        <v>76</v>
      </c>
      <c r="G1354" s="7">
        <v>0</v>
      </c>
      <c r="H1354" s="8">
        <f t="shared" si="0"/>
        <v>0</v>
      </c>
      <c r="I1354" s="9">
        <v>0</v>
      </c>
      <c r="J1354" s="10">
        <v>0</v>
      </c>
      <c r="K1354" s="11">
        <v>0</v>
      </c>
      <c r="L1354" s="11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</row>
    <row r="1355" spans="1:25" ht="15.75" customHeight="1" x14ac:dyDescent="0.2">
      <c r="A1355" s="3">
        <v>1500909</v>
      </c>
      <c r="B1355" s="3" t="s">
        <v>233</v>
      </c>
      <c r="C1355" s="3" t="s">
        <v>225</v>
      </c>
      <c r="D1355" s="3">
        <v>2007</v>
      </c>
      <c r="E1355" s="3" t="s">
        <v>101</v>
      </c>
      <c r="F1355" s="3" t="s">
        <v>93</v>
      </c>
      <c r="G1355" s="7">
        <v>33</v>
      </c>
      <c r="H1355" s="8">
        <f t="shared" si="0"/>
        <v>585509.99</v>
      </c>
      <c r="I1355" s="9">
        <v>56009.99</v>
      </c>
      <c r="J1355" s="10">
        <v>529500</v>
      </c>
      <c r="K1355" s="11">
        <v>0</v>
      </c>
      <c r="L1355" s="11">
        <v>56009.99</v>
      </c>
      <c r="M1355" s="12">
        <v>0</v>
      </c>
      <c r="N1355" s="12">
        <v>0</v>
      </c>
      <c r="O1355" s="12">
        <v>0</v>
      </c>
      <c r="P1355" s="12">
        <v>10</v>
      </c>
      <c r="Q1355" s="12">
        <v>10000</v>
      </c>
      <c r="R1355" s="12">
        <v>0</v>
      </c>
      <c r="S1355" s="12">
        <v>46000</v>
      </c>
      <c r="T1355" s="13">
        <v>0</v>
      </c>
      <c r="U1355" s="13">
        <v>157500</v>
      </c>
      <c r="V1355" s="13">
        <v>194000</v>
      </c>
      <c r="W1355" s="13">
        <v>0</v>
      </c>
      <c r="X1355" s="13">
        <v>0</v>
      </c>
      <c r="Y1355" s="13">
        <v>178000</v>
      </c>
    </row>
    <row r="1356" spans="1:25" ht="15.75" customHeight="1" x14ac:dyDescent="0.2">
      <c r="A1356" s="3">
        <v>1500909</v>
      </c>
      <c r="B1356" s="3" t="s">
        <v>233</v>
      </c>
      <c r="C1356" s="3" t="s">
        <v>225</v>
      </c>
      <c r="D1356" s="3">
        <v>2007</v>
      </c>
      <c r="E1356" s="3" t="s">
        <v>101</v>
      </c>
      <c r="F1356" s="3" t="s">
        <v>93</v>
      </c>
      <c r="G1356" s="7">
        <v>37</v>
      </c>
      <c r="H1356" s="8">
        <f t="shared" si="0"/>
        <v>585509.99</v>
      </c>
      <c r="I1356" s="9">
        <v>56009.99</v>
      </c>
      <c r="J1356" s="10">
        <v>529500</v>
      </c>
      <c r="K1356" s="11">
        <v>0</v>
      </c>
      <c r="L1356" s="11">
        <v>56009.99</v>
      </c>
      <c r="M1356" s="12">
        <v>0</v>
      </c>
      <c r="N1356" s="12">
        <v>0</v>
      </c>
      <c r="O1356" s="12">
        <v>0</v>
      </c>
      <c r="P1356" s="12">
        <v>10</v>
      </c>
      <c r="Q1356" s="12">
        <v>10000</v>
      </c>
      <c r="R1356" s="12">
        <v>0</v>
      </c>
      <c r="S1356" s="12">
        <v>46000</v>
      </c>
      <c r="T1356" s="13">
        <v>0</v>
      </c>
      <c r="U1356" s="13">
        <v>157500</v>
      </c>
      <c r="V1356" s="13">
        <v>194000</v>
      </c>
      <c r="W1356" s="13">
        <v>0</v>
      </c>
      <c r="X1356" s="13">
        <v>0</v>
      </c>
      <c r="Y1356" s="13">
        <v>178000</v>
      </c>
    </row>
    <row r="1357" spans="1:25" ht="15.75" customHeight="1" x14ac:dyDescent="0.2">
      <c r="A1357" s="3">
        <v>1500909</v>
      </c>
      <c r="B1357" s="3" t="s">
        <v>233</v>
      </c>
      <c r="C1357" s="3" t="s">
        <v>225</v>
      </c>
      <c r="D1357" s="3">
        <v>2009</v>
      </c>
      <c r="E1357" s="3" t="s">
        <v>101</v>
      </c>
      <c r="F1357" s="3" t="s">
        <v>93</v>
      </c>
      <c r="G1357" s="7">
        <v>37</v>
      </c>
      <c r="H1357" s="8">
        <f t="shared" si="0"/>
        <v>585510</v>
      </c>
      <c r="I1357" s="9">
        <v>56010</v>
      </c>
      <c r="J1357" s="10">
        <v>529500</v>
      </c>
      <c r="K1357" s="11">
        <v>0</v>
      </c>
      <c r="L1357" s="11">
        <v>56010</v>
      </c>
      <c r="M1357" s="12">
        <v>0</v>
      </c>
      <c r="N1357" s="12">
        <v>0</v>
      </c>
      <c r="O1357" s="12">
        <v>0</v>
      </c>
      <c r="P1357" s="12">
        <v>10</v>
      </c>
      <c r="Q1357" s="12">
        <v>10000</v>
      </c>
      <c r="R1357" s="12">
        <v>0</v>
      </c>
      <c r="S1357" s="12">
        <v>46000</v>
      </c>
      <c r="T1357" s="13">
        <v>0</v>
      </c>
      <c r="U1357" s="13">
        <v>157500</v>
      </c>
      <c r="V1357" s="13">
        <v>194000</v>
      </c>
      <c r="W1357" s="13">
        <v>0</v>
      </c>
      <c r="X1357" s="13">
        <v>0</v>
      </c>
      <c r="Y1357" s="13">
        <v>178000</v>
      </c>
    </row>
    <row r="1358" spans="1:25" ht="15.75" customHeight="1" x14ac:dyDescent="0.2">
      <c r="A1358" s="3">
        <v>1500909</v>
      </c>
      <c r="B1358" s="3" t="s">
        <v>233</v>
      </c>
      <c r="C1358" s="3" t="s">
        <v>225</v>
      </c>
      <c r="D1358" s="3">
        <v>2010</v>
      </c>
      <c r="E1358" s="3" t="s">
        <v>101</v>
      </c>
      <c r="F1358" s="3" t="s">
        <v>93</v>
      </c>
      <c r="G1358" s="7">
        <v>99</v>
      </c>
      <c r="H1358" s="8">
        <f t="shared" si="0"/>
        <v>243500</v>
      </c>
      <c r="I1358" s="9">
        <v>61000</v>
      </c>
      <c r="J1358" s="10">
        <v>182500</v>
      </c>
      <c r="K1358" s="11">
        <v>0</v>
      </c>
      <c r="L1358" s="11">
        <v>61000</v>
      </c>
      <c r="M1358" s="12">
        <v>0</v>
      </c>
      <c r="N1358" s="12">
        <v>0</v>
      </c>
      <c r="O1358" s="12">
        <v>0</v>
      </c>
      <c r="P1358" s="12">
        <v>1500</v>
      </c>
      <c r="Q1358" s="12">
        <v>7500</v>
      </c>
      <c r="R1358" s="12">
        <v>0</v>
      </c>
      <c r="S1358" s="12">
        <v>52000</v>
      </c>
      <c r="T1358" s="13">
        <v>0</v>
      </c>
      <c r="U1358" s="13">
        <v>147500</v>
      </c>
      <c r="V1358" s="13">
        <v>0</v>
      </c>
      <c r="W1358" s="13">
        <v>0</v>
      </c>
      <c r="X1358" s="13">
        <v>0</v>
      </c>
      <c r="Y1358" s="13">
        <v>35000</v>
      </c>
    </row>
    <row r="1359" spans="1:25" ht="15.75" customHeight="1" x14ac:dyDescent="0.2">
      <c r="A1359" s="3">
        <v>1500909</v>
      </c>
      <c r="B1359" s="3" t="s">
        <v>233</v>
      </c>
      <c r="C1359" s="3" t="s">
        <v>225</v>
      </c>
      <c r="D1359" s="3">
        <v>2013</v>
      </c>
      <c r="E1359" s="3" t="s">
        <v>101</v>
      </c>
      <c r="F1359" s="3" t="s">
        <v>93</v>
      </c>
      <c r="G1359" s="7">
        <v>10</v>
      </c>
      <c r="H1359" s="8">
        <f t="shared" si="0"/>
        <v>982000.01</v>
      </c>
      <c r="I1359" s="9">
        <v>600000.01</v>
      </c>
      <c r="J1359" s="10">
        <v>382000</v>
      </c>
      <c r="K1359" s="11">
        <v>100000</v>
      </c>
      <c r="L1359" s="11">
        <v>500000</v>
      </c>
      <c r="M1359" s="12">
        <v>0</v>
      </c>
      <c r="N1359" s="12">
        <v>0</v>
      </c>
      <c r="O1359" s="12">
        <v>100000</v>
      </c>
      <c r="P1359" s="12">
        <v>450000</v>
      </c>
      <c r="Q1359" s="12">
        <v>0</v>
      </c>
      <c r="R1359" s="12">
        <v>0</v>
      </c>
      <c r="S1359" s="12">
        <v>50000</v>
      </c>
      <c r="T1359" s="13">
        <v>100000</v>
      </c>
      <c r="U1359" s="13">
        <v>32000.01</v>
      </c>
      <c r="V1359" s="13">
        <v>50000</v>
      </c>
      <c r="W1359" s="13">
        <v>0</v>
      </c>
      <c r="X1359" s="13">
        <v>0</v>
      </c>
      <c r="Y1359" s="13">
        <v>199999.99</v>
      </c>
    </row>
    <row r="1360" spans="1:25" ht="15.75" customHeight="1" x14ac:dyDescent="0.2">
      <c r="A1360" s="3">
        <v>1500909</v>
      </c>
      <c r="B1360" s="3" t="s">
        <v>233</v>
      </c>
      <c r="C1360" s="3" t="s">
        <v>225</v>
      </c>
      <c r="D1360" s="3">
        <v>2019</v>
      </c>
      <c r="E1360" s="3" t="s">
        <v>78</v>
      </c>
      <c r="F1360" s="3" t="s">
        <v>76</v>
      </c>
      <c r="G1360" s="7">
        <v>15364</v>
      </c>
      <c r="H1360" s="8">
        <f t="shared" si="0"/>
        <v>8781262.120000001</v>
      </c>
      <c r="I1360" s="9">
        <v>8299697.1200000001</v>
      </c>
      <c r="J1360" s="10">
        <v>481565</v>
      </c>
      <c r="K1360" s="11">
        <v>5767513.7199999997</v>
      </c>
      <c r="L1360" s="11">
        <v>2532183.4</v>
      </c>
      <c r="M1360" s="12">
        <v>746400</v>
      </c>
      <c r="N1360" s="12">
        <v>3306000</v>
      </c>
      <c r="O1360" s="12">
        <v>1715113.71</v>
      </c>
      <c r="P1360" s="12">
        <v>103384.73</v>
      </c>
      <c r="Q1360" s="12">
        <v>0</v>
      </c>
      <c r="R1360" s="12">
        <v>1753401.52</v>
      </c>
      <c r="S1360" s="12">
        <v>675397.15</v>
      </c>
      <c r="T1360" s="13">
        <v>384000</v>
      </c>
      <c r="U1360" s="13">
        <v>0</v>
      </c>
      <c r="V1360" s="13">
        <v>0</v>
      </c>
      <c r="W1360" s="13">
        <v>29245</v>
      </c>
      <c r="X1360" s="13">
        <v>0</v>
      </c>
      <c r="Y1360" s="13">
        <v>68320</v>
      </c>
    </row>
    <row r="1361" spans="1:25" ht="15.75" customHeight="1" x14ac:dyDescent="0.2">
      <c r="A1361" s="3">
        <v>1500958</v>
      </c>
      <c r="B1361" s="3" t="s">
        <v>234</v>
      </c>
      <c r="C1361" s="3" t="s">
        <v>225</v>
      </c>
      <c r="D1361" s="3">
        <v>2009</v>
      </c>
      <c r="E1361" s="3" t="s">
        <v>75</v>
      </c>
      <c r="F1361" s="3" t="s">
        <v>76</v>
      </c>
      <c r="G1361" s="7">
        <v>15160</v>
      </c>
      <c r="H1361" s="8">
        <f t="shared" si="0"/>
        <v>0</v>
      </c>
      <c r="I1361" s="9">
        <v>0</v>
      </c>
      <c r="J1361" s="10">
        <v>0</v>
      </c>
      <c r="K1361" s="11">
        <v>0</v>
      </c>
      <c r="L1361" s="11">
        <v>0</v>
      </c>
      <c r="M1361" s="12">
        <v>0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</row>
    <row r="1362" spans="1:25" ht="15.75" customHeight="1" x14ac:dyDescent="0.2">
      <c r="A1362" s="3">
        <v>1500958</v>
      </c>
      <c r="B1362" s="3" t="s">
        <v>234</v>
      </c>
      <c r="C1362" s="3" t="s">
        <v>225</v>
      </c>
      <c r="D1362" s="3">
        <v>2009</v>
      </c>
      <c r="E1362" s="3" t="s">
        <v>75</v>
      </c>
      <c r="F1362" s="3" t="s">
        <v>76</v>
      </c>
      <c r="G1362" s="7">
        <v>4366</v>
      </c>
      <c r="H1362" s="8">
        <f t="shared" si="0"/>
        <v>8944400</v>
      </c>
      <c r="I1362" s="9">
        <v>161600</v>
      </c>
      <c r="J1362" s="10">
        <v>8782800</v>
      </c>
      <c r="K1362" s="11">
        <v>160000</v>
      </c>
      <c r="L1362" s="11">
        <v>1600</v>
      </c>
      <c r="M1362" s="12">
        <v>160000</v>
      </c>
      <c r="N1362" s="12">
        <v>0</v>
      </c>
      <c r="O1362" s="12">
        <v>0</v>
      </c>
      <c r="P1362" s="12">
        <v>0</v>
      </c>
      <c r="Q1362" s="12">
        <v>0</v>
      </c>
      <c r="R1362" s="12">
        <v>1600</v>
      </c>
      <c r="S1362" s="12">
        <v>0</v>
      </c>
      <c r="T1362" s="13">
        <v>8716000</v>
      </c>
      <c r="U1362" s="13">
        <v>66800</v>
      </c>
      <c r="V1362" s="13">
        <v>0</v>
      </c>
      <c r="W1362" s="13">
        <v>0</v>
      </c>
      <c r="X1362" s="13">
        <v>0</v>
      </c>
      <c r="Y1362" s="13">
        <v>0</v>
      </c>
    </row>
    <row r="1363" spans="1:25" ht="15.75" customHeight="1" x14ac:dyDescent="0.2">
      <c r="A1363" s="3">
        <v>1501006</v>
      </c>
      <c r="B1363" s="3" t="s">
        <v>235</v>
      </c>
      <c r="C1363" s="3" t="s">
        <v>225</v>
      </c>
      <c r="D1363" s="3">
        <v>2005</v>
      </c>
      <c r="E1363" s="3" t="s">
        <v>75</v>
      </c>
      <c r="F1363" s="3" t="s">
        <v>76</v>
      </c>
      <c r="G1363" s="7">
        <v>0</v>
      </c>
      <c r="H1363" s="8">
        <f t="shared" si="0"/>
        <v>105980</v>
      </c>
      <c r="I1363" s="9">
        <v>105980</v>
      </c>
      <c r="J1363" s="10">
        <v>0</v>
      </c>
      <c r="K1363" s="11">
        <v>0</v>
      </c>
      <c r="L1363" s="11">
        <v>105980</v>
      </c>
      <c r="M1363" s="12">
        <v>0</v>
      </c>
      <c r="N1363" s="12">
        <v>0</v>
      </c>
      <c r="O1363" s="12">
        <v>0</v>
      </c>
      <c r="P1363" s="12">
        <v>105980</v>
      </c>
      <c r="Q1363" s="12">
        <v>0</v>
      </c>
      <c r="R1363" s="12">
        <v>0</v>
      </c>
      <c r="S1363" s="12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</row>
    <row r="1364" spans="1:25" ht="15.75" customHeight="1" x14ac:dyDescent="0.2">
      <c r="A1364" s="3">
        <v>1501006</v>
      </c>
      <c r="B1364" s="3" t="s">
        <v>235</v>
      </c>
      <c r="C1364" s="3" t="s">
        <v>225</v>
      </c>
      <c r="D1364" s="3">
        <v>2006</v>
      </c>
      <c r="E1364" s="3" t="s">
        <v>75</v>
      </c>
      <c r="F1364" s="3" t="s">
        <v>76</v>
      </c>
      <c r="G1364" s="7">
        <v>14150</v>
      </c>
      <c r="H1364" s="8">
        <f t="shared" si="0"/>
        <v>0</v>
      </c>
      <c r="I1364" s="9">
        <v>0</v>
      </c>
      <c r="J1364" s="10">
        <v>0</v>
      </c>
      <c r="K1364" s="11">
        <v>0</v>
      </c>
      <c r="L1364" s="11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</row>
    <row r="1365" spans="1:25" ht="15.75" customHeight="1" x14ac:dyDescent="0.2">
      <c r="A1365" s="3">
        <v>1501006</v>
      </c>
      <c r="B1365" s="3" t="s">
        <v>235</v>
      </c>
      <c r="C1365" s="3" t="s">
        <v>225</v>
      </c>
      <c r="D1365" s="3">
        <v>2006</v>
      </c>
      <c r="E1365" s="3" t="s">
        <v>81</v>
      </c>
      <c r="F1365" s="3" t="s">
        <v>76</v>
      </c>
      <c r="G1365" s="7">
        <v>445</v>
      </c>
      <c r="H1365" s="8">
        <f t="shared" si="0"/>
        <v>402999.99</v>
      </c>
      <c r="I1365" s="9">
        <v>325999.99</v>
      </c>
      <c r="J1365" s="10">
        <v>77000</v>
      </c>
      <c r="K1365" s="11">
        <v>15000</v>
      </c>
      <c r="L1365" s="11">
        <v>310999.99</v>
      </c>
      <c r="M1365" s="12">
        <v>15000</v>
      </c>
      <c r="N1365" s="12">
        <v>0</v>
      </c>
      <c r="O1365" s="12">
        <v>0</v>
      </c>
      <c r="P1365" s="12">
        <v>6000</v>
      </c>
      <c r="Q1365" s="12">
        <v>5000</v>
      </c>
      <c r="R1365" s="12">
        <v>0</v>
      </c>
      <c r="S1365" s="12">
        <v>300000</v>
      </c>
      <c r="T1365" s="13">
        <v>77000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</row>
    <row r="1366" spans="1:25" ht="15.75" customHeight="1" x14ac:dyDescent="0.2">
      <c r="A1366" s="3">
        <v>1501006</v>
      </c>
      <c r="B1366" s="3" t="s">
        <v>235</v>
      </c>
      <c r="C1366" s="3" t="s">
        <v>225</v>
      </c>
      <c r="D1366" s="3">
        <v>2008</v>
      </c>
      <c r="E1366" s="3" t="s">
        <v>81</v>
      </c>
      <c r="F1366" s="3" t="s">
        <v>76</v>
      </c>
      <c r="G1366" s="7">
        <v>407</v>
      </c>
      <c r="H1366" s="8">
        <f t="shared" si="0"/>
        <v>568100</v>
      </c>
      <c r="I1366" s="9">
        <v>31400</v>
      </c>
      <c r="J1366" s="10">
        <v>536700</v>
      </c>
      <c r="K1366" s="11">
        <v>31400</v>
      </c>
      <c r="L1366" s="11">
        <v>0</v>
      </c>
      <c r="M1366" s="12">
        <v>31400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3">
        <v>454800</v>
      </c>
      <c r="U1366" s="13">
        <v>81900</v>
      </c>
      <c r="V1366" s="13">
        <v>0</v>
      </c>
      <c r="W1366" s="13">
        <v>0</v>
      </c>
      <c r="X1366" s="13">
        <v>0</v>
      </c>
      <c r="Y1366" s="13">
        <v>0</v>
      </c>
    </row>
    <row r="1367" spans="1:25" ht="15.75" customHeight="1" x14ac:dyDescent="0.2">
      <c r="A1367" s="3">
        <v>1501006</v>
      </c>
      <c r="B1367" s="3" t="s">
        <v>235</v>
      </c>
      <c r="C1367" s="3" t="s">
        <v>225</v>
      </c>
      <c r="D1367" s="3">
        <v>2009</v>
      </c>
      <c r="E1367" s="3" t="s">
        <v>92</v>
      </c>
      <c r="F1367" s="3" t="s">
        <v>93</v>
      </c>
      <c r="G1367" s="7">
        <v>295</v>
      </c>
      <c r="H1367" s="8">
        <f t="shared" si="0"/>
        <v>0</v>
      </c>
      <c r="I1367" s="9">
        <v>0</v>
      </c>
      <c r="J1367" s="10">
        <v>0</v>
      </c>
      <c r="K1367" s="11">
        <v>0</v>
      </c>
      <c r="L1367" s="11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</row>
    <row r="1368" spans="1:25" ht="15.75" customHeight="1" x14ac:dyDescent="0.2">
      <c r="A1368" s="3">
        <v>1501006</v>
      </c>
      <c r="B1368" s="3" t="s">
        <v>235</v>
      </c>
      <c r="C1368" s="3" t="s">
        <v>225</v>
      </c>
      <c r="D1368" s="3">
        <v>2009</v>
      </c>
      <c r="E1368" s="3" t="s">
        <v>81</v>
      </c>
      <c r="F1368" s="3" t="s">
        <v>76</v>
      </c>
      <c r="G1368" s="7">
        <v>437</v>
      </c>
      <c r="H1368" s="8">
        <f t="shared" si="0"/>
        <v>1690859.99</v>
      </c>
      <c r="I1368" s="9">
        <v>0</v>
      </c>
      <c r="J1368" s="10">
        <v>1690859.99</v>
      </c>
      <c r="K1368" s="11">
        <v>0</v>
      </c>
      <c r="L1368" s="11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3">
        <v>1458360</v>
      </c>
      <c r="U1368" s="13">
        <v>232500</v>
      </c>
      <c r="V1368" s="13">
        <v>0</v>
      </c>
      <c r="W1368" s="13">
        <v>0</v>
      </c>
      <c r="X1368" s="13">
        <v>0</v>
      </c>
      <c r="Y1368" s="13">
        <v>0</v>
      </c>
    </row>
    <row r="1369" spans="1:25" ht="15.75" customHeight="1" x14ac:dyDescent="0.2">
      <c r="A1369" s="3">
        <v>1501006</v>
      </c>
      <c r="B1369" s="3" t="s">
        <v>235</v>
      </c>
      <c r="C1369" s="3" t="s">
        <v>225</v>
      </c>
      <c r="D1369" s="3">
        <v>2009</v>
      </c>
      <c r="E1369" s="3" t="s">
        <v>81</v>
      </c>
      <c r="F1369" s="3" t="s">
        <v>76</v>
      </c>
      <c r="G1369" s="7">
        <v>835</v>
      </c>
      <c r="H1369" s="8">
        <f t="shared" si="0"/>
        <v>14396299.99</v>
      </c>
      <c r="I1369" s="9">
        <v>936000</v>
      </c>
      <c r="J1369" s="10">
        <v>13460299.99</v>
      </c>
      <c r="K1369" s="11">
        <v>936000</v>
      </c>
      <c r="L1369" s="11">
        <v>0</v>
      </c>
      <c r="M1369" s="12">
        <v>936000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3">
        <v>12296300</v>
      </c>
      <c r="U1369" s="13">
        <v>1164000</v>
      </c>
      <c r="V1369" s="13">
        <v>0</v>
      </c>
      <c r="W1369" s="13">
        <v>0</v>
      </c>
      <c r="X1369" s="13">
        <v>0</v>
      </c>
      <c r="Y1369" s="13">
        <v>0</v>
      </c>
    </row>
    <row r="1370" spans="1:25" ht="15.75" customHeight="1" x14ac:dyDescent="0.2">
      <c r="A1370" s="3">
        <v>1501006</v>
      </c>
      <c r="B1370" s="3" t="s">
        <v>235</v>
      </c>
      <c r="C1370" s="3" t="s">
        <v>236</v>
      </c>
      <c r="D1370" s="3">
        <v>2011</v>
      </c>
      <c r="E1370" s="3" t="s">
        <v>75</v>
      </c>
      <c r="F1370" s="3" t="s">
        <v>76</v>
      </c>
      <c r="G1370" s="7">
        <v>0</v>
      </c>
      <c r="H1370" s="8">
        <f t="shared" si="0"/>
        <v>0</v>
      </c>
      <c r="I1370" s="9">
        <v>0</v>
      </c>
      <c r="J1370" s="10">
        <v>0</v>
      </c>
      <c r="K1370" s="11">
        <v>0</v>
      </c>
      <c r="L1370" s="11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</row>
    <row r="1371" spans="1:25" ht="15.75" customHeight="1" x14ac:dyDescent="0.2">
      <c r="A1371" s="3">
        <v>1501006</v>
      </c>
      <c r="B1371" s="3" t="s">
        <v>235</v>
      </c>
      <c r="C1371" s="3" t="s">
        <v>225</v>
      </c>
      <c r="D1371" s="3">
        <v>2013</v>
      </c>
      <c r="E1371" s="3" t="s">
        <v>81</v>
      </c>
      <c r="F1371" s="3" t="s">
        <v>76</v>
      </c>
      <c r="G1371" s="7">
        <v>6937</v>
      </c>
      <c r="H1371" s="8">
        <f t="shared" si="0"/>
        <v>3585974.16</v>
      </c>
      <c r="I1371" s="9">
        <v>745654.16</v>
      </c>
      <c r="J1371" s="10">
        <v>2840320</v>
      </c>
      <c r="K1371" s="11">
        <v>81354.149999999994</v>
      </c>
      <c r="L1371" s="11">
        <v>664300.01</v>
      </c>
      <c r="M1371" s="12">
        <v>81354.149999999994</v>
      </c>
      <c r="N1371" s="12">
        <v>0</v>
      </c>
      <c r="O1371" s="12">
        <v>0</v>
      </c>
      <c r="P1371" s="12">
        <v>25300</v>
      </c>
      <c r="Q1371" s="12">
        <v>0</v>
      </c>
      <c r="R1371" s="12">
        <v>320000.01</v>
      </c>
      <c r="S1371" s="12">
        <v>319000.02</v>
      </c>
      <c r="T1371" s="13">
        <v>2670000</v>
      </c>
      <c r="U1371" s="13">
        <v>170000</v>
      </c>
      <c r="V1371" s="13">
        <v>0</v>
      </c>
      <c r="W1371" s="13">
        <v>320</v>
      </c>
      <c r="X1371" s="13">
        <v>0</v>
      </c>
      <c r="Y1371" s="13">
        <v>0</v>
      </c>
    </row>
    <row r="1372" spans="1:25" ht="15.75" customHeight="1" x14ac:dyDescent="0.2">
      <c r="A1372" s="3">
        <v>1501006</v>
      </c>
      <c r="B1372" s="3" t="s">
        <v>235</v>
      </c>
      <c r="C1372" s="3" t="s">
        <v>225</v>
      </c>
      <c r="D1372" s="3">
        <v>2014</v>
      </c>
      <c r="E1372" s="3" t="s">
        <v>81</v>
      </c>
      <c r="F1372" s="3" t="s">
        <v>76</v>
      </c>
      <c r="G1372" s="7">
        <v>8140</v>
      </c>
      <c r="H1372" s="8">
        <f t="shared" si="0"/>
        <v>5256535.17</v>
      </c>
      <c r="I1372" s="9">
        <v>1978335.17</v>
      </c>
      <c r="J1372" s="10">
        <v>3278200</v>
      </c>
      <c r="K1372" s="11">
        <v>87792.16</v>
      </c>
      <c r="L1372" s="11">
        <v>1890543.01</v>
      </c>
      <c r="M1372" s="12">
        <v>87792.16</v>
      </c>
      <c r="N1372" s="12">
        <v>0</v>
      </c>
      <c r="O1372" s="12">
        <v>0</v>
      </c>
      <c r="P1372" s="12">
        <v>618253</v>
      </c>
      <c r="Q1372" s="12">
        <v>101200</v>
      </c>
      <c r="R1372" s="12">
        <v>325000</v>
      </c>
      <c r="S1372" s="12">
        <v>846090</v>
      </c>
      <c r="T1372" s="13">
        <v>2670000</v>
      </c>
      <c r="U1372" s="13">
        <v>182200</v>
      </c>
      <c r="V1372" s="13">
        <v>0</v>
      </c>
      <c r="W1372" s="13">
        <v>426000</v>
      </c>
      <c r="X1372" s="13">
        <v>0</v>
      </c>
      <c r="Y1372" s="13">
        <v>0</v>
      </c>
    </row>
    <row r="1373" spans="1:25" ht="15.75" customHeight="1" x14ac:dyDescent="0.2">
      <c r="A1373" s="3">
        <v>1501006</v>
      </c>
      <c r="B1373" s="3" t="s">
        <v>235</v>
      </c>
      <c r="C1373" s="3" t="s">
        <v>225</v>
      </c>
      <c r="D1373" s="3">
        <v>2015</v>
      </c>
      <c r="E1373" s="3" t="s">
        <v>81</v>
      </c>
      <c r="F1373" s="3" t="s">
        <v>76</v>
      </c>
      <c r="G1373" s="7">
        <v>240</v>
      </c>
      <c r="H1373" s="8">
        <f t="shared" si="0"/>
        <v>0</v>
      </c>
      <c r="I1373" s="9">
        <v>0</v>
      </c>
      <c r="J1373" s="10">
        <v>0</v>
      </c>
      <c r="K1373" s="11">
        <v>0</v>
      </c>
      <c r="L1373" s="11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</row>
    <row r="1374" spans="1:25" ht="15.75" customHeight="1" x14ac:dyDescent="0.2">
      <c r="A1374" s="3">
        <v>1501006</v>
      </c>
      <c r="B1374" s="3" t="s">
        <v>235</v>
      </c>
      <c r="C1374" s="3" t="s">
        <v>225</v>
      </c>
      <c r="D1374" s="3">
        <v>2017</v>
      </c>
      <c r="E1374" s="3" t="s">
        <v>75</v>
      </c>
      <c r="F1374" s="3" t="s">
        <v>76</v>
      </c>
      <c r="G1374" s="7">
        <v>5432</v>
      </c>
      <c r="H1374" s="8">
        <f t="shared" si="0"/>
        <v>1639830</v>
      </c>
      <c r="I1374" s="9">
        <v>1037620</v>
      </c>
      <c r="J1374" s="10">
        <v>602210</v>
      </c>
      <c r="K1374" s="11">
        <v>58510</v>
      </c>
      <c r="L1374" s="11">
        <v>979110</v>
      </c>
      <c r="M1374" s="12">
        <v>58510</v>
      </c>
      <c r="N1374" s="12">
        <v>0</v>
      </c>
      <c r="O1374" s="12">
        <v>0</v>
      </c>
      <c r="P1374" s="12">
        <v>0</v>
      </c>
      <c r="Q1374" s="12">
        <v>0</v>
      </c>
      <c r="R1374" s="12">
        <v>2660</v>
      </c>
      <c r="S1374" s="12">
        <v>976450</v>
      </c>
      <c r="T1374" s="13">
        <v>568500</v>
      </c>
      <c r="U1374" s="13">
        <v>31050</v>
      </c>
      <c r="V1374" s="13">
        <v>0</v>
      </c>
      <c r="W1374" s="13">
        <v>2660</v>
      </c>
      <c r="X1374" s="13">
        <v>0</v>
      </c>
      <c r="Y1374" s="13">
        <v>0</v>
      </c>
    </row>
    <row r="1375" spans="1:25" ht="15.75" customHeight="1" x14ac:dyDescent="0.2">
      <c r="A1375" s="3">
        <v>1501006</v>
      </c>
      <c r="B1375" s="3" t="s">
        <v>235</v>
      </c>
      <c r="C1375" s="3" t="s">
        <v>225</v>
      </c>
      <c r="D1375" s="3">
        <v>2017</v>
      </c>
      <c r="E1375" s="3" t="s">
        <v>81</v>
      </c>
      <c r="F1375" s="3" t="s">
        <v>76</v>
      </c>
      <c r="G1375" s="7">
        <v>5809</v>
      </c>
      <c r="H1375" s="8">
        <f t="shared" si="0"/>
        <v>2499708</v>
      </c>
      <c r="I1375" s="9">
        <v>1457843</v>
      </c>
      <c r="J1375" s="10">
        <v>1041865</v>
      </c>
      <c r="K1375" s="11">
        <v>210600</v>
      </c>
      <c r="L1375" s="11">
        <v>1247243</v>
      </c>
      <c r="M1375" s="12">
        <v>210600</v>
      </c>
      <c r="N1375" s="12">
        <v>0</v>
      </c>
      <c r="O1375" s="12">
        <v>0</v>
      </c>
      <c r="P1375" s="12">
        <v>155000</v>
      </c>
      <c r="Q1375" s="12">
        <v>50378</v>
      </c>
      <c r="R1375" s="12">
        <v>0</v>
      </c>
      <c r="S1375" s="12">
        <v>1041865</v>
      </c>
      <c r="T1375" s="13">
        <v>1041865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</row>
    <row r="1376" spans="1:25" ht="15.75" customHeight="1" x14ac:dyDescent="0.2">
      <c r="A1376" s="3">
        <v>1501006</v>
      </c>
      <c r="B1376" s="3" t="s">
        <v>235</v>
      </c>
      <c r="C1376" s="3" t="s">
        <v>225</v>
      </c>
      <c r="D1376" s="3">
        <v>2018</v>
      </c>
      <c r="E1376" s="3" t="s">
        <v>84</v>
      </c>
      <c r="F1376" s="3" t="s">
        <v>85</v>
      </c>
      <c r="G1376" s="7">
        <v>0</v>
      </c>
      <c r="H1376" s="8">
        <f t="shared" si="0"/>
        <v>2500</v>
      </c>
      <c r="I1376" s="9">
        <v>0</v>
      </c>
      <c r="J1376" s="10">
        <v>2500</v>
      </c>
      <c r="K1376" s="11">
        <v>0</v>
      </c>
      <c r="L1376" s="11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3">
        <v>0</v>
      </c>
      <c r="U1376" s="13">
        <v>2500</v>
      </c>
      <c r="V1376" s="13">
        <v>0</v>
      </c>
      <c r="W1376" s="13">
        <v>0</v>
      </c>
      <c r="X1376" s="13">
        <v>0</v>
      </c>
      <c r="Y1376" s="13">
        <v>0</v>
      </c>
    </row>
    <row r="1377" spans="1:25" ht="15.75" customHeight="1" x14ac:dyDescent="0.2">
      <c r="A1377" s="3">
        <v>1501006</v>
      </c>
      <c r="B1377" s="3" t="s">
        <v>235</v>
      </c>
      <c r="C1377" s="3" t="s">
        <v>225</v>
      </c>
      <c r="D1377" s="3">
        <v>2018</v>
      </c>
      <c r="E1377" s="3" t="s">
        <v>78</v>
      </c>
      <c r="F1377" s="3" t="s">
        <v>76</v>
      </c>
      <c r="G1377" s="7">
        <v>0</v>
      </c>
      <c r="H1377" s="8">
        <f t="shared" si="0"/>
        <v>0</v>
      </c>
      <c r="I1377" s="9">
        <v>0</v>
      </c>
      <c r="J1377" s="10">
        <v>0</v>
      </c>
      <c r="K1377" s="11">
        <v>0</v>
      </c>
      <c r="L1377" s="11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</row>
    <row r="1378" spans="1:25" ht="15.75" customHeight="1" x14ac:dyDescent="0.2">
      <c r="A1378" s="3">
        <v>1501006</v>
      </c>
      <c r="B1378" s="3" t="s">
        <v>235</v>
      </c>
      <c r="C1378" s="3" t="s">
        <v>225</v>
      </c>
      <c r="D1378" s="3">
        <v>2018</v>
      </c>
      <c r="E1378" s="3" t="s">
        <v>101</v>
      </c>
      <c r="F1378" s="3" t="s">
        <v>93</v>
      </c>
      <c r="G1378" s="7">
        <v>0</v>
      </c>
      <c r="H1378" s="8">
        <f t="shared" si="0"/>
        <v>0</v>
      </c>
      <c r="I1378" s="9">
        <v>0</v>
      </c>
      <c r="J1378" s="10">
        <v>0</v>
      </c>
      <c r="K1378" s="11">
        <v>0</v>
      </c>
      <c r="L1378" s="11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</row>
    <row r="1379" spans="1:25" ht="15.75" customHeight="1" x14ac:dyDescent="0.2">
      <c r="A1379" s="3">
        <v>1501006</v>
      </c>
      <c r="B1379" s="3" t="s">
        <v>235</v>
      </c>
      <c r="C1379" s="3" t="s">
        <v>225</v>
      </c>
      <c r="D1379" s="3">
        <v>2018</v>
      </c>
      <c r="E1379" s="3" t="s">
        <v>122</v>
      </c>
      <c r="F1379" s="3" t="s">
        <v>123</v>
      </c>
      <c r="G1379" s="7">
        <v>5820</v>
      </c>
      <c r="H1379" s="8">
        <f t="shared" si="0"/>
        <v>280200</v>
      </c>
      <c r="I1379" s="9">
        <v>280200</v>
      </c>
      <c r="J1379" s="10">
        <v>0</v>
      </c>
      <c r="K1379" s="11">
        <v>251700</v>
      </c>
      <c r="L1379" s="11">
        <v>28500</v>
      </c>
      <c r="M1379" s="12">
        <v>251700</v>
      </c>
      <c r="N1379" s="12">
        <v>0</v>
      </c>
      <c r="O1379" s="12">
        <v>0</v>
      </c>
      <c r="P1379" s="12">
        <v>28500</v>
      </c>
      <c r="Q1379" s="12">
        <v>0</v>
      </c>
      <c r="R1379" s="12">
        <v>0</v>
      </c>
      <c r="S1379" s="12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</row>
    <row r="1380" spans="1:25" ht="15.75" customHeight="1" x14ac:dyDescent="0.2">
      <c r="A1380" s="3">
        <v>1501006</v>
      </c>
      <c r="B1380" s="3" t="s">
        <v>235</v>
      </c>
      <c r="C1380" s="3" t="s">
        <v>225</v>
      </c>
      <c r="D1380" s="3">
        <v>2019</v>
      </c>
      <c r="E1380" s="3" t="s">
        <v>78</v>
      </c>
      <c r="F1380" s="3" t="s">
        <v>76</v>
      </c>
      <c r="G1380" s="7">
        <v>0</v>
      </c>
      <c r="H1380" s="8">
        <f t="shared" si="0"/>
        <v>0</v>
      </c>
      <c r="I1380" s="9">
        <v>0</v>
      </c>
      <c r="J1380" s="10">
        <v>0</v>
      </c>
      <c r="K1380" s="11">
        <v>0</v>
      </c>
      <c r="L1380" s="11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</row>
    <row r="1381" spans="1:25" ht="15.75" customHeight="1" x14ac:dyDescent="0.2">
      <c r="A1381" s="3">
        <v>1501006</v>
      </c>
      <c r="B1381" s="3" t="s">
        <v>235</v>
      </c>
      <c r="C1381" s="3" t="s">
        <v>225</v>
      </c>
      <c r="D1381" s="3">
        <v>2019</v>
      </c>
      <c r="E1381" s="3" t="s">
        <v>81</v>
      </c>
      <c r="F1381" s="3" t="s">
        <v>76</v>
      </c>
      <c r="G1381" s="7">
        <v>6209</v>
      </c>
      <c r="H1381" s="8">
        <f t="shared" si="0"/>
        <v>4330759.08</v>
      </c>
      <c r="I1381" s="9">
        <v>2698852.43</v>
      </c>
      <c r="J1381" s="10">
        <v>1631906.65</v>
      </c>
      <c r="K1381" s="11">
        <v>0</v>
      </c>
      <c r="L1381" s="11">
        <v>2698852.43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2698852.43</v>
      </c>
      <c r="T1381" s="13">
        <v>1631906.65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</row>
    <row r="1382" spans="1:25" ht="15.75" customHeight="1" x14ac:dyDescent="0.2">
      <c r="A1382" s="3">
        <v>1501006</v>
      </c>
      <c r="B1382" s="3" t="s">
        <v>235</v>
      </c>
      <c r="C1382" s="3" t="s">
        <v>225</v>
      </c>
      <c r="D1382" s="3">
        <v>2020</v>
      </c>
      <c r="E1382" s="3" t="s">
        <v>81</v>
      </c>
      <c r="F1382" s="3" t="s">
        <v>76</v>
      </c>
      <c r="G1382" s="7">
        <v>5737</v>
      </c>
      <c r="H1382" s="8">
        <f t="shared" si="0"/>
        <v>5959463.4000000004</v>
      </c>
      <c r="I1382" s="9">
        <v>2979731.7</v>
      </c>
      <c r="J1382" s="10">
        <v>2979731.7</v>
      </c>
      <c r="K1382" s="11">
        <v>0</v>
      </c>
      <c r="L1382" s="11">
        <v>2979731.7</v>
      </c>
      <c r="M1382" s="12">
        <v>0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2979731.7</v>
      </c>
      <c r="T1382" s="13">
        <v>2979731.7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</row>
    <row r="1383" spans="1:25" ht="15.75" customHeight="1" x14ac:dyDescent="0.2">
      <c r="A1383" s="3">
        <v>1501006</v>
      </c>
      <c r="B1383" s="3" t="s">
        <v>235</v>
      </c>
      <c r="C1383" s="3" t="s">
        <v>225</v>
      </c>
      <c r="D1383" s="3">
        <v>2021</v>
      </c>
      <c r="E1383" s="3" t="s">
        <v>78</v>
      </c>
      <c r="F1383" s="3" t="s">
        <v>76</v>
      </c>
      <c r="G1383" s="7">
        <v>4915</v>
      </c>
      <c r="H1383" s="8">
        <f t="shared" si="0"/>
        <v>7576225.2999999998</v>
      </c>
      <c r="I1383" s="9">
        <v>4034535.3</v>
      </c>
      <c r="J1383" s="10">
        <v>3541690</v>
      </c>
      <c r="K1383" s="11">
        <v>492845.3</v>
      </c>
      <c r="L1383" s="11">
        <v>3541690</v>
      </c>
      <c r="M1383" s="12">
        <v>474965.3</v>
      </c>
      <c r="N1383" s="12">
        <v>0</v>
      </c>
      <c r="O1383" s="12">
        <v>17880</v>
      </c>
      <c r="P1383" s="12">
        <v>0</v>
      </c>
      <c r="Q1383" s="12">
        <v>0</v>
      </c>
      <c r="R1383" s="12">
        <v>0</v>
      </c>
      <c r="S1383" s="12">
        <v>3541690</v>
      </c>
      <c r="T1383" s="13">
        <v>3541690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</row>
    <row r="1384" spans="1:25" ht="15.75" customHeight="1" x14ac:dyDescent="0.2">
      <c r="A1384" s="3">
        <v>1501006</v>
      </c>
      <c r="B1384" s="3" t="s">
        <v>235</v>
      </c>
      <c r="C1384" s="3" t="s">
        <v>225</v>
      </c>
      <c r="D1384" s="3">
        <v>2022</v>
      </c>
      <c r="E1384" s="3" t="s">
        <v>78</v>
      </c>
      <c r="F1384" s="3" t="s">
        <v>76</v>
      </c>
      <c r="G1384" s="7">
        <v>3989</v>
      </c>
      <c r="H1384" s="8">
        <f t="shared" si="0"/>
        <v>3734947.09</v>
      </c>
      <c r="I1384" s="9">
        <v>3071258.5</v>
      </c>
      <c r="J1384" s="10">
        <v>663688.59</v>
      </c>
      <c r="K1384" s="11">
        <v>512968.5</v>
      </c>
      <c r="L1384" s="11">
        <v>2558290</v>
      </c>
      <c r="M1384" s="12">
        <v>491590.9</v>
      </c>
      <c r="N1384" s="12">
        <v>0</v>
      </c>
      <c r="O1384" s="12">
        <v>21377.599999999999</v>
      </c>
      <c r="P1384" s="12">
        <v>0</v>
      </c>
      <c r="Q1384" s="12">
        <v>0</v>
      </c>
      <c r="R1384" s="12">
        <v>0</v>
      </c>
      <c r="S1384" s="12">
        <v>2558290</v>
      </c>
      <c r="T1384" s="13">
        <v>663688.59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</row>
    <row r="1385" spans="1:25" ht="15.75" customHeight="1" x14ac:dyDescent="0.2">
      <c r="A1385" s="3">
        <v>1501105</v>
      </c>
      <c r="B1385" s="3" t="s">
        <v>237</v>
      </c>
      <c r="C1385" s="3" t="s">
        <v>225</v>
      </c>
      <c r="D1385" s="3">
        <v>2019</v>
      </c>
      <c r="E1385" s="3" t="s">
        <v>78</v>
      </c>
      <c r="F1385" s="3" t="s">
        <v>76</v>
      </c>
      <c r="G1385" s="7">
        <v>10007</v>
      </c>
      <c r="H1385" s="8">
        <f t="shared" si="0"/>
        <v>0</v>
      </c>
      <c r="I1385" s="9">
        <v>0</v>
      </c>
      <c r="J1385" s="10">
        <v>0</v>
      </c>
      <c r="K1385" s="11">
        <v>0</v>
      </c>
      <c r="L1385" s="11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</row>
    <row r="1386" spans="1:25" ht="15.75" customHeight="1" x14ac:dyDescent="0.2">
      <c r="A1386" s="3">
        <v>1501204</v>
      </c>
      <c r="B1386" s="3" t="s">
        <v>238</v>
      </c>
      <c r="C1386" s="3" t="s">
        <v>225</v>
      </c>
      <c r="D1386" s="3">
        <v>2000</v>
      </c>
      <c r="E1386" s="3" t="s">
        <v>81</v>
      </c>
      <c r="F1386" s="3" t="s">
        <v>76</v>
      </c>
      <c r="G1386" s="7">
        <v>1501</v>
      </c>
      <c r="H1386" s="8">
        <f t="shared" si="0"/>
        <v>0</v>
      </c>
      <c r="I1386" s="9">
        <v>0</v>
      </c>
      <c r="J1386" s="10">
        <v>0</v>
      </c>
      <c r="K1386" s="11">
        <v>0</v>
      </c>
      <c r="L1386" s="11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</row>
    <row r="1387" spans="1:25" ht="15.75" customHeight="1" x14ac:dyDescent="0.2">
      <c r="A1387" s="3">
        <v>1501204</v>
      </c>
      <c r="B1387" s="3" t="s">
        <v>238</v>
      </c>
      <c r="C1387" s="3" t="s">
        <v>225</v>
      </c>
      <c r="D1387" s="3">
        <v>2002</v>
      </c>
      <c r="E1387" s="3" t="s">
        <v>81</v>
      </c>
      <c r="F1387" s="3" t="s">
        <v>76</v>
      </c>
      <c r="G1387" s="7">
        <v>0</v>
      </c>
      <c r="H1387" s="8">
        <f t="shared" si="0"/>
        <v>0</v>
      </c>
      <c r="I1387" s="9">
        <v>0</v>
      </c>
      <c r="J1387" s="10">
        <v>0</v>
      </c>
      <c r="K1387" s="11">
        <v>0</v>
      </c>
      <c r="L1387" s="11">
        <v>0</v>
      </c>
      <c r="M1387" s="12">
        <v>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</row>
    <row r="1388" spans="1:25" ht="15.75" customHeight="1" x14ac:dyDescent="0.2">
      <c r="A1388" s="3">
        <v>1501204</v>
      </c>
      <c r="B1388" s="3" t="s">
        <v>238</v>
      </c>
      <c r="C1388" s="3" t="s">
        <v>225</v>
      </c>
      <c r="D1388" s="3">
        <v>2005</v>
      </c>
      <c r="E1388" s="3" t="s">
        <v>81</v>
      </c>
      <c r="F1388" s="3" t="s">
        <v>76</v>
      </c>
      <c r="G1388" s="7">
        <v>1022</v>
      </c>
      <c r="H1388" s="8">
        <f t="shared" si="0"/>
        <v>665000</v>
      </c>
      <c r="I1388" s="9">
        <v>0</v>
      </c>
      <c r="J1388" s="10">
        <v>665000</v>
      </c>
      <c r="K1388" s="11">
        <v>0</v>
      </c>
      <c r="L1388" s="11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3">
        <v>0</v>
      </c>
      <c r="U1388" s="13">
        <v>660000</v>
      </c>
      <c r="V1388" s="13">
        <v>0</v>
      </c>
      <c r="W1388" s="13">
        <v>5000</v>
      </c>
      <c r="X1388" s="13">
        <v>0</v>
      </c>
      <c r="Y1388" s="13">
        <v>0</v>
      </c>
    </row>
    <row r="1389" spans="1:25" ht="15.75" customHeight="1" x14ac:dyDescent="0.2">
      <c r="A1389" s="3">
        <v>1501204</v>
      </c>
      <c r="B1389" s="3" t="s">
        <v>238</v>
      </c>
      <c r="C1389" s="3" t="s">
        <v>225</v>
      </c>
      <c r="D1389" s="3">
        <v>2006</v>
      </c>
      <c r="E1389" s="3" t="s">
        <v>81</v>
      </c>
      <c r="F1389" s="3" t="s">
        <v>76</v>
      </c>
      <c r="G1389" s="7">
        <v>1100</v>
      </c>
      <c r="H1389" s="8">
        <f t="shared" si="0"/>
        <v>110974.99</v>
      </c>
      <c r="I1389" s="9">
        <v>14724.99</v>
      </c>
      <c r="J1389" s="10">
        <v>96250</v>
      </c>
      <c r="K1389" s="11">
        <v>9699.99</v>
      </c>
      <c r="L1389" s="11">
        <v>5025</v>
      </c>
      <c r="M1389" s="12">
        <v>9700</v>
      </c>
      <c r="N1389" s="12">
        <v>0</v>
      </c>
      <c r="O1389" s="12">
        <v>0</v>
      </c>
      <c r="P1389" s="12">
        <v>0</v>
      </c>
      <c r="Q1389" s="12">
        <v>0</v>
      </c>
      <c r="R1389" s="12">
        <v>5025</v>
      </c>
      <c r="S1389" s="12">
        <v>0</v>
      </c>
      <c r="T1389" s="13">
        <v>0</v>
      </c>
      <c r="U1389" s="13">
        <v>96250</v>
      </c>
      <c r="V1389" s="13">
        <v>0</v>
      </c>
      <c r="W1389" s="13">
        <v>0</v>
      </c>
      <c r="X1389" s="13">
        <v>0</v>
      </c>
      <c r="Y1389" s="13">
        <v>0</v>
      </c>
    </row>
    <row r="1390" spans="1:25" ht="15.75" customHeight="1" x14ac:dyDescent="0.2">
      <c r="A1390" s="3">
        <v>1501204</v>
      </c>
      <c r="B1390" s="3" t="s">
        <v>238</v>
      </c>
      <c r="C1390" s="3" t="s">
        <v>225</v>
      </c>
      <c r="D1390" s="3">
        <v>2007</v>
      </c>
      <c r="E1390" s="3" t="s">
        <v>81</v>
      </c>
      <c r="F1390" s="3" t="s">
        <v>76</v>
      </c>
      <c r="G1390" s="7">
        <v>4095</v>
      </c>
      <c r="H1390" s="8">
        <f t="shared" si="0"/>
        <v>14000</v>
      </c>
      <c r="I1390" s="9">
        <v>13000</v>
      </c>
      <c r="J1390" s="10">
        <v>1000</v>
      </c>
      <c r="K1390" s="11">
        <v>10000</v>
      </c>
      <c r="L1390" s="11">
        <v>3000</v>
      </c>
      <c r="M1390" s="12">
        <v>10000</v>
      </c>
      <c r="N1390" s="12">
        <v>0</v>
      </c>
      <c r="O1390" s="12">
        <v>0</v>
      </c>
      <c r="P1390" s="12">
        <v>3000</v>
      </c>
      <c r="Q1390" s="12">
        <v>0</v>
      </c>
      <c r="R1390" s="12">
        <v>0</v>
      </c>
      <c r="S1390" s="12">
        <v>0</v>
      </c>
      <c r="T1390" s="13">
        <v>0</v>
      </c>
      <c r="U1390" s="13">
        <v>1000</v>
      </c>
      <c r="V1390" s="13">
        <v>0</v>
      </c>
      <c r="W1390" s="13">
        <v>0</v>
      </c>
      <c r="X1390" s="13">
        <v>0</v>
      </c>
      <c r="Y1390" s="13">
        <v>0</v>
      </c>
    </row>
    <row r="1391" spans="1:25" ht="15.75" customHeight="1" x14ac:dyDescent="0.2">
      <c r="A1391" s="3">
        <v>1501204</v>
      </c>
      <c r="B1391" s="3" t="s">
        <v>238</v>
      </c>
      <c r="C1391" s="3" t="s">
        <v>225</v>
      </c>
      <c r="D1391" s="3">
        <v>2009</v>
      </c>
      <c r="E1391" s="3" t="s">
        <v>75</v>
      </c>
      <c r="F1391" s="3" t="s">
        <v>76</v>
      </c>
      <c r="G1391" s="7">
        <v>602</v>
      </c>
      <c r="H1391" s="8">
        <f t="shared" si="0"/>
        <v>0</v>
      </c>
      <c r="I1391" s="9">
        <v>0</v>
      </c>
      <c r="J1391" s="10">
        <v>0</v>
      </c>
      <c r="K1391" s="11">
        <v>0</v>
      </c>
      <c r="L1391" s="11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</row>
    <row r="1392" spans="1:25" ht="15.75" customHeight="1" x14ac:dyDescent="0.2">
      <c r="A1392" s="3">
        <v>1501204</v>
      </c>
      <c r="B1392" s="3" t="s">
        <v>238</v>
      </c>
      <c r="C1392" s="3" t="s">
        <v>225</v>
      </c>
      <c r="D1392" s="3">
        <v>2009</v>
      </c>
      <c r="E1392" s="3" t="s">
        <v>75</v>
      </c>
      <c r="F1392" s="3" t="s">
        <v>76</v>
      </c>
      <c r="G1392" s="7">
        <v>0</v>
      </c>
      <c r="H1392" s="8">
        <f t="shared" si="0"/>
        <v>898482</v>
      </c>
      <c r="I1392" s="9">
        <v>30482</v>
      </c>
      <c r="J1392" s="10">
        <v>868000</v>
      </c>
      <c r="K1392" s="11">
        <v>6480</v>
      </c>
      <c r="L1392" s="11">
        <v>24002</v>
      </c>
      <c r="M1392" s="12">
        <v>6480</v>
      </c>
      <c r="N1392" s="12">
        <v>0</v>
      </c>
      <c r="O1392" s="12">
        <v>0</v>
      </c>
      <c r="P1392" s="12">
        <v>18000</v>
      </c>
      <c r="Q1392" s="12">
        <v>0</v>
      </c>
      <c r="R1392" s="12">
        <v>1002</v>
      </c>
      <c r="S1392" s="12">
        <v>5000</v>
      </c>
      <c r="T1392" s="13">
        <v>850000</v>
      </c>
      <c r="U1392" s="13">
        <v>18000</v>
      </c>
      <c r="V1392" s="13">
        <v>0</v>
      </c>
      <c r="W1392" s="13">
        <v>0</v>
      </c>
      <c r="X1392" s="13">
        <v>0</v>
      </c>
      <c r="Y1392" s="13">
        <v>0</v>
      </c>
    </row>
    <row r="1393" spans="1:25" ht="15.75" customHeight="1" x14ac:dyDescent="0.2">
      <c r="A1393" s="3">
        <v>1501204</v>
      </c>
      <c r="B1393" s="3" t="s">
        <v>238</v>
      </c>
      <c r="C1393" s="3" t="s">
        <v>225</v>
      </c>
      <c r="D1393" s="3">
        <v>2010</v>
      </c>
      <c r="E1393" s="3" t="s">
        <v>122</v>
      </c>
      <c r="F1393" s="3" t="s">
        <v>123</v>
      </c>
      <c r="G1393" s="7">
        <v>0</v>
      </c>
      <c r="H1393" s="8">
        <f t="shared" si="0"/>
        <v>0</v>
      </c>
      <c r="I1393" s="9">
        <v>0</v>
      </c>
      <c r="J1393" s="10">
        <v>0</v>
      </c>
      <c r="K1393" s="11">
        <v>0</v>
      </c>
      <c r="L1393" s="11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</row>
    <row r="1394" spans="1:25" ht="15.75" customHeight="1" x14ac:dyDescent="0.2">
      <c r="A1394" s="3">
        <v>1501204</v>
      </c>
      <c r="B1394" s="3" t="s">
        <v>238</v>
      </c>
      <c r="C1394" s="3" t="s">
        <v>225</v>
      </c>
      <c r="D1394" s="3">
        <v>2017</v>
      </c>
      <c r="E1394" s="3" t="s">
        <v>75</v>
      </c>
      <c r="F1394" s="3" t="s">
        <v>76</v>
      </c>
      <c r="G1394" s="7">
        <v>1000</v>
      </c>
      <c r="H1394" s="8">
        <f t="shared" si="0"/>
        <v>57551</v>
      </c>
      <c r="I1394" s="9">
        <v>39551</v>
      </c>
      <c r="J1394" s="10">
        <v>18000</v>
      </c>
      <c r="K1394" s="11">
        <v>10690</v>
      </c>
      <c r="L1394" s="11">
        <v>28861</v>
      </c>
      <c r="M1394" s="12">
        <v>0</v>
      </c>
      <c r="N1394" s="12">
        <v>0</v>
      </c>
      <c r="O1394" s="12">
        <v>10690</v>
      </c>
      <c r="P1394" s="12">
        <v>0</v>
      </c>
      <c r="Q1394" s="12">
        <v>26501</v>
      </c>
      <c r="R1394" s="12">
        <v>0</v>
      </c>
      <c r="S1394" s="12">
        <v>2360</v>
      </c>
      <c r="T1394" s="13">
        <v>0</v>
      </c>
      <c r="U1394" s="13">
        <v>18000</v>
      </c>
      <c r="V1394" s="13">
        <v>0</v>
      </c>
      <c r="W1394" s="13">
        <v>0</v>
      </c>
      <c r="X1394" s="13">
        <v>0</v>
      </c>
      <c r="Y1394" s="13">
        <v>0</v>
      </c>
    </row>
    <row r="1395" spans="1:25" ht="15.75" customHeight="1" x14ac:dyDescent="0.2">
      <c r="A1395" s="3">
        <v>1501204</v>
      </c>
      <c r="B1395" s="3" t="s">
        <v>238</v>
      </c>
      <c r="C1395" s="3" t="s">
        <v>225</v>
      </c>
      <c r="D1395" s="3">
        <v>2020</v>
      </c>
      <c r="E1395" s="3" t="s">
        <v>81</v>
      </c>
      <c r="F1395" s="3" t="s">
        <v>76</v>
      </c>
      <c r="G1395" s="7">
        <v>4200</v>
      </c>
      <c r="H1395" s="8">
        <f t="shared" si="0"/>
        <v>551140.01</v>
      </c>
      <c r="I1395" s="9">
        <v>289140</v>
      </c>
      <c r="J1395" s="10">
        <v>262000.01</v>
      </c>
      <c r="K1395" s="11">
        <v>155950</v>
      </c>
      <c r="L1395" s="11">
        <v>133190</v>
      </c>
      <c r="M1395" s="12">
        <v>155950</v>
      </c>
      <c r="N1395" s="12">
        <v>0</v>
      </c>
      <c r="O1395" s="12">
        <v>0</v>
      </c>
      <c r="P1395" s="12">
        <v>8500</v>
      </c>
      <c r="Q1395" s="12">
        <v>73700</v>
      </c>
      <c r="R1395" s="12">
        <v>5000</v>
      </c>
      <c r="S1395" s="12">
        <v>45990</v>
      </c>
      <c r="T1395" s="13">
        <v>0</v>
      </c>
      <c r="U1395" s="13">
        <v>250000</v>
      </c>
      <c r="V1395" s="13">
        <v>6000</v>
      </c>
      <c r="W1395" s="13">
        <v>6000</v>
      </c>
      <c r="X1395" s="13">
        <v>0</v>
      </c>
      <c r="Y1395" s="13">
        <v>0</v>
      </c>
    </row>
    <row r="1396" spans="1:25" ht="15.75" customHeight="1" x14ac:dyDescent="0.2">
      <c r="A1396" s="3">
        <v>1501204</v>
      </c>
      <c r="B1396" s="3" t="s">
        <v>238</v>
      </c>
      <c r="C1396" s="3" t="s">
        <v>225</v>
      </c>
      <c r="D1396" s="3">
        <v>2021</v>
      </c>
      <c r="E1396" s="3" t="s">
        <v>78</v>
      </c>
      <c r="F1396" s="3" t="s">
        <v>76</v>
      </c>
      <c r="G1396" s="7">
        <v>16888</v>
      </c>
      <c r="H1396" s="8">
        <f t="shared" si="0"/>
        <v>11735013.800000001</v>
      </c>
      <c r="I1396" s="9">
        <v>1550780</v>
      </c>
      <c r="J1396" s="10">
        <v>10184233.800000001</v>
      </c>
      <c r="K1396" s="11">
        <v>975650</v>
      </c>
      <c r="L1396" s="11">
        <v>575130</v>
      </c>
      <c r="M1396" s="12">
        <v>881000</v>
      </c>
      <c r="N1396" s="12">
        <v>0</v>
      </c>
      <c r="O1396" s="12">
        <v>94650</v>
      </c>
      <c r="P1396" s="12">
        <v>275130</v>
      </c>
      <c r="Q1396" s="12">
        <v>15834</v>
      </c>
      <c r="R1396" s="12">
        <v>0</v>
      </c>
      <c r="S1396" s="12">
        <v>284166</v>
      </c>
      <c r="T1396" s="13">
        <v>3234720</v>
      </c>
      <c r="U1396" s="13">
        <v>4244788.8</v>
      </c>
      <c r="V1396" s="13">
        <v>0</v>
      </c>
      <c r="W1396" s="13">
        <v>0</v>
      </c>
      <c r="X1396" s="13">
        <v>0</v>
      </c>
      <c r="Y1396" s="13">
        <v>2704725</v>
      </c>
    </row>
    <row r="1397" spans="1:25" ht="15.75" customHeight="1" x14ac:dyDescent="0.2">
      <c r="A1397" s="3">
        <v>1501204</v>
      </c>
      <c r="B1397" s="3" t="s">
        <v>238</v>
      </c>
      <c r="C1397" s="3" t="s">
        <v>225</v>
      </c>
      <c r="D1397" s="3">
        <v>2022</v>
      </c>
      <c r="E1397" s="3" t="s">
        <v>78</v>
      </c>
      <c r="F1397" s="3" t="s">
        <v>76</v>
      </c>
      <c r="G1397" s="7">
        <v>29816</v>
      </c>
      <c r="H1397" s="8">
        <f t="shared" si="0"/>
        <v>36966375</v>
      </c>
      <c r="I1397" s="9">
        <v>2750930</v>
      </c>
      <c r="J1397" s="10">
        <v>34215445</v>
      </c>
      <c r="K1397" s="11">
        <v>2175800</v>
      </c>
      <c r="L1397" s="11">
        <v>575130</v>
      </c>
      <c r="M1397" s="12">
        <v>1986500</v>
      </c>
      <c r="N1397" s="12">
        <v>0</v>
      </c>
      <c r="O1397" s="12">
        <v>189300</v>
      </c>
      <c r="P1397" s="12">
        <v>275130</v>
      </c>
      <c r="Q1397" s="12">
        <v>15834</v>
      </c>
      <c r="R1397" s="12">
        <v>0</v>
      </c>
      <c r="S1397" s="12">
        <v>284166</v>
      </c>
      <c r="T1397" s="13">
        <v>10234720</v>
      </c>
      <c r="U1397" s="13">
        <v>21276000</v>
      </c>
      <c r="V1397" s="13">
        <v>0</v>
      </c>
      <c r="W1397" s="13">
        <v>0</v>
      </c>
      <c r="X1397" s="13">
        <v>0</v>
      </c>
      <c r="Y1397" s="13">
        <v>2704725</v>
      </c>
    </row>
    <row r="1398" spans="1:25" ht="15.75" customHeight="1" x14ac:dyDescent="0.2">
      <c r="A1398" s="3">
        <v>1501253</v>
      </c>
      <c r="B1398" s="3" t="s">
        <v>239</v>
      </c>
      <c r="C1398" s="3" t="s">
        <v>225</v>
      </c>
      <c r="D1398" s="3">
        <v>2000</v>
      </c>
      <c r="E1398" s="3" t="s">
        <v>75</v>
      </c>
      <c r="F1398" s="3" t="s">
        <v>76</v>
      </c>
      <c r="G1398" s="7">
        <v>0</v>
      </c>
      <c r="H1398" s="8">
        <f t="shared" si="0"/>
        <v>6480000</v>
      </c>
      <c r="I1398" s="9">
        <v>6480000</v>
      </c>
      <c r="J1398" s="10">
        <v>0</v>
      </c>
      <c r="K1398" s="11">
        <v>6480000</v>
      </c>
      <c r="L1398" s="11">
        <v>0</v>
      </c>
      <c r="M1398" s="12">
        <v>6480000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</row>
    <row r="1399" spans="1:25" ht="15.75" customHeight="1" x14ac:dyDescent="0.2">
      <c r="A1399" s="3">
        <v>1501253</v>
      </c>
      <c r="B1399" s="3" t="s">
        <v>239</v>
      </c>
      <c r="C1399" s="3" t="s">
        <v>225</v>
      </c>
      <c r="D1399" s="3">
        <v>2009</v>
      </c>
      <c r="E1399" s="3" t="s">
        <v>75</v>
      </c>
      <c r="F1399" s="3" t="s">
        <v>76</v>
      </c>
      <c r="G1399" s="7">
        <v>0</v>
      </c>
      <c r="H1399" s="8">
        <f t="shared" si="0"/>
        <v>7682539.9900000002</v>
      </c>
      <c r="I1399" s="9">
        <v>7667599.9900000002</v>
      </c>
      <c r="J1399" s="10">
        <v>14940</v>
      </c>
      <c r="K1399" s="11">
        <v>7622599.9900000002</v>
      </c>
      <c r="L1399" s="11">
        <v>45000</v>
      </c>
      <c r="M1399" s="12">
        <v>7622600</v>
      </c>
      <c r="N1399" s="12">
        <v>0</v>
      </c>
      <c r="O1399" s="12">
        <v>0</v>
      </c>
      <c r="P1399" s="12">
        <v>0</v>
      </c>
      <c r="Q1399" s="12">
        <v>0</v>
      </c>
      <c r="R1399" s="12">
        <v>35500</v>
      </c>
      <c r="S1399" s="12">
        <v>9500</v>
      </c>
      <c r="T1399" s="13">
        <v>2940</v>
      </c>
      <c r="U1399" s="13">
        <v>0</v>
      </c>
      <c r="V1399" s="13">
        <v>0</v>
      </c>
      <c r="W1399" s="13">
        <v>12000</v>
      </c>
      <c r="X1399" s="13">
        <v>0</v>
      </c>
      <c r="Y1399" s="13">
        <v>0</v>
      </c>
    </row>
    <row r="1400" spans="1:25" ht="15.75" customHeight="1" x14ac:dyDescent="0.2">
      <c r="A1400" s="3">
        <v>1501253</v>
      </c>
      <c r="B1400" s="3" t="s">
        <v>239</v>
      </c>
      <c r="C1400" s="3" t="s">
        <v>225</v>
      </c>
      <c r="D1400" s="3">
        <v>2017</v>
      </c>
      <c r="E1400" s="3" t="s">
        <v>78</v>
      </c>
      <c r="F1400" s="3" t="s">
        <v>76</v>
      </c>
      <c r="G1400" s="7">
        <v>0</v>
      </c>
      <c r="H1400" s="8">
        <f t="shared" si="0"/>
        <v>0</v>
      </c>
      <c r="I1400" s="9">
        <v>0</v>
      </c>
      <c r="J1400" s="10">
        <v>0</v>
      </c>
      <c r="K1400" s="11">
        <v>0</v>
      </c>
      <c r="L1400" s="11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</row>
    <row r="1401" spans="1:25" ht="15.75" customHeight="1" x14ac:dyDescent="0.2">
      <c r="A1401" s="3">
        <v>1501253</v>
      </c>
      <c r="B1401" s="3" t="s">
        <v>239</v>
      </c>
      <c r="C1401" s="3" t="s">
        <v>225</v>
      </c>
      <c r="D1401" s="3">
        <v>2017</v>
      </c>
      <c r="E1401" s="3" t="s">
        <v>78</v>
      </c>
      <c r="F1401" s="3" t="s">
        <v>76</v>
      </c>
      <c r="G1401" s="7">
        <v>0</v>
      </c>
      <c r="H1401" s="8">
        <f t="shared" si="0"/>
        <v>3275000.01</v>
      </c>
      <c r="I1401" s="9">
        <v>1775000.01</v>
      </c>
      <c r="J1401" s="10">
        <v>1500000</v>
      </c>
      <c r="K1401" s="11">
        <v>900000</v>
      </c>
      <c r="L1401" s="11">
        <v>875000</v>
      </c>
      <c r="M1401" s="12">
        <v>400000</v>
      </c>
      <c r="N1401" s="12">
        <v>0</v>
      </c>
      <c r="O1401" s="12">
        <v>500000</v>
      </c>
      <c r="P1401" s="12">
        <v>70000</v>
      </c>
      <c r="Q1401" s="12">
        <v>0</v>
      </c>
      <c r="R1401" s="12">
        <v>0</v>
      </c>
      <c r="S1401" s="12">
        <v>805000</v>
      </c>
      <c r="T1401" s="13">
        <v>1500000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</row>
    <row r="1402" spans="1:25" ht="15.75" customHeight="1" x14ac:dyDescent="0.2">
      <c r="A1402" s="3">
        <v>1501253</v>
      </c>
      <c r="B1402" s="3" t="s">
        <v>239</v>
      </c>
      <c r="C1402" s="3" t="s">
        <v>225</v>
      </c>
      <c r="D1402" s="3">
        <v>2017</v>
      </c>
      <c r="E1402" s="3" t="s">
        <v>122</v>
      </c>
      <c r="F1402" s="3" t="s">
        <v>123</v>
      </c>
      <c r="G1402" s="7">
        <v>3200</v>
      </c>
      <c r="H1402" s="8">
        <f t="shared" si="0"/>
        <v>6486000</v>
      </c>
      <c r="I1402" s="9">
        <v>6486000</v>
      </c>
      <c r="J1402" s="10">
        <v>0</v>
      </c>
      <c r="K1402" s="11">
        <v>6186000</v>
      </c>
      <c r="L1402" s="11">
        <v>300000</v>
      </c>
      <c r="M1402" s="12">
        <v>6186000</v>
      </c>
      <c r="N1402" s="12">
        <v>0</v>
      </c>
      <c r="O1402" s="12">
        <v>0</v>
      </c>
      <c r="P1402" s="12">
        <v>0</v>
      </c>
      <c r="Q1402" s="12">
        <v>300000</v>
      </c>
      <c r="R1402" s="12">
        <v>0</v>
      </c>
      <c r="S1402" s="12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</row>
    <row r="1403" spans="1:25" ht="15.75" customHeight="1" x14ac:dyDescent="0.2">
      <c r="A1403" s="3">
        <v>1501253</v>
      </c>
      <c r="B1403" s="3" t="s">
        <v>239</v>
      </c>
      <c r="C1403" s="3" t="s">
        <v>225</v>
      </c>
      <c r="D1403" s="3">
        <v>2018</v>
      </c>
      <c r="E1403" s="3" t="s">
        <v>75</v>
      </c>
      <c r="F1403" s="3" t="s">
        <v>76</v>
      </c>
      <c r="G1403" s="7">
        <v>3202</v>
      </c>
      <c r="H1403" s="8">
        <f t="shared" si="0"/>
        <v>21296199.990000002</v>
      </c>
      <c r="I1403" s="9">
        <v>5899999.9900000002</v>
      </c>
      <c r="J1403" s="10">
        <v>15396200</v>
      </c>
      <c r="K1403" s="11">
        <v>5700000</v>
      </c>
      <c r="L1403" s="11">
        <v>200000</v>
      </c>
      <c r="M1403" s="12">
        <v>5100000</v>
      </c>
      <c r="N1403" s="12">
        <v>300000</v>
      </c>
      <c r="O1403" s="12">
        <v>300000</v>
      </c>
      <c r="P1403" s="12">
        <v>100000</v>
      </c>
      <c r="Q1403" s="12">
        <v>0</v>
      </c>
      <c r="R1403" s="12">
        <v>0</v>
      </c>
      <c r="S1403" s="12">
        <v>100000</v>
      </c>
      <c r="T1403" s="13">
        <v>15281200</v>
      </c>
      <c r="U1403" s="13">
        <v>15000</v>
      </c>
      <c r="V1403" s="13">
        <v>0</v>
      </c>
      <c r="W1403" s="13">
        <v>0</v>
      </c>
      <c r="X1403" s="13">
        <v>0</v>
      </c>
      <c r="Y1403" s="13">
        <v>100000</v>
      </c>
    </row>
    <row r="1404" spans="1:25" ht="15.75" customHeight="1" x14ac:dyDescent="0.2">
      <c r="A1404" s="3">
        <v>1501253</v>
      </c>
      <c r="B1404" s="3" t="s">
        <v>239</v>
      </c>
      <c r="C1404" s="3" t="s">
        <v>225</v>
      </c>
      <c r="D1404" s="3">
        <v>2018</v>
      </c>
      <c r="E1404" s="3" t="s">
        <v>78</v>
      </c>
      <c r="F1404" s="3" t="s">
        <v>76</v>
      </c>
      <c r="G1404" s="7">
        <v>3400</v>
      </c>
      <c r="H1404" s="8">
        <f t="shared" si="0"/>
        <v>0</v>
      </c>
      <c r="I1404" s="9">
        <v>0</v>
      </c>
      <c r="J1404" s="10">
        <v>0</v>
      </c>
      <c r="K1404" s="11">
        <v>0</v>
      </c>
      <c r="L1404" s="11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</row>
    <row r="1405" spans="1:25" ht="15.75" customHeight="1" x14ac:dyDescent="0.2">
      <c r="A1405" s="3">
        <v>1501253</v>
      </c>
      <c r="B1405" s="3" t="s">
        <v>239</v>
      </c>
      <c r="C1405" s="3" t="s">
        <v>225</v>
      </c>
      <c r="D1405" s="3">
        <v>2019</v>
      </c>
      <c r="E1405" s="3" t="s">
        <v>75</v>
      </c>
      <c r="F1405" s="3" t="s">
        <v>76</v>
      </c>
      <c r="G1405" s="7">
        <v>3434</v>
      </c>
      <c r="H1405" s="8">
        <f t="shared" si="0"/>
        <v>100000</v>
      </c>
      <c r="I1405" s="9">
        <v>0</v>
      </c>
      <c r="J1405" s="10">
        <v>100000</v>
      </c>
      <c r="K1405" s="11">
        <v>0</v>
      </c>
      <c r="L1405" s="11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3">
        <v>100000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</row>
    <row r="1406" spans="1:25" ht="15.75" customHeight="1" x14ac:dyDescent="0.2">
      <c r="A1406" s="3">
        <v>1501253</v>
      </c>
      <c r="B1406" s="3" t="s">
        <v>239</v>
      </c>
      <c r="C1406" s="3" t="s">
        <v>225</v>
      </c>
      <c r="D1406" s="3">
        <v>2022</v>
      </c>
      <c r="E1406" s="3" t="s">
        <v>75</v>
      </c>
      <c r="F1406" s="3" t="s">
        <v>76</v>
      </c>
      <c r="G1406" s="7">
        <v>3264</v>
      </c>
      <c r="H1406" s="8">
        <f t="shared" si="0"/>
        <v>23245000</v>
      </c>
      <c r="I1406" s="9">
        <v>11545000</v>
      </c>
      <c r="J1406" s="10">
        <v>11700000</v>
      </c>
      <c r="K1406" s="11">
        <v>10580000</v>
      </c>
      <c r="L1406" s="11">
        <v>965000</v>
      </c>
      <c r="M1406" s="12">
        <v>10550000</v>
      </c>
      <c r="N1406" s="12">
        <v>10000</v>
      </c>
      <c r="O1406" s="12">
        <v>20000</v>
      </c>
      <c r="P1406" s="12">
        <v>50000</v>
      </c>
      <c r="Q1406" s="12">
        <v>10000</v>
      </c>
      <c r="R1406" s="12">
        <v>0</v>
      </c>
      <c r="S1406" s="12">
        <v>905000</v>
      </c>
      <c r="T1406" s="13">
        <v>11700000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</row>
    <row r="1407" spans="1:25" ht="15.75" customHeight="1" x14ac:dyDescent="0.2">
      <c r="A1407" s="3">
        <v>1501303</v>
      </c>
      <c r="B1407" s="3" t="s">
        <v>240</v>
      </c>
      <c r="C1407" s="3" t="s">
        <v>225</v>
      </c>
      <c r="D1407" s="3">
        <v>2015</v>
      </c>
      <c r="E1407" s="3" t="s">
        <v>80</v>
      </c>
      <c r="F1407" s="3" t="s">
        <v>76</v>
      </c>
      <c r="G1407" s="7">
        <v>9321</v>
      </c>
      <c r="H1407" s="8">
        <f t="shared" si="0"/>
        <v>0</v>
      </c>
      <c r="I1407" s="9">
        <v>0</v>
      </c>
      <c r="J1407" s="10">
        <v>0</v>
      </c>
      <c r="K1407" s="11">
        <v>0</v>
      </c>
      <c r="L1407" s="11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</row>
    <row r="1408" spans="1:25" ht="15.75" customHeight="1" x14ac:dyDescent="0.2">
      <c r="A1408" s="3">
        <v>1501303</v>
      </c>
      <c r="B1408" s="3" t="s">
        <v>240</v>
      </c>
      <c r="C1408" s="3" t="s">
        <v>225</v>
      </c>
      <c r="D1408" s="3">
        <v>2022</v>
      </c>
      <c r="E1408" s="3" t="s">
        <v>80</v>
      </c>
      <c r="F1408" s="3" t="s">
        <v>76</v>
      </c>
      <c r="G1408" s="7">
        <v>0</v>
      </c>
      <c r="H1408" s="8">
        <f t="shared" si="0"/>
        <v>0</v>
      </c>
      <c r="I1408" s="9">
        <v>0</v>
      </c>
      <c r="J1408" s="10">
        <v>0</v>
      </c>
      <c r="K1408" s="11">
        <v>0</v>
      </c>
      <c r="L1408" s="11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</row>
    <row r="1409" spans="1:25" ht="15.75" customHeight="1" x14ac:dyDescent="0.2">
      <c r="A1409" s="3">
        <v>1501402</v>
      </c>
      <c r="B1409" s="3" t="s">
        <v>241</v>
      </c>
      <c r="C1409" s="3" t="s">
        <v>225</v>
      </c>
      <c r="D1409" s="3">
        <v>2013</v>
      </c>
      <c r="E1409" s="3" t="s">
        <v>80</v>
      </c>
      <c r="F1409" s="3" t="s">
        <v>76</v>
      </c>
      <c r="G1409" s="7">
        <v>0</v>
      </c>
      <c r="H1409" s="8">
        <f t="shared" si="0"/>
        <v>0</v>
      </c>
      <c r="I1409" s="9">
        <v>0</v>
      </c>
      <c r="J1409" s="10">
        <v>0</v>
      </c>
      <c r="K1409" s="11">
        <v>0</v>
      </c>
      <c r="L1409" s="11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</row>
    <row r="1410" spans="1:25" ht="15.75" customHeight="1" x14ac:dyDescent="0.2">
      <c r="A1410" s="3">
        <v>1501402</v>
      </c>
      <c r="B1410" s="3" t="s">
        <v>241</v>
      </c>
      <c r="C1410" s="3" t="s">
        <v>225</v>
      </c>
      <c r="D1410" s="3">
        <v>2013</v>
      </c>
      <c r="E1410" s="3" t="s">
        <v>122</v>
      </c>
      <c r="F1410" s="3" t="s">
        <v>123</v>
      </c>
      <c r="G1410" s="7">
        <v>0</v>
      </c>
      <c r="H1410" s="8">
        <f t="shared" si="0"/>
        <v>0</v>
      </c>
      <c r="I1410" s="9">
        <v>0</v>
      </c>
      <c r="J1410" s="10">
        <v>0</v>
      </c>
      <c r="K1410" s="11">
        <v>0</v>
      </c>
      <c r="L1410" s="11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</row>
    <row r="1411" spans="1:25" ht="15.75" customHeight="1" x14ac:dyDescent="0.2">
      <c r="A1411" s="3">
        <v>1501402</v>
      </c>
      <c r="B1411" s="3" t="s">
        <v>241</v>
      </c>
      <c r="C1411" s="3" t="s">
        <v>225</v>
      </c>
      <c r="D1411" s="3">
        <v>2017</v>
      </c>
      <c r="E1411" s="3" t="s">
        <v>101</v>
      </c>
      <c r="F1411" s="3" t="s">
        <v>93</v>
      </c>
      <c r="G1411" s="7">
        <v>0</v>
      </c>
      <c r="H1411" s="8">
        <f t="shared" si="0"/>
        <v>0</v>
      </c>
      <c r="I1411" s="9">
        <v>0</v>
      </c>
      <c r="J1411" s="10">
        <v>0</v>
      </c>
      <c r="K1411" s="11">
        <v>0</v>
      </c>
      <c r="L1411" s="11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</row>
    <row r="1412" spans="1:25" ht="15.75" customHeight="1" x14ac:dyDescent="0.2">
      <c r="A1412" s="3">
        <v>1501402</v>
      </c>
      <c r="B1412" s="3" t="s">
        <v>241</v>
      </c>
      <c r="C1412" s="3" t="s">
        <v>225</v>
      </c>
      <c r="D1412" s="3">
        <v>2017</v>
      </c>
      <c r="E1412" s="3" t="s">
        <v>90</v>
      </c>
      <c r="F1412" s="3" t="s">
        <v>91</v>
      </c>
      <c r="G1412" s="7">
        <v>0</v>
      </c>
      <c r="H1412" s="8">
        <f t="shared" si="0"/>
        <v>0</v>
      </c>
      <c r="I1412" s="9">
        <v>0</v>
      </c>
      <c r="J1412" s="10">
        <v>0</v>
      </c>
      <c r="K1412" s="11">
        <v>0</v>
      </c>
      <c r="L1412" s="11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</row>
    <row r="1413" spans="1:25" ht="15.75" customHeight="1" x14ac:dyDescent="0.2">
      <c r="A1413" s="3">
        <v>1501402</v>
      </c>
      <c r="B1413" s="3" t="s">
        <v>241</v>
      </c>
      <c r="C1413" s="3" t="s">
        <v>225</v>
      </c>
      <c r="D1413" s="3">
        <v>2018</v>
      </c>
      <c r="E1413" s="3" t="s">
        <v>80</v>
      </c>
      <c r="F1413" s="3" t="s">
        <v>76</v>
      </c>
      <c r="G1413" s="7">
        <v>0</v>
      </c>
      <c r="H1413" s="8">
        <f t="shared" si="0"/>
        <v>0</v>
      </c>
      <c r="I1413" s="9">
        <v>0</v>
      </c>
      <c r="J1413" s="10">
        <v>0</v>
      </c>
      <c r="K1413" s="11">
        <v>0</v>
      </c>
      <c r="L1413" s="11">
        <v>0</v>
      </c>
      <c r="M1413" s="12">
        <v>0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</row>
    <row r="1414" spans="1:25" ht="15.75" customHeight="1" x14ac:dyDescent="0.2">
      <c r="A1414" s="3">
        <v>1501402</v>
      </c>
      <c r="B1414" s="3" t="s">
        <v>241</v>
      </c>
      <c r="C1414" s="3" t="s">
        <v>225</v>
      </c>
      <c r="D1414" s="3">
        <v>2018</v>
      </c>
      <c r="E1414" s="3" t="s">
        <v>80</v>
      </c>
      <c r="F1414" s="3" t="s">
        <v>76</v>
      </c>
      <c r="G1414" s="7">
        <v>0</v>
      </c>
      <c r="H1414" s="8">
        <f t="shared" si="0"/>
        <v>0</v>
      </c>
      <c r="I1414" s="9">
        <v>0</v>
      </c>
      <c r="J1414" s="10">
        <v>0</v>
      </c>
      <c r="K1414" s="11">
        <v>0</v>
      </c>
      <c r="L1414" s="11">
        <v>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</row>
    <row r="1415" spans="1:25" ht="15.75" customHeight="1" x14ac:dyDescent="0.2">
      <c r="A1415" s="3">
        <v>1501402</v>
      </c>
      <c r="B1415" s="3" t="s">
        <v>241</v>
      </c>
      <c r="C1415" s="3" t="s">
        <v>225</v>
      </c>
      <c r="D1415" s="3">
        <v>2018</v>
      </c>
      <c r="E1415" s="3" t="s">
        <v>80</v>
      </c>
      <c r="F1415" s="3" t="s">
        <v>76</v>
      </c>
      <c r="G1415" s="7">
        <v>0</v>
      </c>
      <c r="H1415" s="8">
        <f t="shared" si="0"/>
        <v>0</v>
      </c>
      <c r="I1415" s="9">
        <v>0</v>
      </c>
      <c r="J1415" s="10">
        <v>0</v>
      </c>
      <c r="K1415" s="11">
        <v>0</v>
      </c>
      <c r="L1415" s="11">
        <v>0</v>
      </c>
      <c r="M1415" s="12">
        <v>0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</row>
    <row r="1416" spans="1:25" ht="15.75" customHeight="1" x14ac:dyDescent="0.2">
      <c r="A1416" s="3">
        <v>1501402</v>
      </c>
      <c r="B1416" s="3" t="s">
        <v>241</v>
      </c>
      <c r="C1416" s="3" t="s">
        <v>225</v>
      </c>
      <c r="D1416" s="3">
        <v>2018</v>
      </c>
      <c r="E1416" s="3" t="s">
        <v>101</v>
      </c>
      <c r="F1416" s="3" t="s">
        <v>93</v>
      </c>
      <c r="G1416" s="7">
        <v>0</v>
      </c>
      <c r="H1416" s="8">
        <f t="shared" si="0"/>
        <v>0</v>
      </c>
      <c r="I1416" s="9">
        <v>0</v>
      </c>
      <c r="J1416" s="10">
        <v>0</v>
      </c>
      <c r="K1416" s="11">
        <v>0</v>
      </c>
      <c r="L1416" s="11">
        <v>0</v>
      </c>
      <c r="M1416" s="12">
        <v>0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</row>
    <row r="1417" spans="1:25" ht="15.75" customHeight="1" x14ac:dyDescent="0.2">
      <c r="A1417" s="3">
        <v>1501402</v>
      </c>
      <c r="B1417" s="3" t="s">
        <v>241</v>
      </c>
      <c r="C1417" s="3" t="s">
        <v>225</v>
      </c>
      <c r="D1417" s="3">
        <v>2018</v>
      </c>
      <c r="E1417" s="3" t="s">
        <v>84</v>
      </c>
      <c r="F1417" s="3" t="s">
        <v>85</v>
      </c>
      <c r="G1417" s="7">
        <v>0</v>
      </c>
      <c r="H1417" s="8">
        <f t="shared" si="0"/>
        <v>0</v>
      </c>
      <c r="I1417" s="9">
        <v>0</v>
      </c>
      <c r="J1417" s="10">
        <v>0</v>
      </c>
      <c r="K1417" s="11">
        <v>0</v>
      </c>
      <c r="L1417" s="11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</row>
    <row r="1418" spans="1:25" ht="15.75" customHeight="1" x14ac:dyDescent="0.2">
      <c r="A1418" s="3">
        <v>1501402</v>
      </c>
      <c r="B1418" s="3" t="s">
        <v>241</v>
      </c>
      <c r="C1418" s="3" t="s">
        <v>225</v>
      </c>
      <c r="D1418" s="3">
        <v>2020</v>
      </c>
      <c r="E1418" s="3" t="s">
        <v>80</v>
      </c>
      <c r="F1418" s="3" t="s">
        <v>76</v>
      </c>
      <c r="G1418" s="7">
        <v>19827</v>
      </c>
      <c r="H1418" s="8">
        <f t="shared" si="0"/>
        <v>420236879.23000002</v>
      </c>
      <c r="I1418" s="9">
        <v>18250810.379999999</v>
      </c>
      <c r="J1418" s="10">
        <v>401986068.85000002</v>
      </c>
      <c r="K1418" s="11">
        <v>0</v>
      </c>
      <c r="L1418" s="11">
        <v>18250810.379999999</v>
      </c>
      <c r="M1418" s="12">
        <v>0</v>
      </c>
      <c r="N1418" s="12">
        <v>0</v>
      </c>
      <c r="O1418" s="12">
        <v>0</v>
      </c>
      <c r="P1418" s="12">
        <v>4702673.87</v>
      </c>
      <c r="Q1418" s="12">
        <v>13548136.5</v>
      </c>
      <c r="R1418" s="12">
        <v>0</v>
      </c>
      <c r="S1418" s="12">
        <v>0</v>
      </c>
      <c r="T1418" s="13">
        <v>350000</v>
      </c>
      <c r="U1418" s="13">
        <v>396654797.97000003</v>
      </c>
      <c r="V1418" s="13">
        <v>0</v>
      </c>
      <c r="W1418" s="13">
        <v>0</v>
      </c>
      <c r="X1418" s="13">
        <v>278597</v>
      </c>
      <c r="Y1418" s="13">
        <v>4702673.87</v>
      </c>
    </row>
    <row r="1419" spans="1:25" ht="15.75" customHeight="1" x14ac:dyDescent="0.2">
      <c r="A1419" s="3">
        <v>1501402</v>
      </c>
      <c r="B1419" s="3" t="s">
        <v>241</v>
      </c>
      <c r="C1419" s="3" t="s">
        <v>225</v>
      </c>
      <c r="D1419" s="3">
        <v>2021</v>
      </c>
      <c r="E1419" s="3" t="s">
        <v>84</v>
      </c>
      <c r="F1419" s="3" t="s">
        <v>85</v>
      </c>
      <c r="G1419" s="7">
        <v>0</v>
      </c>
      <c r="H1419" s="8">
        <f t="shared" si="0"/>
        <v>0</v>
      </c>
      <c r="I1419" s="9">
        <v>0</v>
      </c>
      <c r="J1419" s="10">
        <v>0</v>
      </c>
      <c r="K1419" s="11">
        <v>0</v>
      </c>
      <c r="L1419" s="11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</row>
    <row r="1420" spans="1:25" ht="15.75" customHeight="1" x14ac:dyDescent="0.2">
      <c r="A1420" s="3">
        <v>1501402</v>
      </c>
      <c r="B1420" s="3" t="s">
        <v>241</v>
      </c>
      <c r="C1420" s="3" t="s">
        <v>225</v>
      </c>
      <c r="D1420" s="3">
        <v>2021</v>
      </c>
      <c r="E1420" s="3" t="s">
        <v>101</v>
      </c>
      <c r="F1420" s="3" t="s">
        <v>93</v>
      </c>
      <c r="G1420" s="7">
        <v>0</v>
      </c>
      <c r="H1420" s="8">
        <f t="shared" si="0"/>
        <v>0</v>
      </c>
      <c r="I1420" s="9">
        <v>0</v>
      </c>
      <c r="J1420" s="10">
        <v>0</v>
      </c>
      <c r="K1420" s="11">
        <v>0</v>
      </c>
      <c r="L1420" s="11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</row>
    <row r="1421" spans="1:25" ht="15.75" customHeight="1" x14ac:dyDescent="0.2">
      <c r="A1421" s="3">
        <v>1501402</v>
      </c>
      <c r="B1421" s="3" t="s">
        <v>241</v>
      </c>
      <c r="C1421" s="3" t="s">
        <v>225</v>
      </c>
      <c r="D1421" s="3">
        <v>2021</v>
      </c>
      <c r="E1421" s="3" t="s">
        <v>101</v>
      </c>
      <c r="F1421" s="3" t="s">
        <v>93</v>
      </c>
      <c r="G1421" s="7">
        <v>0</v>
      </c>
      <c r="H1421" s="8">
        <f t="shared" si="0"/>
        <v>0</v>
      </c>
      <c r="I1421" s="9">
        <v>0</v>
      </c>
      <c r="J1421" s="10">
        <v>0</v>
      </c>
      <c r="K1421" s="11">
        <v>0</v>
      </c>
      <c r="L1421" s="11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</row>
    <row r="1422" spans="1:25" ht="15.75" customHeight="1" x14ac:dyDescent="0.2">
      <c r="A1422" s="3">
        <v>1501402</v>
      </c>
      <c r="B1422" s="3" t="s">
        <v>241</v>
      </c>
      <c r="C1422" s="3" t="s">
        <v>225</v>
      </c>
      <c r="D1422" s="3">
        <v>2021</v>
      </c>
      <c r="E1422" s="3" t="s">
        <v>80</v>
      </c>
      <c r="F1422" s="3" t="s">
        <v>76</v>
      </c>
      <c r="G1422" s="7">
        <v>0</v>
      </c>
      <c r="H1422" s="8">
        <f t="shared" si="0"/>
        <v>0</v>
      </c>
      <c r="I1422" s="9">
        <v>0</v>
      </c>
      <c r="J1422" s="10">
        <v>0</v>
      </c>
      <c r="K1422" s="11">
        <v>0</v>
      </c>
      <c r="L1422" s="11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</row>
    <row r="1423" spans="1:25" ht="15.75" customHeight="1" x14ac:dyDescent="0.2">
      <c r="A1423" s="3">
        <v>1501402</v>
      </c>
      <c r="B1423" s="3" t="s">
        <v>241</v>
      </c>
      <c r="C1423" s="3" t="s">
        <v>225</v>
      </c>
      <c r="D1423" s="3">
        <v>2021</v>
      </c>
      <c r="E1423" s="3" t="s">
        <v>84</v>
      </c>
      <c r="F1423" s="3" t="s">
        <v>85</v>
      </c>
      <c r="G1423" s="7">
        <v>0</v>
      </c>
      <c r="H1423" s="8">
        <f t="shared" si="0"/>
        <v>0</v>
      </c>
      <c r="I1423" s="9">
        <v>0</v>
      </c>
      <c r="J1423" s="10">
        <v>0</v>
      </c>
      <c r="K1423" s="11">
        <v>0</v>
      </c>
      <c r="L1423" s="11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</row>
    <row r="1424" spans="1:25" ht="15.75" customHeight="1" x14ac:dyDescent="0.2">
      <c r="A1424" s="3">
        <v>1501402</v>
      </c>
      <c r="B1424" s="3" t="s">
        <v>241</v>
      </c>
      <c r="C1424" s="3" t="s">
        <v>225</v>
      </c>
      <c r="D1424" s="3">
        <v>2021</v>
      </c>
      <c r="E1424" s="3" t="s">
        <v>78</v>
      </c>
      <c r="F1424" s="3" t="s">
        <v>76</v>
      </c>
      <c r="G1424" s="7">
        <v>0</v>
      </c>
      <c r="H1424" s="8">
        <f t="shared" si="0"/>
        <v>0</v>
      </c>
      <c r="I1424" s="9">
        <v>0</v>
      </c>
      <c r="J1424" s="10">
        <v>0</v>
      </c>
      <c r="K1424" s="11">
        <v>0</v>
      </c>
      <c r="L1424" s="11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</row>
    <row r="1425" spans="1:25" ht="15.75" customHeight="1" x14ac:dyDescent="0.2">
      <c r="A1425" s="3">
        <v>1501402</v>
      </c>
      <c r="B1425" s="3" t="s">
        <v>241</v>
      </c>
      <c r="C1425" s="3" t="s">
        <v>225</v>
      </c>
      <c r="D1425" s="3">
        <v>2021</v>
      </c>
      <c r="E1425" s="3" t="s">
        <v>80</v>
      </c>
      <c r="F1425" s="3" t="s">
        <v>76</v>
      </c>
      <c r="G1425" s="7">
        <v>486</v>
      </c>
      <c r="H1425" s="8">
        <f t="shared" si="0"/>
        <v>0</v>
      </c>
      <c r="I1425" s="9">
        <v>0</v>
      </c>
      <c r="J1425" s="10">
        <v>0</v>
      </c>
      <c r="K1425" s="11">
        <v>0</v>
      </c>
      <c r="L1425" s="11">
        <v>0</v>
      </c>
      <c r="M1425" s="12">
        <v>0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</row>
    <row r="1426" spans="1:25" ht="15.75" customHeight="1" x14ac:dyDescent="0.2">
      <c r="A1426" s="3">
        <v>1501402</v>
      </c>
      <c r="B1426" s="3" t="s">
        <v>241</v>
      </c>
      <c r="C1426" s="3" t="s">
        <v>225</v>
      </c>
      <c r="D1426" s="3">
        <v>2021</v>
      </c>
      <c r="E1426" s="3" t="s">
        <v>101</v>
      </c>
      <c r="F1426" s="3" t="s">
        <v>93</v>
      </c>
      <c r="G1426" s="7">
        <v>0</v>
      </c>
      <c r="H1426" s="8">
        <f t="shared" si="0"/>
        <v>0</v>
      </c>
      <c r="I1426" s="9">
        <v>0</v>
      </c>
      <c r="J1426" s="10">
        <v>0</v>
      </c>
      <c r="K1426" s="11">
        <v>0</v>
      </c>
      <c r="L1426" s="11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</row>
    <row r="1427" spans="1:25" ht="15.75" customHeight="1" x14ac:dyDescent="0.2">
      <c r="A1427" s="3">
        <v>1501402</v>
      </c>
      <c r="B1427" s="3" t="s">
        <v>241</v>
      </c>
      <c r="C1427" s="3" t="s">
        <v>225</v>
      </c>
      <c r="D1427" s="3">
        <v>2021</v>
      </c>
      <c r="E1427" s="3" t="s">
        <v>80</v>
      </c>
      <c r="F1427" s="3" t="s">
        <v>76</v>
      </c>
      <c r="G1427" s="7">
        <v>0</v>
      </c>
      <c r="H1427" s="8">
        <f t="shared" si="0"/>
        <v>0</v>
      </c>
      <c r="I1427" s="9">
        <v>0</v>
      </c>
      <c r="J1427" s="10">
        <v>0</v>
      </c>
      <c r="K1427" s="11">
        <v>0</v>
      </c>
      <c r="L1427" s="11">
        <v>0</v>
      </c>
      <c r="M1427" s="12">
        <v>0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</row>
    <row r="1428" spans="1:25" ht="15.75" customHeight="1" x14ac:dyDescent="0.2">
      <c r="A1428" s="3">
        <v>1501402</v>
      </c>
      <c r="B1428" s="3" t="s">
        <v>241</v>
      </c>
      <c r="C1428" s="3" t="s">
        <v>225</v>
      </c>
      <c r="D1428" s="3">
        <v>2021</v>
      </c>
      <c r="E1428" s="3" t="s">
        <v>84</v>
      </c>
      <c r="F1428" s="3" t="s">
        <v>85</v>
      </c>
      <c r="G1428" s="7">
        <v>0</v>
      </c>
      <c r="H1428" s="8">
        <f t="shared" si="0"/>
        <v>0</v>
      </c>
      <c r="I1428" s="9">
        <v>0</v>
      </c>
      <c r="J1428" s="10">
        <v>0</v>
      </c>
      <c r="K1428" s="11">
        <v>0</v>
      </c>
      <c r="L1428" s="11">
        <v>0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</row>
    <row r="1429" spans="1:25" ht="15.75" customHeight="1" x14ac:dyDescent="0.2">
      <c r="A1429" s="3">
        <v>1501402</v>
      </c>
      <c r="B1429" s="3" t="s">
        <v>241</v>
      </c>
      <c r="C1429" s="3" t="s">
        <v>225</v>
      </c>
      <c r="D1429" s="3">
        <v>2021</v>
      </c>
      <c r="E1429" s="3" t="s">
        <v>84</v>
      </c>
      <c r="F1429" s="3" t="s">
        <v>85</v>
      </c>
      <c r="G1429" s="7">
        <v>0</v>
      </c>
      <c r="H1429" s="8">
        <f t="shared" si="0"/>
        <v>0</v>
      </c>
      <c r="I1429" s="9">
        <v>0</v>
      </c>
      <c r="J1429" s="10">
        <v>0</v>
      </c>
      <c r="K1429" s="11">
        <v>0</v>
      </c>
      <c r="L1429" s="11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</row>
    <row r="1430" spans="1:25" ht="15.75" customHeight="1" x14ac:dyDescent="0.2">
      <c r="A1430" s="3">
        <v>1501402</v>
      </c>
      <c r="B1430" s="3" t="s">
        <v>241</v>
      </c>
      <c r="C1430" s="3" t="s">
        <v>225</v>
      </c>
      <c r="D1430" s="3">
        <v>2022</v>
      </c>
      <c r="E1430" s="3" t="s">
        <v>101</v>
      </c>
      <c r="F1430" s="3" t="s">
        <v>93</v>
      </c>
      <c r="G1430" s="7">
        <v>0</v>
      </c>
      <c r="H1430" s="8">
        <f t="shared" si="0"/>
        <v>0</v>
      </c>
      <c r="I1430" s="9">
        <v>0</v>
      </c>
      <c r="J1430" s="10">
        <v>0</v>
      </c>
      <c r="K1430" s="11">
        <v>0</v>
      </c>
      <c r="L1430" s="11">
        <v>0</v>
      </c>
      <c r="M1430" s="12">
        <v>0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</row>
    <row r="1431" spans="1:25" ht="15.75" customHeight="1" x14ac:dyDescent="0.2">
      <c r="A1431" s="3">
        <v>1501402</v>
      </c>
      <c r="B1431" s="3" t="s">
        <v>241</v>
      </c>
      <c r="C1431" s="3" t="s">
        <v>225</v>
      </c>
      <c r="D1431" s="3">
        <v>2022</v>
      </c>
      <c r="E1431" s="3" t="s">
        <v>84</v>
      </c>
      <c r="F1431" s="3" t="s">
        <v>85</v>
      </c>
      <c r="G1431" s="7">
        <v>10</v>
      </c>
      <c r="H1431" s="8">
        <f t="shared" si="0"/>
        <v>0</v>
      </c>
      <c r="I1431" s="9">
        <v>0</v>
      </c>
      <c r="J1431" s="10">
        <v>0</v>
      </c>
      <c r="K1431" s="11">
        <v>0</v>
      </c>
      <c r="L1431" s="11">
        <v>0</v>
      </c>
      <c r="M1431" s="12">
        <v>0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</row>
    <row r="1432" spans="1:25" ht="15.75" customHeight="1" x14ac:dyDescent="0.2">
      <c r="A1432" s="3">
        <v>1501402</v>
      </c>
      <c r="B1432" s="3" t="s">
        <v>241</v>
      </c>
      <c r="C1432" s="3" t="s">
        <v>225</v>
      </c>
      <c r="D1432" s="3">
        <v>2022</v>
      </c>
      <c r="E1432" s="3" t="s">
        <v>84</v>
      </c>
      <c r="F1432" s="3" t="s">
        <v>85</v>
      </c>
      <c r="G1432" s="7">
        <v>0</v>
      </c>
      <c r="H1432" s="8">
        <f t="shared" si="0"/>
        <v>0</v>
      </c>
      <c r="I1432" s="9">
        <v>0</v>
      </c>
      <c r="J1432" s="10">
        <v>0</v>
      </c>
      <c r="K1432" s="11">
        <v>0</v>
      </c>
      <c r="L1432" s="11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</row>
    <row r="1433" spans="1:25" ht="15.75" customHeight="1" x14ac:dyDescent="0.2">
      <c r="A1433" s="3">
        <v>1501402</v>
      </c>
      <c r="B1433" s="3" t="s">
        <v>241</v>
      </c>
      <c r="C1433" s="3" t="s">
        <v>225</v>
      </c>
      <c r="D1433" s="3">
        <v>2022</v>
      </c>
      <c r="E1433" s="3" t="s">
        <v>80</v>
      </c>
      <c r="F1433" s="3" t="s">
        <v>76</v>
      </c>
      <c r="G1433" s="7">
        <v>0</v>
      </c>
      <c r="H1433" s="8">
        <f t="shared" si="0"/>
        <v>0</v>
      </c>
      <c r="I1433" s="9">
        <v>0</v>
      </c>
      <c r="J1433" s="10">
        <v>0</v>
      </c>
      <c r="K1433" s="11">
        <v>0</v>
      </c>
      <c r="L1433" s="11">
        <v>0</v>
      </c>
      <c r="M1433" s="12">
        <v>0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</row>
    <row r="1434" spans="1:25" ht="15.75" customHeight="1" x14ac:dyDescent="0.2">
      <c r="A1434" s="3">
        <v>1501451</v>
      </c>
      <c r="B1434" s="3" t="s">
        <v>242</v>
      </c>
      <c r="C1434" s="3" t="s">
        <v>225</v>
      </c>
      <c r="D1434" s="3">
        <v>2009</v>
      </c>
      <c r="E1434" s="3" t="s">
        <v>81</v>
      </c>
      <c r="F1434" s="3" t="s">
        <v>76</v>
      </c>
      <c r="G1434" s="7">
        <v>1253</v>
      </c>
      <c r="H1434" s="8">
        <f t="shared" si="0"/>
        <v>2308150</v>
      </c>
      <c r="I1434" s="9">
        <v>221900</v>
      </c>
      <c r="J1434" s="10">
        <v>2086250</v>
      </c>
      <c r="K1434" s="11">
        <v>220000</v>
      </c>
      <c r="L1434" s="11">
        <v>1900</v>
      </c>
      <c r="M1434" s="12">
        <v>220000</v>
      </c>
      <c r="N1434" s="12">
        <v>0</v>
      </c>
      <c r="O1434" s="12">
        <v>0</v>
      </c>
      <c r="P1434" s="12">
        <v>0</v>
      </c>
      <c r="Q1434" s="12">
        <v>0</v>
      </c>
      <c r="R1434" s="12">
        <v>1900</v>
      </c>
      <c r="S1434" s="12">
        <v>0</v>
      </c>
      <c r="T1434" s="13">
        <v>1762000</v>
      </c>
      <c r="U1434" s="13">
        <v>269250</v>
      </c>
      <c r="V1434" s="13">
        <v>40000</v>
      </c>
      <c r="W1434" s="13">
        <v>15000</v>
      </c>
      <c r="X1434" s="13">
        <v>0</v>
      </c>
      <c r="Y1434" s="13">
        <v>0</v>
      </c>
    </row>
    <row r="1435" spans="1:25" ht="15.75" customHeight="1" x14ac:dyDescent="0.2">
      <c r="A1435" s="3">
        <v>1501451</v>
      </c>
      <c r="B1435" s="3" t="s">
        <v>242</v>
      </c>
      <c r="C1435" s="3" t="s">
        <v>225</v>
      </c>
      <c r="D1435" s="3">
        <v>2012</v>
      </c>
      <c r="E1435" s="3" t="s">
        <v>81</v>
      </c>
      <c r="F1435" s="3" t="s">
        <v>76</v>
      </c>
      <c r="G1435" s="7">
        <v>0</v>
      </c>
      <c r="H1435" s="8">
        <f t="shared" si="0"/>
        <v>0</v>
      </c>
      <c r="I1435" s="9">
        <v>0</v>
      </c>
      <c r="J1435" s="10">
        <v>0</v>
      </c>
      <c r="K1435" s="11">
        <v>0</v>
      </c>
      <c r="L1435" s="11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</row>
    <row r="1436" spans="1:25" ht="15.75" customHeight="1" x14ac:dyDescent="0.2">
      <c r="A1436" s="3">
        <v>1501451</v>
      </c>
      <c r="B1436" s="3" t="s">
        <v>242</v>
      </c>
      <c r="C1436" s="3" t="s">
        <v>225</v>
      </c>
      <c r="D1436" s="3">
        <v>2014</v>
      </c>
      <c r="E1436" s="3" t="s">
        <v>81</v>
      </c>
      <c r="F1436" s="3" t="s">
        <v>76</v>
      </c>
      <c r="G1436" s="7">
        <v>3663</v>
      </c>
      <c r="H1436" s="8">
        <f t="shared" si="0"/>
        <v>1163328.92</v>
      </c>
      <c r="I1436" s="9">
        <v>880416.12</v>
      </c>
      <c r="J1436" s="10">
        <v>282912.8</v>
      </c>
      <c r="K1436" s="11">
        <v>0</v>
      </c>
      <c r="L1436" s="11">
        <v>880416.12</v>
      </c>
      <c r="M1436" s="12">
        <v>0</v>
      </c>
      <c r="N1436" s="12">
        <v>0</v>
      </c>
      <c r="O1436" s="12">
        <v>0</v>
      </c>
      <c r="P1436" s="12">
        <v>386379.7</v>
      </c>
      <c r="Q1436" s="12">
        <v>92340.5</v>
      </c>
      <c r="R1436" s="12">
        <v>203456.7</v>
      </c>
      <c r="S1436" s="12">
        <v>198239.22</v>
      </c>
      <c r="T1436" s="13">
        <v>185330</v>
      </c>
      <c r="U1436" s="13">
        <v>76235</v>
      </c>
      <c r="V1436" s="13">
        <v>0</v>
      </c>
      <c r="W1436" s="13">
        <v>21347.8</v>
      </c>
      <c r="X1436" s="13">
        <v>0</v>
      </c>
      <c r="Y1436" s="13">
        <v>0</v>
      </c>
    </row>
    <row r="1437" spans="1:25" ht="15.75" customHeight="1" x14ac:dyDescent="0.2">
      <c r="A1437" s="3">
        <v>1501451</v>
      </c>
      <c r="B1437" s="3" t="s">
        <v>242</v>
      </c>
      <c r="C1437" s="3" t="s">
        <v>225</v>
      </c>
      <c r="D1437" s="3">
        <v>2017</v>
      </c>
      <c r="E1437" s="3" t="s">
        <v>80</v>
      </c>
      <c r="F1437" s="3" t="s">
        <v>76</v>
      </c>
      <c r="G1437" s="7">
        <v>0</v>
      </c>
      <c r="H1437" s="8">
        <f t="shared" si="0"/>
        <v>0</v>
      </c>
      <c r="I1437" s="9">
        <v>0</v>
      </c>
      <c r="J1437" s="10">
        <v>0</v>
      </c>
      <c r="K1437" s="11">
        <v>0</v>
      </c>
      <c r="L1437" s="11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</row>
    <row r="1438" spans="1:25" ht="15.75" customHeight="1" x14ac:dyDescent="0.2">
      <c r="A1438" s="3">
        <v>1501451</v>
      </c>
      <c r="B1438" s="3" t="s">
        <v>242</v>
      </c>
      <c r="C1438" s="3" t="s">
        <v>225</v>
      </c>
      <c r="D1438" s="3">
        <v>2017</v>
      </c>
      <c r="E1438" s="3" t="s">
        <v>81</v>
      </c>
      <c r="F1438" s="3" t="s">
        <v>76</v>
      </c>
      <c r="G1438" s="7">
        <v>185</v>
      </c>
      <c r="H1438" s="8">
        <f t="shared" si="0"/>
        <v>1000000</v>
      </c>
      <c r="I1438" s="9">
        <v>340000</v>
      </c>
      <c r="J1438" s="10">
        <v>660000</v>
      </c>
      <c r="K1438" s="11">
        <v>90000</v>
      </c>
      <c r="L1438" s="11">
        <v>250000</v>
      </c>
      <c r="M1438" s="12">
        <v>40000</v>
      </c>
      <c r="N1438" s="12">
        <v>0</v>
      </c>
      <c r="O1438" s="12">
        <v>50000</v>
      </c>
      <c r="P1438" s="12">
        <v>60000</v>
      </c>
      <c r="Q1438" s="12">
        <v>40000</v>
      </c>
      <c r="R1438" s="12">
        <v>50000</v>
      </c>
      <c r="S1438" s="12">
        <v>100000</v>
      </c>
      <c r="T1438" s="13">
        <v>600000</v>
      </c>
      <c r="U1438" s="13">
        <v>0</v>
      </c>
      <c r="V1438" s="13">
        <v>0</v>
      </c>
      <c r="W1438" s="13">
        <v>60000</v>
      </c>
      <c r="X1438" s="13">
        <v>0</v>
      </c>
      <c r="Y1438" s="13">
        <v>0</v>
      </c>
    </row>
    <row r="1439" spans="1:25" ht="15.75" customHeight="1" x14ac:dyDescent="0.2">
      <c r="A1439" s="3">
        <v>1501451</v>
      </c>
      <c r="B1439" s="3" t="s">
        <v>242</v>
      </c>
      <c r="C1439" s="3" t="s">
        <v>225</v>
      </c>
      <c r="D1439" s="3">
        <v>2017</v>
      </c>
      <c r="E1439" s="3" t="s">
        <v>75</v>
      </c>
      <c r="F1439" s="3" t="s">
        <v>76</v>
      </c>
      <c r="G1439" s="7">
        <v>12660</v>
      </c>
      <c r="H1439" s="8">
        <f t="shared" si="0"/>
        <v>4261761</v>
      </c>
      <c r="I1439" s="9">
        <v>3530000</v>
      </c>
      <c r="J1439" s="10">
        <v>731761</v>
      </c>
      <c r="K1439" s="11">
        <v>2000000</v>
      </c>
      <c r="L1439" s="11">
        <v>1530000</v>
      </c>
      <c r="M1439" s="12">
        <v>2000000</v>
      </c>
      <c r="N1439" s="12">
        <v>0</v>
      </c>
      <c r="O1439" s="12">
        <v>0</v>
      </c>
      <c r="P1439" s="12">
        <v>230000</v>
      </c>
      <c r="Q1439" s="12">
        <v>0</v>
      </c>
      <c r="R1439" s="12">
        <v>1200000</v>
      </c>
      <c r="S1439" s="12">
        <v>100000</v>
      </c>
      <c r="T1439" s="13">
        <v>639761</v>
      </c>
      <c r="U1439" s="13">
        <v>12000</v>
      </c>
      <c r="V1439" s="13">
        <v>80000</v>
      </c>
      <c r="W1439" s="13">
        <v>0</v>
      </c>
      <c r="X1439" s="13">
        <v>0</v>
      </c>
      <c r="Y1439" s="13">
        <v>0</v>
      </c>
    </row>
    <row r="1440" spans="1:25" ht="15.75" customHeight="1" x14ac:dyDescent="0.2">
      <c r="A1440" s="3">
        <v>1501451</v>
      </c>
      <c r="B1440" s="3" t="s">
        <v>242</v>
      </c>
      <c r="C1440" s="3" t="s">
        <v>225</v>
      </c>
      <c r="D1440" s="3">
        <v>2018</v>
      </c>
      <c r="E1440" s="3" t="s">
        <v>75</v>
      </c>
      <c r="F1440" s="3" t="s">
        <v>76</v>
      </c>
      <c r="G1440" s="7">
        <v>330</v>
      </c>
      <c r="H1440" s="8">
        <f t="shared" si="0"/>
        <v>30794.32</v>
      </c>
      <c r="I1440" s="9">
        <v>0</v>
      </c>
      <c r="J1440" s="10">
        <v>30794.32</v>
      </c>
      <c r="K1440" s="11">
        <v>0</v>
      </c>
      <c r="L1440" s="11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3">
        <v>30794.32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</row>
    <row r="1441" spans="1:25" ht="15.75" customHeight="1" x14ac:dyDescent="0.2">
      <c r="A1441" s="3">
        <v>1501451</v>
      </c>
      <c r="B1441" s="3" t="s">
        <v>242</v>
      </c>
      <c r="C1441" s="3" t="s">
        <v>225</v>
      </c>
      <c r="D1441" s="3">
        <v>2019</v>
      </c>
      <c r="E1441" s="3" t="s">
        <v>75</v>
      </c>
      <c r="F1441" s="3" t="s">
        <v>76</v>
      </c>
      <c r="G1441" s="7">
        <v>8500</v>
      </c>
      <c r="H1441" s="8">
        <f t="shared" si="0"/>
        <v>3899500.51</v>
      </c>
      <c r="I1441" s="9">
        <v>3496255.51</v>
      </c>
      <c r="J1441" s="10">
        <v>403245</v>
      </c>
      <c r="K1441" s="11">
        <v>2300000</v>
      </c>
      <c r="L1441" s="11">
        <v>1196255.52</v>
      </c>
      <c r="M1441" s="12">
        <v>2000000</v>
      </c>
      <c r="N1441" s="12">
        <v>0</v>
      </c>
      <c r="O1441" s="12">
        <v>300000</v>
      </c>
      <c r="P1441" s="12">
        <v>200000</v>
      </c>
      <c r="Q1441" s="12">
        <v>0</v>
      </c>
      <c r="R1441" s="12">
        <v>706255.52</v>
      </c>
      <c r="S1441" s="12">
        <v>290000</v>
      </c>
      <c r="T1441" s="13">
        <v>403245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</row>
    <row r="1442" spans="1:25" ht="15.75" customHeight="1" x14ac:dyDescent="0.2">
      <c r="A1442" s="3">
        <v>1501451</v>
      </c>
      <c r="B1442" s="3" t="s">
        <v>242</v>
      </c>
      <c r="C1442" s="3" t="s">
        <v>225</v>
      </c>
      <c r="D1442" s="3">
        <v>2021</v>
      </c>
      <c r="E1442" s="3" t="s">
        <v>78</v>
      </c>
      <c r="F1442" s="3" t="s">
        <v>76</v>
      </c>
      <c r="G1442" s="7">
        <v>2212</v>
      </c>
      <c r="H1442" s="8">
        <f t="shared" si="0"/>
        <v>3231697.48</v>
      </c>
      <c r="I1442" s="9">
        <v>1666543.85</v>
      </c>
      <c r="J1442" s="10">
        <v>1565153.63</v>
      </c>
      <c r="K1442" s="11">
        <v>750000</v>
      </c>
      <c r="L1442" s="11">
        <v>916543.85</v>
      </c>
      <c r="M1442" s="12">
        <v>550000</v>
      </c>
      <c r="N1442" s="12">
        <v>0</v>
      </c>
      <c r="O1442" s="12">
        <v>200000</v>
      </c>
      <c r="P1442" s="12">
        <v>271250</v>
      </c>
      <c r="Q1442" s="12">
        <v>0</v>
      </c>
      <c r="R1442" s="12">
        <v>514374.18</v>
      </c>
      <c r="S1442" s="12">
        <v>130919.67</v>
      </c>
      <c r="T1442" s="13">
        <v>875779.45</v>
      </c>
      <c r="U1442" s="13">
        <v>175000</v>
      </c>
      <c r="V1442" s="13">
        <v>0</v>
      </c>
      <c r="W1442" s="13">
        <v>514374.18</v>
      </c>
      <c r="X1442" s="13">
        <v>0</v>
      </c>
      <c r="Y1442" s="13">
        <v>0</v>
      </c>
    </row>
    <row r="1443" spans="1:25" ht="15.75" customHeight="1" x14ac:dyDescent="0.2">
      <c r="A1443" s="3">
        <v>1501451</v>
      </c>
      <c r="B1443" s="3" t="s">
        <v>242</v>
      </c>
      <c r="C1443" s="3" t="s">
        <v>225</v>
      </c>
      <c r="D1443" s="3">
        <v>2022</v>
      </c>
      <c r="E1443" s="3" t="s">
        <v>78</v>
      </c>
      <c r="F1443" s="3" t="s">
        <v>76</v>
      </c>
      <c r="G1443" s="7">
        <v>8252</v>
      </c>
      <c r="H1443" s="8">
        <f t="shared" si="0"/>
        <v>4845738.1400000006</v>
      </c>
      <c r="I1443" s="9">
        <v>2376864.27</v>
      </c>
      <c r="J1443" s="10">
        <v>2468873.87</v>
      </c>
      <c r="K1443" s="11">
        <v>650000</v>
      </c>
      <c r="L1443" s="11">
        <v>1726864.27</v>
      </c>
      <c r="M1443" s="12">
        <v>650000</v>
      </c>
      <c r="N1443" s="12">
        <v>0</v>
      </c>
      <c r="O1443" s="12">
        <v>0</v>
      </c>
      <c r="P1443" s="12">
        <v>326850.2</v>
      </c>
      <c r="Q1443" s="12">
        <v>0</v>
      </c>
      <c r="R1443" s="12">
        <v>1400014.07</v>
      </c>
      <c r="S1443" s="12">
        <v>0</v>
      </c>
      <c r="T1443" s="13">
        <v>868859.8</v>
      </c>
      <c r="U1443" s="13">
        <v>0</v>
      </c>
      <c r="V1443" s="13">
        <v>200000</v>
      </c>
      <c r="W1443" s="13">
        <v>1400014.07</v>
      </c>
      <c r="X1443" s="13">
        <v>0</v>
      </c>
      <c r="Y1443" s="13">
        <v>0</v>
      </c>
    </row>
    <row r="1444" spans="1:25" ht="15.75" customHeight="1" x14ac:dyDescent="0.2">
      <c r="A1444" s="3">
        <v>1501501</v>
      </c>
      <c r="B1444" s="3" t="s">
        <v>243</v>
      </c>
      <c r="C1444" s="3" t="s">
        <v>225</v>
      </c>
      <c r="D1444" s="3">
        <v>2019</v>
      </c>
      <c r="E1444" s="3" t="s">
        <v>78</v>
      </c>
      <c r="F1444" s="3" t="s">
        <v>76</v>
      </c>
      <c r="G1444" s="7">
        <v>13870</v>
      </c>
      <c r="H1444" s="8">
        <f t="shared" si="0"/>
        <v>10330468.98</v>
      </c>
      <c r="I1444" s="9">
        <v>5165234.49</v>
      </c>
      <c r="J1444" s="10">
        <v>5165234.49</v>
      </c>
      <c r="K1444" s="11">
        <v>0</v>
      </c>
      <c r="L1444" s="11">
        <v>5165234.49</v>
      </c>
      <c r="M1444" s="12">
        <v>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5165234.49</v>
      </c>
      <c r="T1444" s="13">
        <v>5165234.49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</row>
    <row r="1445" spans="1:25" ht="15.75" customHeight="1" x14ac:dyDescent="0.2">
      <c r="A1445" s="3">
        <v>1501576</v>
      </c>
      <c r="B1445" s="3" t="s">
        <v>244</v>
      </c>
      <c r="C1445" s="3" t="s">
        <v>225</v>
      </c>
      <c r="D1445" s="3">
        <v>2008</v>
      </c>
      <c r="E1445" s="3" t="s">
        <v>81</v>
      </c>
      <c r="F1445" s="3" t="s">
        <v>76</v>
      </c>
      <c r="G1445" s="7">
        <v>236</v>
      </c>
      <c r="H1445" s="8">
        <f t="shared" si="0"/>
        <v>417065.03</v>
      </c>
      <c r="I1445" s="9">
        <v>395000.02</v>
      </c>
      <c r="J1445" s="10">
        <v>22065.01</v>
      </c>
      <c r="K1445" s="11">
        <v>120000</v>
      </c>
      <c r="L1445" s="11">
        <v>275000.01</v>
      </c>
      <c r="M1445" s="12">
        <v>120000</v>
      </c>
      <c r="N1445" s="12">
        <v>0</v>
      </c>
      <c r="O1445" s="12">
        <v>0</v>
      </c>
      <c r="P1445" s="12">
        <v>29000</v>
      </c>
      <c r="Q1445" s="12">
        <v>120000</v>
      </c>
      <c r="R1445" s="12">
        <v>7000</v>
      </c>
      <c r="S1445" s="12">
        <v>119000</v>
      </c>
      <c r="T1445" s="13">
        <v>18975</v>
      </c>
      <c r="U1445" s="13">
        <v>3090</v>
      </c>
      <c r="V1445" s="13">
        <v>0</v>
      </c>
      <c r="W1445" s="13">
        <v>0</v>
      </c>
      <c r="X1445" s="13">
        <v>0</v>
      </c>
      <c r="Y1445" s="13">
        <v>0</v>
      </c>
    </row>
    <row r="1446" spans="1:25" ht="15.75" customHeight="1" x14ac:dyDescent="0.2">
      <c r="A1446" s="3">
        <v>1501576</v>
      </c>
      <c r="B1446" s="3" t="s">
        <v>244</v>
      </c>
      <c r="C1446" s="3" t="s">
        <v>225</v>
      </c>
      <c r="D1446" s="3">
        <v>2009</v>
      </c>
      <c r="E1446" s="3" t="s">
        <v>75</v>
      </c>
      <c r="F1446" s="3" t="s">
        <v>76</v>
      </c>
      <c r="G1446" s="7">
        <v>0</v>
      </c>
      <c r="H1446" s="8">
        <f t="shared" si="0"/>
        <v>2796200</v>
      </c>
      <c r="I1446" s="9">
        <v>2681200</v>
      </c>
      <c r="J1446" s="10">
        <v>115000</v>
      </c>
      <c r="K1446" s="11">
        <v>2679999.9900000002</v>
      </c>
      <c r="L1446" s="11">
        <v>1200</v>
      </c>
      <c r="M1446" s="12">
        <v>2680000</v>
      </c>
      <c r="N1446" s="12">
        <v>0</v>
      </c>
      <c r="O1446" s="12">
        <v>0</v>
      </c>
      <c r="P1446" s="12">
        <v>0</v>
      </c>
      <c r="Q1446" s="12">
        <v>0</v>
      </c>
      <c r="R1446" s="12">
        <v>1200</v>
      </c>
      <c r="S1446" s="12">
        <v>0</v>
      </c>
      <c r="T1446" s="13">
        <v>115000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</row>
    <row r="1447" spans="1:25" ht="15.75" customHeight="1" x14ac:dyDescent="0.2">
      <c r="A1447" s="3">
        <v>1501576</v>
      </c>
      <c r="B1447" s="3" t="s">
        <v>244</v>
      </c>
      <c r="C1447" s="3" t="s">
        <v>225</v>
      </c>
      <c r="D1447" s="3">
        <v>2018</v>
      </c>
      <c r="E1447" s="3" t="s">
        <v>75</v>
      </c>
      <c r="F1447" s="3" t="s">
        <v>76</v>
      </c>
      <c r="G1447" s="7">
        <v>0</v>
      </c>
      <c r="H1447" s="8">
        <f t="shared" si="0"/>
        <v>7870000</v>
      </c>
      <c r="I1447" s="9">
        <v>5755000</v>
      </c>
      <c r="J1447" s="10">
        <v>2115000</v>
      </c>
      <c r="K1447" s="11">
        <v>4600000</v>
      </c>
      <c r="L1447" s="11">
        <v>1155000</v>
      </c>
      <c r="M1447" s="12">
        <v>2600000</v>
      </c>
      <c r="N1447" s="12">
        <v>500000</v>
      </c>
      <c r="O1447" s="12">
        <v>1500000</v>
      </c>
      <c r="P1447" s="12">
        <v>25000</v>
      </c>
      <c r="Q1447" s="12">
        <v>155000</v>
      </c>
      <c r="R1447" s="12">
        <v>500000</v>
      </c>
      <c r="S1447" s="12">
        <v>475000</v>
      </c>
      <c r="T1447" s="13">
        <v>2000000</v>
      </c>
      <c r="U1447" s="13">
        <v>15000</v>
      </c>
      <c r="V1447" s="13">
        <v>100000</v>
      </c>
      <c r="W1447" s="13">
        <v>0</v>
      </c>
      <c r="X1447" s="13">
        <v>0</v>
      </c>
      <c r="Y1447" s="13">
        <v>0</v>
      </c>
    </row>
    <row r="1448" spans="1:25" ht="15.75" customHeight="1" x14ac:dyDescent="0.2">
      <c r="A1448" s="3">
        <v>1501576</v>
      </c>
      <c r="B1448" s="3" t="s">
        <v>244</v>
      </c>
      <c r="C1448" s="3" t="s">
        <v>225</v>
      </c>
      <c r="D1448" s="3">
        <v>2018</v>
      </c>
      <c r="E1448" s="3" t="s">
        <v>75</v>
      </c>
      <c r="F1448" s="3" t="s">
        <v>76</v>
      </c>
      <c r="G1448" s="7">
        <v>7015</v>
      </c>
      <c r="H1448" s="8">
        <f t="shared" si="0"/>
        <v>8135000</v>
      </c>
      <c r="I1448" s="9">
        <v>5720000</v>
      </c>
      <c r="J1448" s="10">
        <v>2415000</v>
      </c>
      <c r="K1448" s="11">
        <v>4610000</v>
      </c>
      <c r="L1448" s="11">
        <v>1110000</v>
      </c>
      <c r="M1448" s="12">
        <v>2610000</v>
      </c>
      <c r="N1448" s="12">
        <v>500000</v>
      </c>
      <c r="O1448" s="12">
        <v>1500000</v>
      </c>
      <c r="P1448" s="12">
        <v>15000</v>
      </c>
      <c r="Q1448" s="12">
        <v>170000</v>
      </c>
      <c r="R1448" s="12">
        <v>450000</v>
      </c>
      <c r="S1448" s="12">
        <v>475000</v>
      </c>
      <c r="T1448" s="13">
        <v>2350000</v>
      </c>
      <c r="U1448" s="13">
        <v>15000</v>
      </c>
      <c r="V1448" s="13">
        <v>50000</v>
      </c>
      <c r="W1448" s="13">
        <v>0</v>
      </c>
      <c r="X1448" s="13">
        <v>0</v>
      </c>
      <c r="Y1448" s="13">
        <v>0</v>
      </c>
    </row>
    <row r="1449" spans="1:25" ht="15.75" customHeight="1" x14ac:dyDescent="0.2">
      <c r="A1449" s="3">
        <v>1501576</v>
      </c>
      <c r="B1449" s="3" t="s">
        <v>244</v>
      </c>
      <c r="C1449" s="3" t="s">
        <v>225</v>
      </c>
      <c r="D1449" s="3">
        <v>2019</v>
      </c>
      <c r="E1449" s="3" t="s">
        <v>80</v>
      </c>
      <c r="F1449" s="3" t="s">
        <v>76</v>
      </c>
      <c r="G1449" s="7">
        <v>9000</v>
      </c>
      <c r="H1449" s="8">
        <f t="shared" si="0"/>
        <v>1277000.01</v>
      </c>
      <c r="I1449" s="9">
        <v>567000.01</v>
      </c>
      <c r="J1449" s="10">
        <v>710000</v>
      </c>
      <c r="K1449" s="11">
        <v>514200.01</v>
      </c>
      <c r="L1449" s="11">
        <v>52800</v>
      </c>
      <c r="M1449" s="12">
        <v>231200</v>
      </c>
      <c r="N1449" s="12">
        <v>33000</v>
      </c>
      <c r="O1449" s="12">
        <v>250000</v>
      </c>
      <c r="P1449" s="12">
        <v>15000</v>
      </c>
      <c r="Q1449" s="12">
        <v>25000</v>
      </c>
      <c r="R1449" s="12">
        <v>0</v>
      </c>
      <c r="S1449" s="12">
        <v>12800</v>
      </c>
      <c r="T1449" s="13">
        <v>535000</v>
      </c>
      <c r="U1449" s="13">
        <v>100000</v>
      </c>
      <c r="V1449" s="13">
        <v>10000</v>
      </c>
      <c r="W1449" s="13">
        <v>50000</v>
      </c>
      <c r="X1449" s="13">
        <v>0</v>
      </c>
      <c r="Y1449" s="13">
        <v>15000</v>
      </c>
    </row>
    <row r="1450" spans="1:25" ht="15.75" customHeight="1" x14ac:dyDescent="0.2">
      <c r="A1450" s="3">
        <v>1501576</v>
      </c>
      <c r="B1450" s="3" t="s">
        <v>244</v>
      </c>
      <c r="C1450" s="3" t="s">
        <v>225</v>
      </c>
      <c r="D1450" s="3">
        <v>2019</v>
      </c>
      <c r="E1450" s="3" t="s">
        <v>80</v>
      </c>
      <c r="F1450" s="3" t="s">
        <v>76</v>
      </c>
      <c r="G1450" s="7">
        <v>0</v>
      </c>
      <c r="H1450" s="8">
        <f t="shared" si="0"/>
        <v>1038999.99</v>
      </c>
      <c r="I1450" s="9">
        <v>509000</v>
      </c>
      <c r="J1450" s="10">
        <v>529999.99</v>
      </c>
      <c r="K1450" s="11">
        <v>388000</v>
      </c>
      <c r="L1450" s="11">
        <v>121000</v>
      </c>
      <c r="M1450" s="12">
        <v>238000</v>
      </c>
      <c r="N1450" s="12">
        <v>20000</v>
      </c>
      <c r="O1450" s="12">
        <v>130000</v>
      </c>
      <c r="P1450" s="12">
        <v>8000</v>
      </c>
      <c r="Q1450" s="12">
        <v>63000</v>
      </c>
      <c r="R1450" s="12">
        <v>25000</v>
      </c>
      <c r="S1450" s="12">
        <v>25000</v>
      </c>
      <c r="T1450" s="13">
        <v>480000</v>
      </c>
      <c r="U1450" s="13">
        <v>20000</v>
      </c>
      <c r="V1450" s="13">
        <v>12000</v>
      </c>
      <c r="W1450" s="13">
        <v>13000</v>
      </c>
      <c r="X1450" s="13">
        <v>0</v>
      </c>
      <c r="Y1450" s="13">
        <v>5000</v>
      </c>
    </row>
    <row r="1451" spans="1:25" ht="15.75" customHeight="1" x14ac:dyDescent="0.2">
      <c r="A1451" s="3">
        <v>1501576</v>
      </c>
      <c r="B1451" s="3" t="s">
        <v>244</v>
      </c>
      <c r="C1451" s="3" t="s">
        <v>225</v>
      </c>
      <c r="D1451" s="3">
        <v>2019</v>
      </c>
      <c r="E1451" s="3" t="s">
        <v>75</v>
      </c>
      <c r="F1451" s="3" t="s">
        <v>76</v>
      </c>
      <c r="G1451" s="7">
        <v>6756</v>
      </c>
      <c r="H1451" s="8">
        <f t="shared" si="0"/>
        <v>2950000</v>
      </c>
      <c r="I1451" s="9">
        <v>2260000</v>
      </c>
      <c r="J1451" s="10">
        <v>690000</v>
      </c>
      <c r="K1451" s="11">
        <v>1955000</v>
      </c>
      <c r="L1451" s="11">
        <v>305000</v>
      </c>
      <c r="M1451" s="12">
        <v>935000</v>
      </c>
      <c r="N1451" s="12">
        <v>450000</v>
      </c>
      <c r="O1451" s="12">
        <v>570000</v>
      </c>
      <c r="P1451" s="12">
        <v>20000</v>
      </c>
      <c r="Q1451" s="12">
        <v>165000</v>
      </c>
      <c r="R1451" s="12">
        <v>42000</v>
      </c>
      <c r="S1451" s="12">
        <v>78000</v>
      </c>
      <c r="T1451" s="13">
        <v>670000</v>
      </c>
      <c r="U1451" s="13">
        <v>5000</v>
      </c>
      <c r="V1451" s="13">
        <v>15000</v>
      </c>
      <c r="W1451" s="13">
        <v>0</v>
      </c>
      <c r="X1451" s="13">
        <v>0</v>
      </c>
      <c r="Y1451" s="13">
        <v>0</v>
      </c>
    </row>
    <row r="1452" spans="1:25" ht="15.75" customHeight="1" x14ac:dyDescent="0.2">
      <c r="A1452" s="3">
        <v>1501576</v>
      </c>
      <c r="B1452" s="3" t="s">
        <v>244</v>
      </c>
      <c r="C1452" s="3" t="s">
        <v>225</v>
      </c>
      <c r="D1452" s="3">
        <v>2020</v>
      </c>
      <c r="E1452" s="3" t="s">
        <v>78</v>
      </c>
      <c r="F1452" s="3" t="s">
        <v>76</v>
      </c>
      <c r="G1452" s="7">
        <v>3700</v>
      </c>
      <c r="H1452" s="8">
        <f t="shared" si="0"/>
        <v>65730</v>
      </c>
      <c r="I1452" s="9">
        <v>65000</v>
      </c>
      <c r="J1452" s="10">
        <v>730</v>
      </c>
      <c r="K1452" s="11">
        <v>50000</v>
      </c>
      <c r="L1452" s="11">
        <v>15000</v>
      </c>
      <c r="M1452" s="12">
        <v>50000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15000</v>
      </c>
      <c r="T1452" s="13">
        <v>730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</row>
    <row r="1453" spans="1:25" ht="15.75" customHeight="1" x14ac:dyDescent="0.2">
      <c r="A1453" s="3">
        <v>1501576</v>
      </c>
      <c r="B1453" s="3" t="s">
        <v>244</v>
      </c>
      <c r="C1453" s="3" t="s">
        <v>225</v>
      </c>
      <c r="D1453" s="3">
        <v>2020</v>
      </c>
      <c r="E1453" s="3" t="s">
        <v>78</v>
      </c>
      <c r="F1453" s="3" t="s">
        <v>76</v>
      </c>
      <c r="G1453" s="7">
        <v>2005</v>
      </c>
      <c r="H1453" s="8">
        <f t="shared" si="0"/>
        <v>2859999.99</v>
      </c>
      <c r="I1453" s="9">
        <v>509999.99</v>
      </c>
      <c r="J1453" s="10">
        <v>2350000</v>
      </c>
      <c r="K1453" s="11">
        <v>395000</v>
      </c>
      <c r="L1453" s="11">
        <v>114999.99</v>
      </c>
      <c r="M1453" s="12">
        <v>225000</v>
      </c>
      <c r="N1453" s="12">
        <v>135000</v>
      </c>
      <c r="O1453" s="12">
        <v>35000</v>
      </c>
      <c r="P1453" s="12">
        <v>0</v>
      </c>
      <c r="Q1453" s="12">
        <v>75000</v>
      </c>
      <c r="R1453" s="12">
        <v>0</v>
      </c>
      <c r="S1453" s="12">
        <v>40000</v>
      </c>
      <c r="T1453" s="13">
        <v>2300000</v>
      </c>
      <c r="U1453" s="13">
        <v>50000</v>
      </c>
      <c r="V1453" s="13">
        <v>0</v>
      </c>
      <c r="W1453" s="13">
        <v>0</v>
      </c>
      <c r="X1453" s="13">
        <v>0</v>
      </c>
      <c r="Y1453" s="13">
        <v>0</v>
      </c>
    </row>
    <row r="1454" spans="1:25" ht="15.75" customHeight="1" x14ac:dyDescent="0.2">
      <c r="A1454" s="3">
        <v>1501576</v>
      </c>
      <c r="B1454" s="3" t="s">
        <v>244</v>
      </c>
      <c r="C1454" s="3" t="s">
        <v>225</v>
      </c>
      <c r="D1454" s="3">
        <v>2020</v>
      </c>
      <c r="E1454" s="3" t="s">
        <v>78</v>
      </c>
      <c r="F1454" s="3" t="s">
        <v>76</v>
      </c>
      <c r="G1454" s="7">
        <v>4230</v>
      </c>
      <c r="H1454" s="8">
        <f t="shared" si="0"/>
        <v>2405000</v>
      </c>
      <c r="I1454" s="9">
        <v>880000</v>
      </c>
      <c r="J1454" s="10">
        <v>1525000</v>
      </c>
      <c r="K1454" s="11">
        <v>800000</v>
      </c>
      <c r="L1454" s="11">
        <v>80000</v>
      </c>
      <c r="M1454" s="12">
        <v>600000</v>
      </c>
      <c r="N1454" s="12">
        <v>150000</v>
      </c>
      <c r="O1454" s="12">
        <v>50000</v>
      </c>
      <c r="P1454" s="12">
        <v>0</v>
      </c>
      <c r="Q1454" s="12">
        <v>0</v>
      </c>
      <c r="R1454" s="12">
        <v>27000</v>
      </c>
      <c r="S1454" s="12">
        <v>53000</v>
      </c>
      <c r="T1454" s="13">
        <v>1100000</v>
      </c>
      <c r="U1454" s="13">
        <v>125000</v>
      </c>
      <c r="V1454" s="13">
        <v>300000</v>
      </c>
      <c r="W1454" s="13">
        <v>0</v>
      </c>
      <c r="X1454" s="13">
        <v>0</v>
      </c>
      <c r="Y1454" s="13">
        <v>0</v>
      </c>
    </row>
    <row r="1455" spans="1:25" ht="15.75" customHeight="1" x14ac:dyDescent="0.2">
      <c r="A1455" s="3">
        <v>1501576</v>
      </c>
      <c r="B1455" s="3" t="s">
        <v>244</v>
      </c>
      <c r="C1455" s="3" t="s">
        <v>225</v>
      </c>
      <c r="D1455" s="3">
        <v>2020</v>
      </c>
      <c r="E1455" s="3" t="s">
        <v>78</v>
      </c>
      <c r="F1455" s="3" t="s">
        <v>76</v>
      </c>
      <c r="G1455" s="7">
        <v>3430</v>
      </c>
      <c r="H1455" s="8">
        <f t="shared" si="0"/>
        <v>2153000.0099999998</v>
      </c>
      <c r="I1455" s="9">
        <v>638000.01</v>
      </c>
      <c r="J1455" s="10">
        <v>1515000</v>
      </c>
      <c r="K1455" s="11">
        <v>610000.01</v>
      </c>
      <c r="L1455" s="11">
        <v>28000</v>
      </c>
      <c r="M1455" s="12">
        <v>580000</v>
      </c>
      <c r="N1455" s="12">
        <v>0</v>
      </c>
      <c r="O1455" s="12">
        <v>30000</v>
      </c>
      <c r="P1455" s="12">
        <v>0</v>
      </c>
      <c r="Q1455" s="12">
        <v>10000</v>
      </c>
      <c r="R1455" s="12">
        <v>0</v>
      </c>
      <c r="S1455" s="12">
        <v>18000</v>
      </c>
      <c r="T1455" s="13">
        <v>1500000</v>
      </c>
      <c r="U1455" s="13">
        <v>15000</v>
      </c>
      <c r="V1455" s="13">
        <v>0</v>
      </c>
      <c r="W1455" s="13">
        <v>0</v>
      </c>
      <c r="X1455" s="13">
        <v>0</v>
      </c>
      <c r="Y1455" s="13">
        <v>0</v>
      </c>
    </row>
    <row r="1456" spans="1:25" ht="15.75" customHeight="1" x14ac:dyDescent="0.2">
      <c r="A1456" s="3">
        <v>1501576</v>
      </c>
      <c r="B1456" s="3" t="s">
        <v>244</v>
      </c>
      <c r="C1456" s="3" t="s">
        <v>225</v>
      </c>
      <c r="D1456" s="3">
        <v>2020</v>
      </c>
      <c r="E1456" s="3" t="s">
        <v>90</v>
      </c>
      <c r="F1456" s="3" t="s">
        <v>91</v>
      </c>
      <c r="G1456" s="7">
        <v>3500</v>
      </c>
      <c r="H1456" s="8">
        <f t="shared" si="0"/>
        <v>0</v>
      </c>
      <c r="I1456" s="9">
        <v>0</v>
      </c>
      <c r="J1456" s="10">
        <v>0</v>
      </c>
      <c r="K1456" s="11">
        <v>0</v>
      </c>
      <c r="L1456" s="11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</row>
    <row r="1457" spans="1:25" ht="15.75" customHeight="1" x14ac:dyDescent="0.2">
      <c r="A1457" s="3">
        <v>1501576</v>
      </c>
      <c r="B1457" s="3" t="s">
        <v>244</v>
      </c>
      <c r="C1457" s="3" t="s">
        <v>225</v>
      </c>
      <c r="D1457" s="3">
        <v>2020</v>
      </c>
      <c r="E1457" s="3" t="s">
        <v>90</v>
      </c>
      <c r="F1457" s="3" t="s">
        <v>91</v>
      </c>
      <c r="G1457" s="7">
        <v>0</v>
      </c>
      <c r="H1457" s="8">
        <f t="shared" si="0"/>
        <v>0</v>
      </c>
      <c r="I1457" s="9">
        <v>0</v>
      </c>
      <c r="J1457" s="10">
        <v>0</v>
      </c>
      <c r="K1457" s="11">
        <v>0</v>
      </c>
      <c r="L1457" s="11">
        <v>0</v>
      </c>
      <c r="M1457" s="12">
        <v>0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</row>
    <row r="1458" spans="1:25" ht="15.75" customHeight="1" x14ac:dyDescent="0.2">
      <c r="A1458" s="3">
        <v>1501576</v>
      </c>
      <c r="B1458" s="3" t="s">
        <v>244</v>
      </c>
      <c r="C1458" s="3" t="s">
        <v>225</v>
      </c>
      <c r="D1458" s="3">
        <v>2021</v>
      </c>
      <c r="E1458" s="3" t="s">
        <v>81</v>
      </c>
      <c r="F1458" s="3" t="s">
        <v>76</v>
      </c>
      <c r="G1458" s="7">
        <v>1515</v>
      </c>
      <c r="H1458" s="8">
        <f t="shared" si="0"/>
        <v>1830000</v>
      </c>
      <c r="I1458" s="9">
        <v>930000</v>
      </c>
      <c r="J1458" s="10">
        <v>900000</v>
      </c>
      <c r="K1458" s="11">
        <v>915000</v>
      </c>
      <c r="L1458" s="11">
        <v>15000</v>
      </c>
      <c r="M1458" s="12">
        <v>880000</v>
      </c>
      <c r="N1458" s="12">
        <v>0</v>
      </c>
      <c r="O1458" s="12">
        <v>35000</v>
      </c>
      <c r="P1458" s="12">
        <v>15000</v>
      </c>
      <c r="Q1458" s="12">
        <v>0</v>
      </c>
      <c r="R1458" s="12">
        <v>0</v>
      </c>
      <c r="S1458" s="12">
        <v>0</v>
      </c>
      <c r="T1458" s="13">
        <v>900000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</row>
    <row r="1459" spans="1:25" ht="15.75" customHeight="1" x14ac:dyDescent="0.2">
      <c r="A1459" s="3">
        <v>1501576</v>
      </c>
      <c r="B1459" s="3" t="s">
        <v>244</v>
      </c>
      <c r="C1459" s="3" t="s">
        <v>225</v>
      </c>
      <c r="D1459" s="3">
        <v>2021</v>
      </c>
      <c r="E1459" s="3" t="s">
        <v>78</v>
      </c>
      <c r="F1459" s="3" t="s">
        <v>76</v>
      </c>
      <c r="G1459" s="7">
        <v>4060</v>
      </c>
      <c r="H1459" s="8">
        <f t="shared" si="0"/>
        <v>3924987</v>
      </c>
      <c r="I1459" s="9">
        <v>1070000</v>
      </c>
      <c r="J1459" s="10">
        <v>2854987</v>
      </c>
      <c r="K1459" s="11">
        <v>740000</v>
      </c>
      <c r="L1459" s="11">
        <v>330000</v>
      </c>
      <c r="M1459" s="12">
        <v>700000</v>
      </c>
      <c r="N1459" s="12">
        <v>0</v>
      </c>
      <c r="O1459" s="12">
        <v>40000</v>
      </c>
      <c r="P1459" s="12">
        <v>135000</v>
      </c>
      <c r="Q1459" s="12">
        <v>7000</v>
      </c>
      <c r="R1459" s="12">
        <v>0</v>
      </c>
      <c r="S1459" s="12">
        <v>188000</v>
      </c>
      <c r="T1459" s="13">
        <v>2500000</v>
      </c>
      <c r="U1459" s="13">
        <v>325000</v>
      </c>
      <c r="V1459" s="13">
        <v>0</v>
      </c>
      <c r="W1459" s="13">
        <v>0</v>
      </c>
      <c r="X1459" s="13">
        <v>0</v>
      </c>
      <c r="Y1459" s="13">
        <v>29987</v>
      </c>
    </row>
    <row r="1460" spans="1:25" ht="15.75" customHeight="1" x14ac:dyDescent="0.2">
      <c r="A1460" s="3">
        <v>1501576</v>
      </c>
      <c r="B1460" s="3" t="s">
        <v>244</v>
      </c>
      <c r="C1460" s="3" t="s">
        <v>225</v>
      </c>
      <c r="D1460" s="3">
        <v>2021</v>
      </c>
      <c r="E1460" s="3" t="s">
        <v>78</v>
      </c>
      <c r="F1460" s="3" t="s">
        <v>76</v>
      </c>
      <c r="G1460" s="7">
        <v>2944</v>
      </c>
      <c r="H1460" s="8">
        <f t="shared" si="0"/>
        <v>1747000</v>
      </c>
      <c r="I1460" s="9">
        <v>362000</v>
      </c>
      <c r="J1460" s="10">
        <v>1385000</v>
      </c>
      <c r="K1460" s="11">
        <v>276000</v>
      </c>
      <c r="L1460" s="11">
        <v>86000</v>
      </c>
      <c r="M1460" s="12">
        <v>243000</v>
      </c>
      <c r="N1460" s="12">
        <v>0</v>
      </c>
      <c r="O1460" s="12">
        <v>33000</v>
      </c>
      <c r="P1460" s="12">
        <v>0</v>
      </c>
      <c r="Q1460" s="12">
        <v>19000</v>
      </c>
      <c r="R1460" s="12">
        <v>0</v>
      </c>
      <c r="S1460" s="12">
        <v>67000</v>
      </c>
      <c r="T1460" s="13">
        <v>1367500</v>
      </c>
      <c r="U1460" s="13">
        <v>17500</v>
      </c>
      <c r="V1460" s="13">
        <v>0</v>
      </c>
      <c r="W1460" s="13">
        <v>0</v>
      </c>
      <c r="X1460" s="13">
        <v>0</v>
      </c>
      <c r="Y1460" s="13">
        <v>0</v>
      </c>
    </row>
    <row r="1461" spans="1:25" ht="15.75" customHeight="1" x14ac:dyDescent="0.2">
      <c r="A1461" s="3">
        <v>1501576</v>
      </c>
      <c r="B1461" s="3" t="s">
        <v>244</v>
      </c>
      <c r="C1461" s="3" t="s">
        <v>225</v>
      </c>
      <c r="D1461" s="3">
        <v>2022</v>
      </c>
      <c r="E1461" s="3" t="s">
        <v>75</v>
      </c>
      <c r="F1461" s="3" t="s">
        <v>76</v>
      </c>
      <c r="G1461" s="7">
        <v>2679</v>
      </c>
      <c r="H1461" s="8">
        <f t="shared" si="0"/>
        <v>3513957.35</v>
      </c>
      <c r="I1461" s="9">
        <v>1840001.35</v>
      </c>
      <c r="J1461" s="10">
        <v>1673956</v>
      </c>
      <c r="K1461" s="11">
        <v>610001.35</v>
      </c>
      <c r="L1461" s="11">
        <v>1230000</v>
      </c>
      <c r="M1461" s="12">
        <v>602397.65</v>
      </c>
      <c r="N1461" s="12">
        <v>0</v>
      </c>
      <c r="O1461" s="12">
        <v>7603.7</v>
      </c>
      <c r="P1461" s="12">
        <v>0</v>
      </c>
      <c r="Q1461" s="12">
        <v>0</v>
      </c>
      <c r="R1461" s="12">
        <v>0</v>
      </c>
      <c r="S1461" s="12">
        <v>1230000</v>
      </c>
      <c r="T1461" s="13">
        <v>1673956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</row>
    <row r="1462" spans="1:25" ht="15.75" customHeight="1" x14ac:dyDescent="0.2">
      <c r="A1462" s="3">
        <v>1501576</v>
      </c>
      <c r="B1462" s="3" t="s">
        <v>244</v>
      </c>
      <c r="C1462" s="3" t="s">
        <v>225</v>
      </c>
      <c r="D1462" s="3">
        <v>2022</v>
      </c>
      <c r="E1462" s="3" t="s">
        <v>90</v>
      </c>
      <c r="F1462" s="3" t="s">
        <v>91</v>
      </c>
      <c r="G1462" s="7">
        <v>1735</v>
      </c>
      <c r="H1462" s="8">
        <f t="shared" si="0"/>
        <v>1475000</v>
      </c>
      <c r="I1462" s="9">
        <v>1475000</v>
      </c>
      <c r="J1462" s="10">
        <v>0</v>
      </c>
      <c r="K1462" s="11">
        <v>1450000</v>
      </c>
      <c r="L1462" s="11">
        <v>25000</v>
      </c>
      <c r="M1462" s="12">
        <v>1450000</v>
      </c>
      <c r="N1462" s="12">
        <v>0</v>
      </c>
      <c r="O1462" s="12">
        <v>0</v>
      </c>
      <c r="P1462" s="12">
        <v>14000</v>
      </c>
      <c r="Q1462" s="12">
        <v>2500</v>
      </c>
      <c r="R1462" s="12">
        <v>0</v>
      </c>
      <c r="S1462" s="12">
        <v>8500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</row>
    <row r="1463" spans="1:25" ht="15.75" customHeight="1" x14ac:dyDescent="0.2">
      <c r="A1463" s="3">
        <v>1501576</v>
      </c>
      <c r="B1463" s="3" t="s">
        <v>244</v>
      </c>
      <c r="C1463" s="3" t="s">
        <v>225</v>
      </c>
      <c r="D1463" s="3">
        <v>2022</v>
      </c>
      <c r="E1463" s="3" t="s">
        <v>90</v>
      </c>
      <c r="F1463" s="3" t="s">
        <v>91</v>
      </c>
      <c r="G1463" s="7">
        <v>2355</v>
      </c>
      <c r="H1463" s="8">
        <f t="shared" si="0"/>
        <v>803855.54999999993</v>
      </c>
      <c r="I1463" s="9">
        <v>123480.35</v>
      </c>
      <c r="J1463" s="10">
        <v>680375.2</v>
      </c>
      <c r="K1463" s="11">
        <v>68195.350000000006</v>
      </c>
      <c r="L1463" s="11">
        <v>55285</v>
      </c>
      <c r="M1463" s="12">
        <v>52195.35</v>
      </c>
      <c r="N1463" s="12">
        <v>0</v>
      </c>
      <c r="O1463" s="12">
        <v>16000</v>
      </c>
      <c r="P1463" s="12">
        <v>0</v>
      </c>
      <c r="Q1463" s="12">
        <v>0</v>
      </c>
      <c r="R1463" s="12">
        <v>55285</v>
      </c>
      <c r="S1463" s="12">
        <v>0</v>
      </c>
      <c r="T1463" s="13">
        <v>0</v>
      </c>
      <c r="U1463" s="13">
        <v>662875.19999999995</v>
      </c>
      <c r="V1463" s="13">
        <v>0</v>
      </c>
      <c r="W1463" s="13">
        <v>17500</v>
      </c>
      <c r="X1463" s="13">
        <v>0</v>
      </c>
      <c r="Y1463" s="13">
        <v>0</v>
      </c>
    </row>
    <row r="1464" spans="1:25" ht="15.75" customHeight="1" x14ac:dyDescent="0.2">
      <c r="A1464" s="3">
        <v>1501600</v>
      </c>
      <c r="B1464" s="3" t="s">
        <v>245</v>
      </c>
      <c r="C1464" s="3" t="s">
        <v>225</v>
      </c>
      <c r="D1464" s="3">
        <v>2009</v>
      </c>
      <c r="E1464" s="3" t="s">
        <v>75</v>
      </c>
      <c r="F1464" s="3" t="s">
        <v>76</v>
      </c>
      <c r="G1464" s="7">
        <v>1953</v>
      </c>
      <c r="H1464" s="8">
        <f t="shared" si="0"/>
        <v>249000</v>
      </c>
      <c r="I1464" s="9">
        <v>114000</v>
      </c>
      <c r="J1464" s="10">
        <v>135000</v>
      </c>
      <c r="K1464" s="11">
        <v>112000</v>
      </c>
      <c r="L1464" s="11">
        <v>2000</v>
      </c>
      <c r="M1464" s="12">
        <v>112000</v>
      </c>
      <c r="N1464" s="12">
        <v>0</v>
      </c>
      <c r="O1464" s="12">
        <v>0</v>
      </c>
      <c r="P1464" s="12">
        <v>0</v>
      </c>
      <c r="Q1464" s="12">
        <v>0</v>
      </c>
      <c r="R1464" s="12">
        <v>2000</v>
      </c>
      <c r="S1464" s="12">
        <v>0</v>
      </c>
      <c r="T1464" s="13">
        <v>91500</v>
      </c>
      <c r="U1464" s="13">
        <v>43500</v>
      </c>
      <c r="V1464" s="13">
        <v>0</v>
      </c>
      <c r="W1464" s="13">
        <v>0</v>
      </c>
      <c r="X1464" s="13">
        <v>0</v>
      </c>
      <c r="Y1464" s="13">
        <v>0</v>
      </c>
    </row>
    <row r="1465" spans="1:25" ht="15.75" customHeight="1" x14ac:dyDescent="0.2">
      <c r="A1465" s="3">
        <v>1501709</v>
      </c>
      <c r="B1465" s="3" t="s">
        <v>246</v>
      </c>
      <c r="C1465" s="3" t="s">
        <v>225</v>
      </c>
      <c r="D1465" s="3">
        <v>2008</v>
      </c>
      <c r="E1465" s="3" t="s">
        <v>80</v>
      </c>
      <c r="F1465" s="3" t="s">
        <v>76</v>
      </c>
      <c r="G1465" s="7">
        <v>578</v>
      </c>
      <c r="H1465" s="8">
        <f t="shared" si="0"/>
        <v>139000</v>
      </c>
      <c r="I1465" s="9">
        <v>31000</v>
      </c>
      <c r="J1465" s="10">
        <v>108000</v>
      </c>
      <c r="K1465" s="11">
        <v>0</v>
      </c>
      <c r="L1465" s="11">
        <v>31000</v>
      </c>
      <c r="M1465" s="12">
        <v>0</v>
      </c>
      <c r="N1465" s="12">
        <v>0</v>
      </c>
      <c r="O1465" s="12">
        <v>0</v>
      </c>
      <c r="P1465" s="12">
        <v>25000</v>
      </c>
      <c r="Q1465" s="12">
        <v>0</v>
      </c>
      <c r="R1465" s="12">
        <v>0</v>
      </c>
      <c r="S1465" s="12">
        <v>6000</v>
      </c>
      <c r="T1465" s="13">
        <v>94500</v>
      </c>
      <c r="U1465" s="13">
        <v>13500</v>
      </c>
      <c r="V1465" s="13">
        <v>0</v>
      </c>
      <c r="W1465" s="13">
        <v>0</v>
      </c>
      <c r="X1465" s="13">
        <v>0</v>
      </c>
      <c r="Y1465" s="13">
        <v>0</v>
      </c>
    </row>
    <row r="1466" spans="1:25" ht="15.75" customHeight="1" x14ac:dyDescent="0.2">
      <c r="A1466" s="3">
        <v>1501709</v>
      </c>
      <c r="B1466" s="3" t="s">
        <v>246</v>
      </c>
      <c r="C1466" s="3" t="s">
        <v>225</v>
      </c>
      <c r="D1466" s="3">
        <v>2008</v>
      </c>
      <c r="E1466" s="3" t="s">
        <v>75</v>
      </c>
      <c r="F1466" s="3" t="s">
        <v>76</v>
      </c>
      <c r="G1466" s="7">
        <v>1303</v>
      </c>
      <c r="H1466" s="8">
        <f t="shared" si="0"/>
        <v>7000</v>
      </c>
      <c r="I1466" s="9">
        <v>0</v>
      </c>
      <c r="J1466" s="10">
        <v>7000</v>
      </c>
      <c r="K1466" s="11">
        <v>0</v>
      </c>
      <c r="L1466" s="11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3">
        <v>0</v>
      </c>
      <c r="U1466" s="13">
        <v>7000</v>
      </c>
      <c r="V1466" s="13">
        <v>0</v>
      </c>
      <c r="W1466" s="13">
        <v>0</v>
      </c>
      <c r="X1466" s="13">
        <v>0</v>
      </c>
      <c r="Y1466" s="13">
        <v>0</v>
      </c>
    </row>
    <row r="1467" spans="1:25" ht="15.75" customHeight="1" x14ac:dyDescent="0.2">
      <c r="A1467" s="3">
        <v>1501709</v>
      </c>
      <c r="B1467" s="3" t="s">
        <v>246</v>
      </c>
      <c r="C1467" s="3" t="s">
        <v>225</v>
      </c>
      <c r="D1467" s="3">
        <v>2009</v>
      </c>
      <c r="E1467" s="3" t="s">
        <v>80</v>
      </c>
      <c r="F1467" s="3" t="s">
        <v>76</v>
      </c>
      <c r="G1467" s="7">
        <v>0</v>
      </c>
      <c r="H1467" s="8">
        <f t="shared" si="0"/>
        <v>14500</v>
      </c>
      <c r="I1467" s="9">
        <v>0</v>
      </c>
      <c r="J1467" s="10">
        <v>14500</v>
      </c>
      <c r="K1467" s="11">
        <v>0</v>
      </c>
      <c r="L1467" s="11">
        <v>0</v>
      </c>
      <c r="M1467" s="12">
        <v>0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3">
        <v>0</v>
      </c>
      <c r="U1467" s="13">
        <v>14500</v>
      </c>
      <c r="V1467" s="13">
        <v>0</v>
      </c>
      <c r="W1467" s="13">
        <v>0</v>
      </c>
      <c r="X1467" s="13">
        <v>0</v>
      </c>
      <c r="Y1467" s="13">
        <v>0</v>
      </c>
    </row>
    <row r="1468" spans="1:25" ht="15.75" customHeight="1" x14ac:dyDescent="0.2">
      <c r="A1468" s="3">
        <v>1501709</v>
      </c>
      <c r="B1468" s="3" t="s">
        <v>246</v>
      </c>
      <c r="C1468" s="3" t="s">
        <v>225</v>
      </c>
      <c r="D1468" s="3">
        <v>2014</v>
      </c>
      <c r="E1468" s="3" t="s">
        <v>101</v>
      </c>
      <c r="F1468" s="3" t="s">
        <v>93</v>
      </c>
      <c r="G1468" s="7">
        <v>0</v>
      </c>
      <c r="H1468" s="8">
        <f t="shared" si="0"/>
        <v>225580</v>
      </c>
      <c r="I1468" s="9">
        <v>25000</v>
      </c>
      <c r="J1468" s="10">
        <v>200580</v>
      </c>
      <c r="K1468" s="11">
        <v>25000</v>
      </c>
      <c r="L1468" s="11">
        <v>0</v>
      </c>
      <c r="M1468" s="12">
        <v>0</v>
      </c>
      <c r="N1468" s="12">
        <v>0</v>
      </c>
      <c r="O1468" s="12">
        <v>25000</v>
      </c>
      <c r="P1468" s="12">
        <v>0</v>
      </c>
      <c r="Q1468" s="12">
        <v>0</v>
      </c>
      <c r="R1468" s="12">
        <v>0</v>
      </c>
      <c r="S1468" s="12">
        <v>0</v>
      </c>
      <c r="T1468" s="13">
        <v>580</v>
      </c>
      <c r="U1468" s="13">
        <v>0</v>
      </c>
      <c r="V1468" s="13">
        <v>200000</v>
      </c>
      <c r="W1468" s="13">
        <v>0</v>
      </c>
      <c r="X1468" s="13">
        <v>0</v>
      </c>
      <c r="Y1468" s="13">
        <v>0</v>
      </c>
    </row>
    <row r="1469" spans="1:25" ht="15.75" customHeight="1" x14ac:dyDescent="0.2">
      <c r="A1469" s="3">
        <v>1501709</v>
      </c>
      <c r="B1469" s="3" t="s">
        <v>246</v>
      </c>
      <c r="C1469" s="3" t="s">
        <v>225</v>
      </c>
      <c r="D1469" s="3">
        <v>2015</v>
      </c>
      <c r="E1469" s="3" t="s">
        <v>92</v>
      </c>
      <c r="F1469" s="3" t="s">
        <v>93</v>
      </c>
      <c r="G1469" s="7">
        <v>5</v>
      </c>
      <c r="H1469" s="8">
        <f t="shared" si="0"/>
        <v>0</v>
      </c>
      <c r="I1469" s="9">
        <v>0</v>
      </c>
      <c r="J1469" s="10">
        <v>0</v>
      </c>
      <c r="K1469" s="11">
        <v>0</v>
      </c>
      <c r="L1469" s="11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</row>
    <row r="1470" spans="1:25" ht="15.75" customHeight="1" x14ac:dyDescent="0.2">
      <c r="A1470" s="3">
        <v>1501709</v>
      </c>
      <c r="B1470" s="3" t="s">
        <v>246</v>
      </c>
      <c r="C1470" s="3" t="s">
        <v>225</v>
      </c>
      <c r="D1470" s="3">
        <v>2015</v>
      </c>
      <c r="E1470" s="3" t="s">
        <v>101</v>
      </c>
      <c r="F1470" s="3" t="s">
        <v>93</v>
      </c>
      <c r="G1470" s="7">
        <v>110</v>
      </c>
      <c r="H1470" s="8">
        <f t="shared" si="0"/>
        <v>846043</v>
      </c>
      <c r="I1470" s="9">
        <v>0</v>
      </c>
      <c r="J1470" s="10">
        <v>846043</v>
      </c>
      <c r="K1470" s="11">
        <v>0</v>
      </c>
      <c r="L1470" s="11">
        <v>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3">
        <v>6000</v>
      </c>
      <c r="U1470" s="13">
        <v>840043</v>
      </c>
      <c r="V1470" s="13">
        <v>0</v>
      </c>
      <c r="W1470" s="13">
        <v>0</v>
      </c>
      <c r="X1470" s="13">
        <v>0</v>
      </c>
      <c r="Y1470" s="13">
        <v>0</v>
      </c>
    </row>
    <row r="1471" spans="1:25" ht="15.75" customHeight="1" x14ac:dyDescent="0.2">
      <c r="A1471" s="3">
        <v>1501709</v>
      </c>
      <c r="B1471" s="3" t="s">
        <v>246</v>
      </c>
      <c r="C1471" s="3" t="s">
        <v>225</v>
      </c>
      <c r="D1471" s="3">
        <v>2015</v>
      </c>
      <c r="E1471" s="3" t="s">
        <v>101</v>
      </c>
      <c r="F1471" s="3" t="s">
        <v>93</v>
      </c>
      <c r="G1471" s="7">
        <v>0</v>
      </c>
      <c r="H1471" s="8">
        <f t="shared" si="0"/>
        <v>200000</v>
      </c>
      <c r="I1471" s="9">
        <v>0</v>
      </c>
      <c r="J1471" s="10">
        <v>200000</v>
      </c>
      <c r="K1471" s="11">
        <v>0</v>
      </c>
      <c r="L1471" s="11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3">
        <v>100000</v>
      </c>
      <c r="U1471" s="13">
        <v>0</v>
      </c>
      <c r="V1471" s="13">
        <v>100000</v>
      </c>
      <c r="W1471" s="13">
        <v>0</v>
      </c>
      <c r="X1471" s="13">
        <v>0</v>
      </c>
      <c r="Y1471" s="13">
        <v>0</v>
      </c>
    </row>
    <row r="1472" spans="1:25" ht="15.75" customHeight="1" x14ac:dyDescent="0.2">
      <c r="A1472" s="3">
        <v>1501709</v>
      </c>
      <c r="B1472" s="3" t="s">
        <v>246</v>
      </c>
      <c r="C1472" s="3" t="s">
        <v>225</v>
      </c>
      <c r="D1472" s="3">
        <v>2016</v>
      </c>
      <c r="E1472" s="3" t="s">
        <v>101</v>
      </c>
      <c r="F1472" s="3" t="s">
        <v>93</v>
      </c>
      <c r="G1472" s="7">
        <v>110</v>
      </c>
      <c r="H1472" s="8">
        <f t="shared" si="0"/>
        <v>0</v>
      </c>
      <c r="I1472" s="9">
        <v>0</v>
      </c>
      <c r="J1472" s="10">
        <v>0</v>
      </c>
      <c r="K1472" s="11">
        <v>0</v>
      </c>
      <c r="L1472" s="11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</row>
    <row r="1473" spans="1:25" ht="15.75" customHeight="1" x14ac:dyDescent="0.2">
      <c r="A1473" s="3">
        <v>1501709</v>
      </c>
      <c r="B1473" s="3" t="s">
        <v>246</v>
      </c>
      <c r="C1473" s="3" t="s">
        <v>225</v>
      </c>
      <c r="D1473" s="3">
        <v>2016</v>
      </c>
      <c r="E1473" s="3" t="s">
        <v>101</v>
      </c>
      <c r="F1473" s="3" t="s">
        <v>93</v>
      </c>
      <c r="G1473" s="7">
        <v>400</v>
      </c>
      <c r="H1473" s="8">
        <f t="shared" si="0"/>
        <v>0</v>
      </c>
      <c r="I1473" s="9">
        <v>0</v>
      </c>
      <c r="J1473" s="10">
        <v>0</v>
      </c>
      <c r="K1473" s="11">
        <v>0</v>
      </c>
      <c r="L1473" s="11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</row>
    <row r="1474" spans="1:25" ht="15.75" customHeight="1" x14ac:dyDescent="0.2">
      <c r="A1474" s="3">
        <v>1501709</v>
      </c>
      <c r="B1474" s="3" t="s">
        <v>246</v>
      </c>
      <c r="C1474" s="3" t="s">
        <v>225</v>
      </c>
      <c r="D1474" s="3">
        <v>2016</v>
      </c>
      <c r="E1474" s="3" t="s">
        <v>101</v>
      </c>
      <c r="F1474" s="3" t="s">
        <v>93</v>
      </c>
      <c r="G1474" s="7">
        <v>5</v>
      </c>
      <c r="H1474" s="8">
        <f t="shared" si="0"/>
        <v>0</v>
      </c>
      <c r="I1474" s="9">
        <v>0</v>
      </c>
      <c r="J1474" s="10">
        <v>0</v>
      </c>
      <c r="K1474" s="11">
        <v>0</v>
      </c>
      <c r="L1474" s="11">
        <v>0</v>
      </c>
      <c r="M1474" s="12">
        <v>0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</row>
    <row r="1475" spans="1:25" ht="15.75" customHeight="1" x14ac:dyDescent="0.2">
      <c r="A1475" s="3">
        <v>1501709</v>
      </c>
      <c r="B1475" s="3" t="s">
        <v>246</v>
      </c>
      <c r="C1475" s="3" t="s">
        <v>225</v>
      </c>
      <c r="D1475" s="3">
        <v>2016</v>
      </c>
      <c r="E1475" s="3" t="s">
        <v>80</v>
      </c>
      <c r="F1475" s="3" t="s">
        <v>76</v>
      </c>
      <c r="G1475" s="7">
        <v>684</v>
      </c>
      <c r="H1475" s="8">
        <f t="shared" si="0"/>
        <v>0</v>
      </c>
      <c r="I1475" s="9">
        <v>0</v>
      </c>
      <c r="J1475" s="10">
        <v>0</v>
      </c>
      <c r="K1475" s="11">
        <v>0</v>
      </c>
      <c r="L1475" s="11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</row>
    <row r="1476" spans="1:25" ht="15.75" customHeight="1" x14ac:dyDescent="0.2">
      <c r="A1476" s="3">
        <v>1501709</v>
      </c>
      <c r="B1476" s="3" t="s">
        <v>246</v>
      </c>
      <c r="C1476" s="3" t="s">
        <v>225</v>
      </c>
      <c r="D1476" s="3">
        <v>2017</v>
      </c>
      <c r="E1476" s="3" t="s">
        <v>80</v>
      </c>
      <c r="F1476" s="3" t="s">
        <v>76</v>
      </c>
      <c r="G1476" s="7">
        <v>156</v>
      </c>
      <c r="H1476" s="8">
        <f t="shared" si="0"/>
        <v>41040</v>
      </c>
      <c r="I1476" s="9">
        <v>39080</v>
      </c>
      <c r="J1476" s="10">
        <v>1960</v>
      </c>
      <c r="K1476" s="11">
        <v>1600</v>
      </c>
      <c r="L1476" s="11">
        <v>37480</v>
      </c>
      <c r="M1476" s="12">
        <v>0</v>
      </c>
      <c r="N1476" s="12">
        <v>0</v>
      </c>
      <c r="O1476" s="12">
        <v>1600</v>
      </c>
      <c r="P1476" s="12">
        <v>0</v>
      </c>
      <c r="Q1476" s="12">
        <v>0</v>
      </c>
      <c r="R1476" s="12">
        <v>0</v>
      </c>
      <c r="S1476" s="12">
        <v>37480</v>
      </c>
      <c r="T1476" s="13">
        <v>1960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</row>
    <row r="1477" spans="1:25" ht="15.75" customHeight="1" x14ac:dyDescent="0.2">
      <c r="A1477" s="3">
        <v>1501709</v>
      </c>
      <c r="B1477" s="3" t="s">
        <v>246</v>
      </c>
      <c r="C1477" s="3" t="s">
        <v>225</v>
      </c>
      <c r="D1477" s="3">
        <v>2017</v>
      </c>
      <c r="E1477" s="3" t="s">
        <v>81</v>
      </c>
      <c r="F1477" s="3" t="s">
        <v>76</v>
      </c>
      <c r="G1477" s="7">
        <v>1496</v>
      </c>
      <c r="H1477" s="8">
        <f t="shared" si="0"/>
        <v>113761</v>
      </c>
      <c r="I1477" s="9">
        <v>62761</v>
      </c>
      <c r="J1477" s="10">
        <v>51000</v>
      </c>
      <c r="K1477" s="11">
        <v>11761</v>
      </c>
      <c r="L1477" s="11">
        <v>51000</v>
      </c>
      <c r="M1477" s="12">
        <v>0</v>
      </c>
      <c r="N1477" s="12">
        <v>0</v>
      </c>
      <c r="O1477" s="12">
        <v>11761</v>
      </c>
      <c r="P1477" s="12">
        <v>0</v>
      </c>
      <c r="Q1477" s="12">
        <v>0</v>
      </c>
      <c r="R1477" s="12">
        <v>51000</v>
      </c>
      <c r="S1477" s="12">
        <v>0</v>
      </c>
      <c r="T1477" s="13">
        <v>0</v>
      </c>
      <c r="U1477" s="13">
        <v>0</v>
      </c>
      <c r="V1477" s="13">
        <v>0</v>
      </c>
      <c r="W1477" s="13">
        <v>51000</v>
      </c>
      <c r="X1477" s="13">
        <v>0</v>
      </c>
      <c r="Y1477" s="13">
        <v>0</v>
      </c>
    </row>
    <row r="1478" spans="1:25" ht="15.75" customHeight="1" x14ac:dyDescent="0.2">
      <c r="A1478" s="3">
        <v>1501709</v>
      </c>
      <c r="B1478" s="3" t="s">
        <v>246</v>
      </c>
      <c r="C1478" s="3" t="s">
        <v>225</v>
      </c>
      <c r="D1478" s="3">
        <v>2017</v>
      </c>
      <c r="E1478" s="3" t="s">
        <v>101</v>
      </c>
      <c r="F1478" s="3" t="s">
        <v>93</v>
      </c>
      <c r="G1478" s="7">
        <v>600</v>
      </c>
      <c r="H1478" s="8">
        <f t="shared" si="0"/>
        <v>26966827.990000002</v>
      </c>
      <c r="I1478" s="9">
        <v>14432978.99</v>
      </c>
      <c r="J1478" s="10">
        <v>12533849</v>
      </c>
      <c r="K1478" s="11">
        <v>976004</v>
      </c>
      <c r="L1478" s="11">
        <v>13456974.99</v>
      </c>
      <c r="M1478" s="12">
        <v>0</v>
      </c>
      <c r="N1478" s="12">
        <v>0</v>
      </c>
      <c r="O1478" s="12">
        <v>976004</v>
      </c>
      <c r="P1478" s="12">
        <v>0</v>
      </c>
      <c r="Q1478" s="12">
        <v>1035436</v>
      </c>
      <c r="R1478" s="12">
        <v>0</v>
      </c>
      <c r="S1478" s="12">
        <v>12421539</v>
      </c>
      <c r="T1478" s="13">
        <v>12117539</v>
      </c>
      <c r="U1478" s="13">
        <v>398717</v>
      </c>
      <c r="V1478" s="13">
        <v>17593</v>
      </c>
      <c r="W1478" s="13">
        <v>0</v>
      </c>
      <c r="X1478" s="13">
        <v>0</v>
      </c>
      <c r="Y1478" s="13">
        <v>0</v>
      </c>
    </row>
    <row r="1479" spans="1:25" ht="15.75" customHeight="1" x14ac:dyDescent="0.2">
      <c r="A1479" s="3">
        <v>1501709</v>
      </c>
      <c r="B1479" s="3" t="s">
        <v>246</v>
      </c>
      <c r="C1479" s="3" t="s">
        <v>225</v>
      </c>
      <c r="D1479" s="3">
        <v>2018</v>
      </c>
      <c r="E1479" s="3" t="s">
        <v>101</v>
      </c>
      <c r="F1479" s="3" t="s">
        <v>93</v>
      </c>
      <c r="G1479" s="7">
        <v>600</v>
      </c>
      <c r="H1479" s="8">
        <f t="shared" si="0"/>
        <v>820000</v>
      </c>
      <c r="I1479" s="9">
        <v>290000</v>
      </c>
      <c r="J1479" s="10">
        <v>530000</v>
      </c>
      <c r="K1479" s="11">
        <v>80000</v>
      </c>
      <c r="L1479" s="11">
        <v>210000</v>
      </c>
      <c r="M1479" s="12">
        <v>0</v>
      </c>
      <c r="N1479" s="12">
        <v>0</v>
      </c>
      <c r="O1479" s="12">
        <v>80000</v>
      </c>
      <c r="P1479" s="12">
        <v>0</v>
      </c>
      <c r="Q1479" s="12">
        <v>0</v>
      </c>
      <c r="R1479" s="12">
        <v>0</v>
      </c>
      <c r="S1479" s="12">
        <v>210000</v>
      </c>
      <c r="T1479" s="13">
        <v>100000</v>
      </c>
      <c r="U1479" s="13">
        <v>430000</v>
      </c>
      <c r="V1479" s="13">
        <v>0</v>
      </c>
      <c r="W1479" s="13">
        <v>0</v>
      </c>
      <c r="X1479" s="13">
        <v>0</v>
      </c>
      <c r="Y1479" s="13">
        <v>0</v>
      </c>
    </row>
    <row r="1480" spans="1:25" ht="15.75" customHeight="1" x14ac:dyDescent="0.2">
      <c r="A1480" s="3">
        <v>1501709</v>
      </c>
      <c r="B1480" s="3" t="s">
        <v>246</v>
      </c>
      <c r="C1480" s="3" t="s">
        <v>225</v>
      </c>
      <c r="D1480" s="3">
        <v>2018</v>
      </c>
      <c r="E1480" s="3" t="s">
        <v>80</v>
      </c>
      <c r="F1480" s="3" t="s">
        <v>76</v>
      </c>
      <c r="G1480" s="7">
        <v>1868</v>
      </c>
      <c r="H1480" s="8">
        <f t="shared" si="0"/>
        <v>1084000</v>
      </c>
      <c r="I1480" s="9">
        <v>90000</v>
      </c>
      <c r="J1480" s="10">
        <v>994000</v>
      </c>
      <c r="K1480" s="11">
        <v>0</v>
      </c>
      <c r="L1480" s="11">
        <v>90000</v>
      </c>
      <c r="M1480" s="12">
        <v>0</v>
      </c>
      <c r="N1480" s="12">
        <v>0</v>
      </c>
      <c r="O1480" s="12">
        <v>0</v>
      </c>
      <c r="P1480" s="12">
        <v>0</v>
      </c>
      <c r="Q1480" s="12">
        <v>30000</v>
      </c>
      <c r="R1480" s="12">
        <v>60000</v>
      </c>
      <c r="S1480" s="12">
        <v>0</v>
      </c>
      <c r="T1480" s="13">
        <v>0</v>
      </c>
      <c r="U1480" s="13">
        <v>934000</v>
      </c>
      <c r="V1480" s="13">
        <v>0</v>
      </c>
      <c r="W1480" s="13">
        <v>60000</v>
      </c>
      <c r="X1480" s="13">
        <v>0</v>
      </c>
      <c r="Y1480" s="13">
        <v>0</v>
      </c>
    </row>
    <row r="1481" spans="1:25" ht="15.75" customHeight="1" x14ac:dyDescent="0.2">
      <c r="A1481" s="3">
        <v>1501709</v>
      </c>
      <c r="B1481" s="3" t="s">
        <v>246</v>
      </c>
      <c r="C1481" s="3" t="s">
        <v>225</v>
      </c>
      <c r="D1481" s="3">
        <v>2018</v>
      </c>
      <c r="E1481" s="3" t="s">
        <v>80</v>
      </c>
      <c r="F1481" s="3" t="s">
        <v>76</v>
      </c>
      <c r="G1481" s="7">
        <v>3317</v>
      </c>
      <c r="H1481" s="8">
        <f t="shared" si="0"/>
        <v>5587100.7400000002</v>
      </c>
      <c r="I1481" s="9">
        <v>2912250</v>
      </c>
      <c r="J1481" s="10">
        <v>2674850.7400000002</v>
      </c>
      <c r="K1481" s="11">
        <v>1887500</v>
      </c>
      <c r="L1481" s="11">
        <v>1024750</v>
      </c>
      <c r="M1481" s="12">
        <v>1887500</v>
      </c>
      <c r="N1481" s="12">
        <v>0</v>
      </c>
      <c r="O1481" s="12">
        <v>0</v>
      </c>
      <c r="P1481" s="12">
        <v>671600</v>
      </c>
      <c r="Q1481" s="12">
        <v>0</v>
      </c>
      <c r="R1481" s="12">
        <v>0</v>
      </c>
      <c r="S1481" s="12">
        <v>353150</v>
      </c>
      <c r="T1481" s="13">
        <v>0</v>
      </c>
      <c r="U1481" s="13">
        <v>1841000</v>
      </c>
      <c r="V1481" s="13">
        <v>0</v>
      </c>
      <c r="W1481" s="13">
        <v>810094.42</v>
      </c>
      <c r="X1481" s="13">
        <v>0</v>
      </c>
      <c r="Y1481" s="13">
        <v>23756.32</v>
      </c>
    </row>
    <row r="1482" spans="1:25" ht="15.75" customHeight="1" x14ac:dyDescent="0.2">
      <c r="A1482" s="3">
        <v>1501709</v>
      </c>
      <c r="B1482" s="3" t="s">
        <v>246</v>
      </c>
      <c r="C1482" s="3" t="s">
        <v>225</v>
      </c>
      <c r="D1482" s="3">
        <v>2018</v>
      </c>
      <c r="E1482" s="3" t="s">
        <v>80</v>
      </c>
      <c r="F1482" s="3" t="s">
        <v>76</v>
      </c>
      <c r="G1482" s="7">
        <v>11</v>
      </c>
      <c r="H1482" s="8">
        <f t="shared" si="0"/>
        <v>12000</v>
      </c>
      <c r="I1482" s="9">
        <v>12000</v>
      </c>
      <c r="J1482" s="10">
        <v>0</v>
      </c>
      <c r="K1482" s="11">
        <v>2000</v>
      </c>
      <c r="L1482" s="11">
        <v>10000</v>
      </c>
      <c r="M1482" s="12">
        <v>0</v>
      </c>
      <c r="N1482" s="12">
        <v>0</v>
      </c>
      <c r="O1482" s="12">
        <v>2000</v>
      </c>
      <c r="P1482" s="12">
        <v>0</v>
      </c>
      <c r="Q1482" s="12">
        <v>10000</v>
      </c>
      <c r="R1482" s="12">
        <v>0</v>
      </c>
      <c r="S1482" s="12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</row>
    <row r="1483" spans="1:25" ht="15.75" customHeight="1" x14ac:dyDescent="0.2">
      <c r="A1483" s="3">
        <v>1501709</v>
      </c>
      <c r="B1483" s="3" t="s">
        <v>246</v>
      </c>
      <c r="C1483" s="3" t="s">
        <v>225</v>
      </c>
      <c r="D1483" s="3">
        <v>2019</v>
      </c>
      <c r="E1483" s="3" t="s">
        <v>78</v>
      </c>
      <c r="F1483" s="3" t="s">
        <v>76</v>
      </c>
      <c r="G1483" s="7">
        <v>0</v>
      </c>
      <c r="H1483" s="8">
        <f t="shared" si="0"/>
        <v>0</v>
      </c>
      <c r="I1483" s="9">
        <v>0</v>
      </c>
      <c r="J1483" s="10">
        <v>0</v>
      </c>
      <c r="K1483" s="11">
        <v>0</v>
      </c>
      <c r="L1483" s="11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</row>
    <row r="1484" spans="1:25" ht="15.75" customHeight="1" x14ac:dyDescent="0.2">
      <c r="A1484" s="3">
        <v>1501709</v>
      </c>
      <c r="B1484" s="3" t="s">
        <v>246</v>
      </c>
      <c r="C1484" s="3" t="s">
        <v>225</v>
      </c>
      <c r="D1484" s="3">
        <v>2019</v>
      </c>
      <c r="E1484" s="3" t="s">
        <v>78</v>
      </c>
      <c r="F1484" s="3" t="s">
        <v>76</v>
      </c>
      <c r="G1484" s="7">
        <v>41020</v>
      </c>
      <c r="H1484" s="8">
        <f t="shared" si="0"/>
        <v>8869800</v>
      </c>
      <c r="I1484" s="9">
        <v>4877900</v>
      </c>
      <c r="J1484" s="10">
        <v>3991900</v>
      </c>
      <c r="K1484" s="11">
        <v>1250000</v>
      </c>
      <c r="L1484" s="11">
        <v>3627900</v>
      </c>
      <c r="M1484" s="12">
        <v>1250000</v>
      </c>
      <c r="N1484" s="12">
        <v>0</v>
      </c>
      <c r="O1484" s="12">
        <v>0</v>
      </c>
      <c r="P1484" s="12">
        <v>0</v>
      </c>
      <c r="Q1484" s="12">
        <v>0</v>
      </c>
      <c r="R1484" s="12">
        <v>127900</v>
      </c>
      <c r="S1484" s="12">
        <v>3500000</v>
      </c>
      <c r="T1484" s="13">
        <v>3500000</v>
      </c>
      <c r="U1484" s="13">
        <v>364000</v>
      </c>
      <c r="V1484" s="13">
        <v>0</v>
      </c>
      <c r="W1484" s="13">
        <v>127900</v>
      </c>
      <c r="X1484" s="13">
        <v>0</v>
      </c>
      <c r="Y1484" s="13">
        <v>0</v>
      </c>
    </row>
    <row r="1485" spans="1:25" ht="15.75" customHeight="1" x14ac:dyDescent="0.2">
      <c r="A1485" s="3">
        <v>1501709</v>
      </c>
      <c r="B1485" s="3" t="s">
        <v>246</v>
      </c>
      <c r="C1485" s="3" t="s">
        <v>225</v>
      </c>
      <c r="D1485" s="3">
        <v>2019</v>
      </c>
      <c r="E1485" s="3" t="s">
        <v>78</v>
      </c>
      <c r="F1485" s="3" t="s">
        <v>76</v>
      </c>
      <c r="G1485" s="7">
        <v>3719</v>
      </c>
      <c r="H1485" s="8">
        <f t="shared" si="0"/>
        <v>426454.92</v>
      </c>
      <c r="I1485" s="9">
        <v>47654.92</v>
      </c>
      <c r="J1485" s="10">
        <v>378800</v>
      </c>
      <c r="K1485" s="11">
        <v>0</v>
      </c>
      <c r="L1485" s="11">
        <v>47654.92</v>
      </c>
      <c r="M1485" s="12">
        <v>0</v>
      </c>
      <c r="N1485" s="12">
        <v>0</v>
      </c>
      <c r="O1485" s="12">
        <v>0</v>
      </c>
      <c r="P1485" s="12">
        <v>47654.92</v>
      </c>
      <c r="Q1485" s="12">
        <v>0</v>
      </c>
      <c r="R1485" s="12">
        <v>0</v>
      </c>
      <c r="S1485" s="12">
        <v>0</v>
      </c>
      <c r="T1485" s="13">
        <v>80000</v>
      </c>
      <c r="U1485" s="13">
        <v>198800</v>
      </c>
      <c r="V1485" s="13">
        <v>0</v>
      </c>
      <c r="W1485" s="13">
        <v>100000</v>
      </c>
      <c r="X1485" s="13">
        <v>0</v>
      </c>
      <c r="Y1485" s="13">
        <v>0</v>
      </c>
    </row>
    <row r="1486" spans="1:25" ht="15.75" customHeight="1" x14ac:dyDescent="0.2">
      <c r="A1486" s="3">
        <v>1501709</v>
      </c>
      <c r="B1486" s="3" t="s">
        <v>246</v>
      </c>
      <c r="C1486" s="3" t="s">
        <v>225</v>
      </c>
      <c r="D1486" s="3">
        <v>2019</v>
      </c>
      <c r="E1486" s="3" t="s">
        <v>80</v>
      </c>
      <c r="F1486" s="3" t="s">
        <v>76</v>
      </c>
      <c r="G1486" s="7">
        <v>1770</v>
      </c>
      <c r="H1486" s="8">
        <f t="shared" si="0"/>
        <v>1</v>
      </c>
      <c r="I1486" s="9">
        <v>0</v>
      </c>
      <c r="J1486" s="10">
        <v>1</v>
      </c>
      <c r="K1486" s="11">
        <v>0</v>
      </c>
      <c r="L1486" s="11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3">
        <v>1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</row>
    <row r="1487" spans="1:25" ht="15.75" customHeight="1" x14ac:dyDescent="0.2">
      <c r="A1487" s="3">
        <v>1501709</v>
      </c>
      <c r="B1487" s="3" t="s">
        <v>246</v>
      </c>
      <c r="C1487" s="3" t="s">
        <v>225</v>
      </c>
      <c r="D1487" s="3">
        <v>2020</v>
      </c>
      <c r="E1487" s="3" t="s">
        <v>80</v>
      </c>
      <c r="F1487" s="3" t="s">
        <v>76</v>
      </c>
      <c r="G1487" s="7">
        <v>1870</v>
      </c>
      <c r="H1487" s="8">
        <f t="shared" si="0"/>
        <v>0</v>
      </c>
      <c r="I1487" s="9">
        <v>0</v>
      </c>
      <c r="J1487" s="10">
        <v>0</v>
      </c>
      <c r="K1487" s="11">
        <v>0</v>
      </c>
      <c r="L1487" s="11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</row>
    <row r="1488" spans="1:25" ht="15.75" customHeight="1" x14ac:dyDescent="0.2">
      <c r="A1488" s="3">
        <v>1501709</v>
      </c>
      <c r="B1488" s="3" t="s">
        <v>246</v>
      </c>
      <c r="C1488" s="3" t="s">
        <v>225</v>
      </c>
      <c r="D1488" s="3">
        <v>2021</v>
      </c>
      <c r="E1488" s="3" t="s">
        <v>78</v>
      </c>
      <c r="F1488" s="3" t="s">
        <v>76</v>
      </c>
      <c r="G1488" s="7">
        <v>3152</v>
      </c>
      <c r="H1488" s="8">
        <f t="shared" si="0"/>
        <v>403000</v>
      </c>
      <c r="I1488" s="9">
        <v>53000</v>
      </c>
      <c r="J1488" s="10">
        <v>350000</v>
      </c>
      <c r="K1488" s="11">
        <v>0</v>
      </c>
      <c r="L1488" s="11">
        <v>53000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53000</v>
      </c>
      <c r="T1488" s="13">
        <v>350000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</row>
    <row r="1489" spans="1:25" ht="15.75" customHeight="1" x14ac:dyDescent="0.2">
      <c r="A1489" s="3">
        <v>1501725</v>
      </c>
      <c r="B1489" s="3" t="s">
        <v>247</v>
      </c>
      <c r="C1489" s="3" t="s">
        <v>225</v>
      </c>
      <c r="D1489" s="3">
        <v>2009</v>
      </c>
      <c r="E1489" s="3" t="s">
        <v>75</v>
      </c>
      <c r="F1489" s="3" t="s">
        <v>76</v>
      </c>
      <c r="G1489" s="7">
        <v>284</v>
      </c>
      <c r="H1489" s="8">
        <f t="shared" si="0"/>
        <v>5002000.01</v>
      </c>
      <c r="I1489" s="9">
        <v>130000</v>
      </c>
      <c r="J1489" s="10">
        <v>4872000.01</v>
      </c>
      <c r="K1489" s="11">
        <v>51000</v>
      </c>
      <c r="L1489" s="11">
        <v>79000</v>
      </c>
      <c r="M1489" s="12">
        <v>51000</v>
      </c>
      <c r="N1489" s="12">
        <v>0</v>
      </c>
      <c r="O1489" s="12">
        <v>0</v>
      </c>
      <c r="P1489" s="12">
        <v>72000</v>
      </c>
      <c r="Q1489" s="12">
        <v>0</v>
      </c>
      <c r="R1489" s="12">
        <v>7000</v>
      </c>
      <c r="S1489" s="12">
        <v>0</v>
      </c>
      <c r="T1489" s="13">
        <v>4648000</v>
      </c>
      <c r="U1489" s="13">
        <v>224000</v>
      </c>
      <c r="V1489" s="13">
        <v>0</v>
      </c>
      <c r="W1489" s="13">
        <v>0</v>
      </c>
      <c r="X1489" s="13">
        <v>0</v>
      </c>
      <c r="Y1489" s="13">
        <v>0</v>
      </c>
    </row>
    <row r="1490" spans="1:25" ht="15.75" customHeight="1" x14ac:dyDescent="0.2">
      <c r="A1490" s="3">
        <v>1501725</v>
      </c>
      <c r="B1490" s="3" t="s">
        <v>247</v>
      </c>
      <c r="C1490" s="3" t="s">
        <v>225</v>
      </c>
      <c r="D1490" s="3">
        <v>2009</v>
      </c>
      <c r="E1490" s="3" t="s">
        <v>75</v>
      </c>
      <c r="F1490" s="3" t="s">
        <v>76</v>
      </c>
      <c r="G1490" s="7">
        <v>284</v>
      </c>
      <c r="H1490" s="8">
        <f t="shared" si="0"/>
        <v>5002000.01</v>
      </c>
      <c r="I1490" s="9">
        <v>130000</v>
      </c>
      <c r="J1490" s="10">
        <v>4872000.01</v>
      </c>
      <c r="K1490" s="11">
        <v>51000</v>
      </c>
      <c r="L1490" s="11">
        <v>79000</v>
      </c>
      <c r="M1490" s="12">
        <v>51000</v>
      </c>
      <c r="N1490" s="12">
        <v>0</v>
      </c>
      <c r="O1490" s="12">
        <v>0</v>
      </c>
      <c r="P1490" s="12">
        <v>72000</v>
      </c>
      <c r="Q1490" s="12">
        <v>0</v>
      </c>
      <c r="R1490" s="12">
        <v>7000</v>
      </c>
      <c r="S1490" s="12">
        <v>0</v>
      </c>
      <c r="T1490" s="13">
        <v>4648000</v>
      </c>
      <c r="U1490" s="13">
        <v>224000</v>
      </c>
      <c r="V1490" s="13">
        <v>0</v>
      </c>
      <c r="W1490" s="13">
        <v>0</v>
      </c>
      <c r="X1490" s="13">
        <v>0</v>
      </c>
      <c r="Y1490" s="13">
        <v>0</v>
      </c>
    </row>
    <row r="1491" spans="1:25" ht="15.75" customHeight="1" x14ac:dyDescent="0.2">
      <c r="A1491" s="3">
        <v>1501725</v>
      </c>
      <c r="B1491" s="3" t="s">
        <v>247</v>
      </c>
      <c r="C1491" s="3" t="s">
        <v>225</v>
      </c>
      <c r="D1491" s="3">
        <v>2017</v>
      </c>
      <c r="E1491" s="3" t="s">
        <v>80</v>
      </c>
      <c r="F1491" s="3" t="s">
        <v>76</v>
      </c>
      <c r="G1491" s="7">
        <v>12000</v>
      </c>
      <c r="H1491" s="8">
        <f t="shared" si="0"/>
        <v>1489999.99</v>
      </c>
      <c r="I1491" s="9">
        <v>989999.99</v>
      </c>
      <c r="J1491" s="10">
        <v>500000</v>
      </c>
      <c r="K1491" s="11">
        <v>240000</v>
      </c>
      <c r="L1491" s="11">
        <v>750000</v>
      </c>
      <c r="M1491" s="12">
        <v>130000</v>
      </c>
      <c r="N1491" s="12">
        <v>0</v>
      </c>
      <c r="O1491" s="12">
        <v>110000</v>
      </c>
      <c r="P1491" s="12">
        <v>0</v>
      </c>
      <c r="Q1491" s="12">
        <v>250000</v>
      </c>
      <c r="R1491" s="12">
        <v>100000</v>
      </c>
      <c r="S1491" s="12">
        <v>400000</v>
      </c>
      <c r="T1491" s="13">
        <v>500000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</row>
    <row r="1492" spans="1:25" ht="15.75" customHeight="1" x14ac:dyDescent="0.2">
      <c r="A1492" s="3">
        <v>1501725</v>
      </c>
      <c r="B1492" s="3" t="s">
        <v>247</v>
      </c>
      <c r="C1492" s="3" t="s">
        <v>225</v>
      </c>
      <c r="D1492" s="3">
        <v>2017</v>
      </c>
      <c r="E1492" s="3" t="s">
        <v>75</v>
      </c>
      <c r="F1492" s="3" t="s">
        <v>76</v>
      </c>
      <c r="G1492" s="7">
        <v>8500</v>
      </c>
      <c r="H1492" s="8">
        <f t="shared" si="0"/>
        <v>1370000</v>
      </c>
      <c r="I1492" s="9">
        <v>870000</v>
      </c>
      <c r="J1492" s="10">
        <v>500000</v>
      </c>
      <c r="K1492" s="11">
        <v>450000</v>
      </c>
      <c r="L1492" s="11">
        <v>420000</v>
      </c>
      <c r="M1492" s="12">
        <v>250000</v>
      </c>
      <c r="N1492" s="12">
        <v>0</v>
      </c>
      <c r="O1492" s="12">
        <v>200000</v>
      </c>
      <c r="P1492" s="12">
        <v>0</v>
      </c>
      <c r="Q1492" s="12">
        <v>150000</v>
      </c>
      <c r="R1492" s="12">
        <v>0</v>
      </c>
      <c r="S1492" s="12">
        <v>270000</v>
      </c>
      <c r="T1492" s="13">
        <v>500000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</row>
    <row r="1493" spans="1:25" ht="15.75" customHeight="1" x14ac:dyDescent="0.2">
      <c r="A1493" s="3">
        <v>1501725</v>
      </c>
      <c r="B1493" s="3" t="s">
        <v>247</v>
      </c>
      <c r="C1493" s="3" t="s">
        <v>225</v>
      </c>
      <c r="D1493" s="3">
        <v>2018</v>
      </c>
      <c r="E1493" s="3" t="s">
        <v>75</v>
      </c>
      <c r="F1493" s="3" t="s">
        <v>76</v>
      </c>
      <c r="G1493" s="7">
        <v>2739</v>
      </c>
      <c r="H1493" s="8">
        <f t="shared" si="0"/>
        <v>1144156</v>
      </c>
      <c r="I1493" s="9">
        <v>736562</v>
      </c>
      <c r="J1493" s="10">
        <v>407594</v>
      </c>
      <c r="K1493" s="11">
        <v>264629</v>
      </c>
      <c r="L1493" s="11">
        <v>471933</v>
      </c>
      <c r="M1493" s="12">
        <v>264629</v>
      </c>
      <c r="N1493" s="12">
        <v>0</v>
      </c>
      <c r="O1493" s="12">
        <v>0</v>
      </c>
      <c r="P1493" s="12">
        <v>23698</v>
      </c>
      <c r="Q1493" s="12">
        <v>0</v>
      </c>
      <c r="R1493" s="12">
        <v>22475</v>
      </c>
      <c r="S1493" s="12">
        <v>425760</v>
      </c>
      <c r="T1493" s="13">
        <v>407594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</row>
    <row r="1494" spans="1:25" ht="15.75" customHeight="1" x14ac:dyDescent="0.2">
      <c r="A1494" s="3">
        <v>1501725</v>
      </c>
      <c r="B1494" s="3" t="s">
        <v>247</v>
      </c>
      <c r="C1494" s="3" t="s">
        <v>225</v>
      </c>
      <c r="D1494" s="3">
        <v>2018</v>
      </c>
      <c r="E1494" s="3" t="s">
        <v>75</v>
      </c>
      <c r="F1494" s="3" t="s">
        <v>76</v>
      </c>
      <c r="G1494" s="7">
        <v>2369</v>
      </c>
      <c r="H1494" s="8">
        <f t="shared" si="0"/>
        <v>587996</v>
      </c>
      <c r="I1494" s="9">
        <v>460615</v>
      </c>
      <c r="J1494" s="10">
        <v>127381</v>
      </c>
      <c r="K1494" s="11">
        <v>250516</v>
      </c>
      <c r="L1494" s="11">
        <v>210099</v>
      </c>
      <c r="M1494" s="12">
        <v>250516</v>
      </c>
      <c r="N1494" s="12">
        <v>0</v>
      </c>
      <c r="O1494" s="12">
        <v>0</v>
      </c>
      <c r="P1494" s="12">
        <v>32562</v>
      </c>
      <c r="Q1494" s="12">
        <v>0</v>
      </c>
      <c r="R1494" s="12">
        <v>39583</v>
      </c>
      <c r="S1494" s="12">
        <v>137954</v>
      </c>
      <c r="T1494" s="13">
        <v>127381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</row>
    <row r="1495" spans="1:25" ht="15.75" customHeight="1" x14ac:dyDescent="0.2">
      <c r="A1495" s="3">
        <v>1501725</v>
      </c>
      <c r="B1495" s="3" t="s">
        <v>247</v>
      </c>
      <c r="C1495" s="3" t="s">
        <v>225</v>
      </c>
      <c r="D1495" s="3">
        <v>2019</v>
      </c>
      <c r="E1495" s="3" t="s">
        <v>75</v>
      </c>
      <c r="F1495" s="3" t="s">
        <v>76</v>
      </c>
      <c r="G1495" s="7">
        <v>0</v>
      </c>
      <c r="H1495" s="8">
        <f t="shared" si="0"/>
        <v>80000</v>
      </c>
      <c r="I1495" s="9">
        <v>45000</v>
      </c>
      <c r="J1495" s="10">
        <v>35000</v>
      </c>
      <c r="K1495" s="11">
        <v>45000</v>
      </c>
      <c r="L1495" s="11">
        <v>0</v>
      </c>
      <c r="M1495" s="12">
        <v>45000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3">
        <v>35000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</row>
    <row r="1496" spans="1:25" ht="15.75" customHeight="1" x14ac:dyDescent="0.2">
      <c r="A1496" s="3">
        <v>1501725</v>
      </c>
      <c r="B1496" s="3" t="s">
        <v>247</v>
      </c>
      <c r="C1496" s="3" t="s">
        <v>225</v>
      </c>
      <c r="D1496" s="3">
        <v>2019</v>
      </c>
      <c r="E1496" s="3" t="s">
        <v>75</v>
      </c>
      <c r="F1496" s="3" t="s">
        <v>76</v>
      </c>
      <c r="G1496" s="7">
        <v>1500</v>
      </c>
      <c r="H1496" s="8">
        <f t="shared" si="0"/>
        <v>490000</v>
      </c>
      <c r="I1496" s="9">
        <v>390000</v>
      </c>
      <c r="J1496" s="10">
        <v>100000</v>
      </c>
      <c r="K1496" s="11">
        <v>340000</v>
      </c>
      <c r="L1496" s="11">
        <v>50000</v>
      </c>
      <c r="M1496" s="12">
        <v>340000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50000</v>
      </c>
      <c r="T1496" s="13">
        <v>100000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</row>
    <row r="1497" spans="1:25" ht="15.75" customHeight="1" x14ac:dyDescent="0.2">
      <c r="A1497" s="3">
        <v>1501725</v>
      </c>
      <c r="B1497" s="3" t="s">
        <v>247</v>
      </c>
      <c r="C1497" s="3" t="s">
        <v>225</v>
      </c>
      <c r="D1497" s="3">
        <v>2020</v>
      </c>
      <c r="E1497" s="3" t="s">
        <v>75</v>
      </c>
      <c r="F1497" s="3" t="s">
        <v>76</v>
      </c>
      <c r="G1497" s="7">
        <v>0</v>
      </c>
      <c r="H1497" s="8">
        <f t="shared" si="0"/>
        <v>575000.01</v>
      </c>
      <c r="I1497" s="9">
        <v>325000.01</v>
      </c>
      <c r="J1497" s="10">
        <v>250000</v>
      </c>
      <c r="K1497" s="11">
        <v>195000</v>
      </c>
      <c r="L1497" s="11">
        <v>130000</v>
      </c>
      <c r="M1497" s="12">
        <v>195000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130000</v>
      </c>
      <c r="T1497" s="13">
        <v>250000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</row>
    <row r="1498" spans="1:25" ht="15.75" customHeight="1" x14ac:dyDescent="0.2">
      <c r="A1498" s="3">
        <v>1501725</v>
      </c>
      <c r="B1498" s="3" t="s">
        <v>247</v>
      </c>
      <c r="C1498" s="3" t="s">
        <v>225</v>
      </c>
      <c r="D1498" s="3">
        <v>2020</v>
      </c>
      <c r="E1498" s="3" t="s">
        <v>75</v>
      </c>
      <c r="F1498" s="3" t="s">
        <v>76</v>
      </c>
      <c r="G1498" s="7">
        <v>1500</v>
      </c>
      <c r="H1498" s="8">
        <f t="shared" si="0"/>
        <v>680000</v>
      </c>
      <c r="I1498" s="9">
        <v>430000</v>
      </c>
      <c r="J1498" s="10">
        <v>250000</v>
      </c>
      <c r="K1498" s="11">
        <v>305000</v>
      </c>
      <c r="L1498" s="11">
        <v>125000</v>
      </c>
      <c r="M1498" s="12">
        <v>305000</v>
      </c>
      <c r="N1498" s="12">
        <v>0</v>
      </c>
      <c r="O1498" s="12">
        <v>0</v>
      </c>
      <c r="P1498" s="12">
        <v>25000</v>
      </c>
      <c r="Q1498" s="12">
        <v>0</v>
      </c>
      <c r="R1498" s="12">
        <v>0</v>
      </c>
      <c r="S1498" s="12">
        <v>100000</v>
      </c>
      <c r="T1498" s="13">
        <v>250000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</row>
    <row r="1499" spans="1:25" ht="15.75" customHeight="1" x14ac:dyDescent="0.2">
      <c r="A1499" s="3">
        <v>1501758</v>
      </c>
      <c r="B1499" s="3" t="s">
        <v>248</v>
      </c>
      <c r="C1499" s="3" t="s">
        <v>225</v>
      </c>
      <c r="D1499" s="3">
        <v>2009</v>
      </c>
      <c r="E1499" s="3" t="s">
        <v>75</v>
      </c>
      <c r="F1499" s="3" t="s">
        <v>76</v>
      </c>
      <c r="G1499" s="7">
        <v>0</v>
      </c>
      <c r="H1499" s="8">
        <f t="shared" si="0"/>
        <v>2656000</v>
      </c>
      <c r="I1499" s="9">
        <v>2645500</v>
      </c>
      <c r="J1499" s="10">
        <v>10500</v>
      </c>
      <c r="K1499" s="11">
        <v>2633500</v>
      </c>
      <c r="L1499" s="11">
        <v>11999.99</v>
      </c>
      <c r="M1499" s="12">
        <v>2633500</v>
      </c>
      <c r="N1499" s="12">
        <v>0</v>
      </c>
      <c r="O1499" s="12">
        <v>0</v>
      </c>
      <c r="P1499" s="12">
        <v>0</v>
      </c>
      <c r="Q1499" s="12">
        <v>0</v>
      </c>
      <c r="R1499" s="12">
        <v>2500</v>
      </c>
      <c r="S1499" s="12">
        <v>9500</v>
      </c>
      <c r="T1499" s="13">
        <v>10500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</row>
    <row r="1500" spans="1:25" ht="15.75" customHeight="1" x14ac:dyDescent="0.2">
      <c r="A1500" s="3">
        <v>1501782</v>
      </c>
      <c r="B1500" s="3" t="s">
        <v>249</v>
      </c>
      <c r="C1500" s="3" t="s">
        <v>225</v>
      </c>
      <c r="D1500" s="3">
        <v>2009</v>
      </c>
      <c r="E1500" s="3" t="s">
        <v>75</v>
      </c>
      <c r="F1500" s="3" t="s">
        <v>76</v>
      </c>
      <c r="G1500" s="7">
        <v>0</v>
      </c>
      <c r="H1500" s="8">
        <f t="shared" si="0"/>
        <v>0</v>
      </c>
      <c r="I1500" s="9">
        <v>0</v>
      </c>
      <c r="J1500" s="10">
        <v>0</v>
      </c>
      <c r="K1500" s="11">
        <v>0</v>
      </c>
      <c r="L1500" s="11">
        <v>0</v>
      </c>
      <c r="M1500" s="12">
        <v>0</v>
      </c>
      <c r="N1500" s="12">
        <v>0</v>
      </c>
      <c r="O1500" s="12">
        <v>0</v>
      </c>
      <c r="P1500" s="12">
        <v>0</v>
      </c>
      <c r="Q1500" s="12">
        <v>0</v>
      </c>
      <c r="R1500" s="12">
        <v>0</v>
      </c>
      <c r="S1500" s="12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</row>
    <row r="1501" spans="1:25" ht="15.75" customHeight="1" x14ac:dyDescent="0.2">
      <c r="A1501" s="3">
        <v>1501782</v>
      </c>
      <c r="B1501" s="3" t="s">
        <v>249</v>
      </c>
      <c r="C1501" s="3" t="s">
        <v>225</v>
      </c>
      <c r="D1501" s="3">
        <v>2022</v>
      </c>
      <c r="E1501" s="3" t="s">
        <v>81</v>
      </c>
      <c r="F1501" s="3" t="s">
        <v>76</v>
      </c>
      <c r="G1501" s="7">
        <v>960</v>
      </c>
      <c r="H1501" s="8">
        <f t="shared" si="0"/>
        <v>239260</v>
      </c>
      <c r="I1501" s="9">
        <v>46010</v>
      </c>
      <c r="J1501" s="10">
        <v>193250</v>
      </c>
      <c r="K1501" s="11">
        <v>46010</v>
      </c>
      <c r="L1501" s="11">
        <v>0</v>
      </c>
      <c r="M1501" s="12">
        <v>46010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3">
        <v>0</v>
      </c>
      <c r="U1501" s="13">
        <v>193250</v>
      </c>
      <c r="V1501" s="13">
        <v>0</v>
      </c>
      <c r="W1501" s="13">
        <v>0</v>
      </c>
      <c r="X1501" s="13">
        <v>0</v>
      </c>
      <c r="Y1501" s="13">
        <v>0</v>
      </c>
    </row>
    <row r="1502" spans="1:25" ht="15.75" customHeight="1" x14ac:dyDescent="0.2">
      <c r="A1502" s="3">
        <v>1501808</v>
      </c>
      <c r="B1502" s="3" t="s">
        <v>250</v>
      </c>
      <c r="C1502" s="3" t="s">
        <v>225</v>
      </c>
      <c r="D1502" s="3">
        <v>2009</v>
      </c>
      <c r="E1502" s="3" t="s">
        <v>81</v>
      </c>
      <c r="F1502" s="3" t="s">
        <v>76</v>
      </c>
      <c r="G1502" s="7">
        <v>0</v>
      </c>
      <c r="H1502" s="8">
        <f t="shared" si="0"/>
        <v>0</v>
      </c>
      <c r="I1502" s="9">
        <v>0</v>
      </c>
      <c r="J1502" s="10">
        <v>0</v>
      </c>
      <c r="K1502" s="11">
        <v>0</v>
      </c>
      <c r="L1502" s="11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</row>
    <row r="1503" spans="1:25" ht="15.75" customHeight="1" x14ac:dyDescent="0.2">
      <c r="A1503" s="3">
        <v>1501808</v>
      </c>
      <c r="B1503" s="3" t="s">
        <v>250</v>
      </c>
      <c r="C1503" s="3" t="s">
        <v>225</v>
      </c>
      <c r="D1503" s="3">
        <v>2017</v>
      </c>
      <c r="E1503" s="3" t="s">
        <v>80</v>
      </c>
      <c r="F1503" s="3" t="s">
        <v>76</v>
      </c>
      <c r="G1503" s="7">
        <v>972</v>
      </c>
      <c r="H1503" s="8">
        <f t="shared" si="0"/>
        <v>503533</v>
      </c>
      <c r="I1503" s="9">
        <v>456533</v>
      </c>
      <c r="J1503" s="10">
        <v>47000</v>
      </c>
      <c r="K1503" s="11">
        <v>98000</v>
      </c>
      <c r="L1503" s="11">
        <v>358533</v>
      </c>
      <c r="M1503" s="12">
        <v>48000</v>
      </c>
      <c r="N1503" s="12">
        <v>0</v>
      </c>
      <c r="O1503" s="12">
        <v>50000</v>
      </c>
      <c r="P1503" s="12">
        <v>118533</v>
      </c>
      <c r="Q1503" s="12">
        <v>180000</v>
      </c>
      <c r="R1503" s="12">
        <v>0</v>
      </c>
      <c r="S1503" s="12">
        <v>60000</v>
      </c>
      <c r="T1503" s="13">
        <v>20000</v>
      </c>
      <c r="U1503" s="13">
        <v>0</v>
      </c>
      <c r="V1503" s="13">
        <v>12000</v>
      </c>
      <c r="W1503" s="13">
        <v>0</v>
      </c>
      <c r="X1503" s="13">
        <v>0</v>
      </c>
      <c r="Y1503" s="13">
        <v>15000</v>
      </c>
    </row>
    <row r="1504" spans="1:25" ht="15.75" customHeight="1" x14ac:dyDescent="0.2">
      <c r="A1504" s="3">
        <v>1501808</v>
      </c>
      <c r="B1504" s="3" t="s">
        <v>250</v>
      </c>
      <c r="C1504" s="3" t="s">
        <v>225</v>
      </c>
      <c r="D1504" s="3">
        <v>2019</v>
      </c>
      <c r="E1504" s="3" t="s">
        <v>80</v>
      </c>
      <c r="F1504" s="3" t="s">
        <v>76</v>
      </c>
      <c r="G1504" s="7">
        <v>20</v>
      </c>
      <c r="H1504" s="8">
        <f t="shared" si="0"/>
        <v>12000</v>
      </c>
      <c r="I1504" s="9">
        <v>12000</v>
      </c>
      <c r="J1504" s="10">
        <v>0</v>
      </c>
      <c r="K1504" s="11">
        <v>0</v>
      </c>
      <c r="L1504" s="11">
        <v>12000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12000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</row>
    <row r="1505" spans="1:25" ht="15.75" customHeight="1" x14ac:dyDescent="0.2">
      <c r="A1505" s="3">
        <v>1501808</v>
      </c>
      <c r="B1505" s="3" t="s">
        <v>250</v>
      </c>
      <c r="C1505" s="3" t="s">
        <v>225</v>
      </c>
      <c r="D1505" s="3">
        <v>2020</v>
      </c>
      <c r="E1505" s="3" t="s">
        <v>84</v>
      </c>
      <c r="F1505" s="3" t="s">
        <v>85</v>
      </c>
      <c r="G1505" s="7">
        <v>0</v>
      </c>
      <c r="H1505" s="8">
        <f t="shared" si="0"/>
        <v>0</v>
      </c>
      <c r="I1505" s="9">
        <v>0</v>
      </c>
      <c r="J1505" s="10">
        <v>0</v>
      </c>
      <c r="K1505" s="11">
        <v>0</v>
      </c>
      <c r="L1505" s="11">
        <v>0</v>
      </c>
      <c r="M1505" s="12">
        <v>0</v>
      </c>
      <c r="N1505" s="12">
        <v>0</v>
      </c>
      <c r="O1505" s="12">
        <v>0</v>
      </c>
      <c r="P1505" s="12">
        <v>0</v>
      </c>
      <c r="Q1505" s="12">
        <v>0</v>
      </c>
      <c r="R1505" s="12">
        <v>0</v>
      </c>
      <c r="S1505" s="12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</row>
    <row r="1506" spans="1:25" ht="15.75" customHeight="1" x14ac:dyDescent="0.2">
      <c r="A1506" s="3">
        <v>1501808</v>
      </c>
      <c r="B1506" s="3" t="s">
        <v>250</v>
      </c>
      <c r="C1506" s="3" t="s">
        <v>225</v>
      </c>
      <c r="D1506" s="3">
        <v>2020</v>
      </c>
      <c r="E1506" s="3" t="s">
        <v>80</v>
      </c>
      <c r="F1506" s="3" t="s">
        <v>76</v>
      </c>
      <c r="G1506" s="7">
        <v>0</v>
      </c>
      <c r="H1506" s="8">
        <f t="shared" si="0"/>
        <v>0</v>
      </c>
      <c r="I1506" s="9">
        <v>0</v>
      </c>
      <c r="J1506" s="10">
        <v>0</v>
      </c>
      <c r="K1506" s="11">
        <v>0</v>
      </c>
      <c r="L1506" s="11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</row>
    <row r="1507" spans="1:25" ht="15.75" customHeight="1" x14ac:dyDescent="0.2">
      <c r="A1507" s="3">
        <v>1501808</v>
      </c>
      <c r="B1507" s="3" t="s">
        <v>250</v>
      </c>
      <c r="C1507" s="3" t="s">
        <v>225</v>
      </c>
      <c r="D1507" s="3">
        <v>2020</v>
      </c>
      <c r="E1507" s="3" t="s">
        <v>90</v>
      </c>
      <c r="F1507" s="3" t="s">
        <v>91</v>
      </c>
      <c r="G1507" s="7">
        <v>0</v>
      </c>
      <c r="H1507" s="8">
        <f t="shared" si="0"/>
        <v>0</v>
      </c>
      <c r="I1507" s="9">
        <v>0</v>
      </c>
      <c r="J1507" s="10">
        <v>0</v>
      </c>
      <c r="K1507" s="11">
        <v>0</v>
      </c>
      <c r="L1507" s="11">
        <v>0</v>
      </c>
      <c r="M1507" s="12">
        <v>0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</row>
    <row r="1508" spans="1:25" ht="15.75" customHeight="1" x14ac:dyDescent="0.2">
      <c r="A1508" s="3">
        <v>1501808</v>
      </c>
      <c r="B1508" s="3" t="s">
        <v>250</v>
      </c>
      <c r="C1508" s="3" t="s">
        <v>225</v>
      </c>
      <c r="D1508" s="3">
        <v>2020</v>
      </c>
      <c r="E1508" s="3" t="s">
        <v>80</v>
      </c>
      <c r="F1508" s="3" t="s">
        <v>76</v>
      </c>
      <c r="G1508" s="7">
        <v>0</v>
      </c>
      <c r="H1508" s="8">
        <f t="shared" si="0"/>
        <v>0</v>
      </c>
      <c r="I1508" s="9">
        <v>0</v>
      </c>
      <c r="J1508" s="10">
        <v>0</v>
      </c>
      <c r="K1508" s="11">
        <v>0</v>
      </c>
      <c r="L1508" s="11">
        <v>0</v>
      </c>
      <c r="M1508" s="12">
        <v>0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</row>
    <row r="1509" spans="1:25" ht="15.75" customHeight="1" x14ac:dyDescent="0.2">
      <c r="A1509" s="3">
        <v>1501808</v>
      </c>
      <c r="B1509" s="3" t="s">
        <v>250</v>
      </c>
      <c r="C1509" s="3" t="s">
        <v>225</v>
      </c>
      <c r="D1509" s="3">
        <v>2021</v>
      </c>
      <c r="E1509" s="3" t="s">
        <v>75</v>
      </c>
      <c r="F1509" s="3" t="s">
        <v>76</v>
      </c>
      <c r="G1509" s="7">
        <v>0</v>
      </c>
      <c r="H1509" s="8">
        <f t="shared" si="0"/>
        <v>0</v>
      </c>
      <c r="I1509" s="9">
        <v>0</v>
      </c>
      <c r="J1509" s="10">
        <v>0</v>
      </c>
      <c r="K1509" s="11">
        <v>0</v>
      </c>
      <c r="L1509" s="11">
        <v>0</v>
      </c>
      <c r="M1509" s="12">
        <v>0</v>
      </c>
      <c r="N1509" s="12">
        <v>0</v>
      </c>
      <c r="O1509" s="12">
        <v>0</v>
      </c>
      <c r="P1509" s="12">
        <v>0</v>
      </c>
      <c r="Q1509" s="12">
        <v>0</v>
      </c>
      <c r="R1509" s="12">
        <v>0</v>
      </c>
      <c r="S1509" s="12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</row>
    <row r="1510" spans="1:25" ht="15.75" customHeight="1" x14ac:dyDescent="0.2">
      <c r="A1510" s="3">
        <v>1501808</v>
      </c>
      <c r="B1510" s="3" t="s">
        <v>250</v>
      </c>
      <c r="C1510" s="3" t="s">
        <v>225</v>
      </c>
      <c r="D1510" s="3">
        <v>2021</v>
      </c>
      <c r="E1510" s="3" t="s">
        <v>78</v>
      </c>
      <c r="F1510" s="3" t="s">
        <v>76</v>
      </c>
      <c r="G1510" s="7">
        <v>0</v>
      </c>
      <c r="H1510" s="8">
        <f t="shared" si="0"/>
        <v>0</v>
      </c>
      <c r="I1510" s="9">
        <v>0</v>
      </c>
      <c r="J1510" s="10">
        <v>0</v>
      </c>
      <c r="K1510" s="11">
        <v>0</v>
      </c>
      <c r="L1510" s="11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</row>
    <row r="1511" spans="1:25" ht="15.75" customHeight="1" x14ac:dyDescent="0.2">
      <c r="A1511" s="3">
        <v>1501808</v>
      </c>
      <c r="B1511" s="3" t="s">
        <v>250</v>
      </c>
      <c r="C1511" s="3" t="s">
        <v>225</v>
      </c>
      <c r="D1511" s="3">
        <v>2021</v>
      </c>
      <c r="E1511" s="3" t="s">
        <v>75</v>
      </c>
      <c r="F1511" s="3" t="s">
        <v>76</v>
      </c>
      <c r="G1511" s="7">
        <v>0</v>
      </c>
      <c r="H1511" s="8">
        <f t="shared" si="0"/>
        <v>0</v>
      </c>
      <c r="I1511" s="9">
        <v>0</v>
      </c>
      <c r="J1511" s="10">
        <v>0</v>
      </c>
      <c r="K1511" s="11">
        <v>0</v>
      </c>
      <c r="L1511" s="11">
        <v>0</v>
      </c>
      <c r="M1511" s="12">
        <v>0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</row>
    <row r="1512" spans="1:25" ht="15.75" customHeight="1" x14ac:dyDescent="0.2">
      <c r="A1512" s="3">
        <v>1501808</v>
      </c>
      <c r="B1512" s="3" t="s">
        <v>250</v>
      </c>
      <c r="C1512" s="3" t="s">
        <v>225</v>
      </c>
      <c r="D1512" s="3">
        <v>2022</v>
      </c>
      <c r="E1512" s="3" t="s">
        <v>80</v>
      </c>
      <c r="F1512" s="3" t="s">
        <v>76</v>
      </c>
      <c r="G1512" s="7">
        <v>0</v>
      </c>
      <c r="H1512" s="8">
        <f t="shared" si="0"/>
        <v>0</v>
      </c>
      <c r="I1512" s="9">
        <v>0</v>
      </c>
      <c r="J1512" s="10">
        <v>0</v>
      </c>
      <c r="K1512" s="11">
        <v>0</v>
      </c>
      <c r="L1512" s="11">
        <v>0</v>
      </c>
      <c r="M1512" s="12">
        <v>0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</row>
    <row r="1513" spans="1:25" ht="15.75" customHeight="1" x14ac:dyDescent="0.2">
      <c r="A1513" s="3">
        <v>1501808</v>
      </c>
      <c r="B1513" s="3" t="s">
        <v>250</v>
      </c>
      <c r="C1513" s="3" t="s">
        <v>225</v>
      </c>
      <c r="D1513" s="3">
        <v>2022</v>
      </c>
      <c r="E1513" s="3" t="s">
        <v>75</v>
      </c>
      <c r="F1513" s="3" t="s">
        <v>76</v>
      </c>
      <c r="G1513" s="7">
        <v>0</v>
      </c>
      <c r="H1513" s="8">
        <f t="shared" si="0"/>
        <v>0</v>
      </c>
      <c r="I1513" s="9">
        <v>0</v>
      </c>
      <c r="J1513" s="10">
        <v>0</v>
      </c>
      <c r="K1513" s="11">
        <v>0</v>
      </c>
      <c r="L1513" s="11">
        <v>0</v>
      </c>
      <c r="M1513" s="12">
        <v>0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</row>
    <row r="1514" spans="1:25" ht="15.75" customHeight="1" x14ac:dyDescent="0.2">
      <c r="A1514" s="3">
        <v>1501808</v>
      </c>
      <c r="B1514" s="3" t="s">
        <v>250</v>
      </c>
      <c r="C1514" s="3" t="s">
        <v>225</v>
      </c>
      <c r="D1514" s="3">
        <v>2022</v>
      </c>
      <c r="E1514" s="3" t="s">
        <v>84</v>
      </c>
      <c r="F1514" s="3" t="s">
        <v>85</v>
      </c>
      <c r="G1514" s="7">
        <v>0</v>
      </c>
      <c r="H1514" s="8">
        <f t="shared" si="0"/>
        <v>0</v>
      </c>
      <c r="I1514" s="9">
        <v>0</v>
      </c>
      <c r="J1514" s="10">
        <v>0</v>
      </c>
      <c r="K1514" s="11">
        <v>0</v>
      </c>
      <c r="L1514" s="11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</row>
    <row r="1515" spans="1:25" ht="15.75" customHeight="1" x14ac:dyDescent="0.2">
      <c r="A1515" s="3">
        <v>1501956</v>
      </c>
      <c r="B1515" s="3" t="s">
        <v>251</v>
      </c>
      <c r="C1515" s="3" t="s">
        <v>225</v>
      </c>
      <c r="D1515" s="3">
        <v>2019</v>
      </c>
      <c r="E1515" s="3" t="s">
        <v>78</v>
      </c>
      <c r="F1515" s="3" t="s">
        <v>76</v>
      </c>
      <c r="G1515" s="7">
        <v>14469</v>
      </c>
      <c r="H1515" s="8">
        <f t="shared" si="0"/>
        <v>5148000</v>
      </c>
      <c r="I1515" s="9">
        <v>2574000</v>
      </c>
      <c r="J1515" s="10">
        <v>2574000</v>
      </c>
      <c r="K1515" s="11">
        <v>0</v>
      </c>
      <c r="L1515" s="11">
        <v>2574000</v>
      </c>
      <c r="M1515" s="12">
        <v>0</v>
      </c>
      <c r="N1515" s="12">
        <v>0</v>
      </c>
      <c r="O1515" s="12">
        <v>0</v>
      </c>
      <c r="P1515" s="12">
        <v>0</v>
      </c>
      <c r="Q1515" s="12">
        <v>0</v>
      </c>
      <c r="R1515" s="12">
        <v>0</v>
      </c>
      <c r="S1515" s="12">
        <v>2574000</v>
      </c>
      <c r="T1515" s="13">
        <v>2574000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</row>
    <row r="1516" spans="1:25" ht="15.75" customHeight="1" x14ac:dyDescent="0.2">
      <c r="A1516" s="3">
        <v>1501956</v>
      </c>
      <c r="B1516" s="3" t="s">
        <v>251</v>
      </c>
      <c r="C1516" s="3" t="s">
        <v>225</v>
      </c>
      <c r="D1516" s="3">
        <v>2020</v>
      </c>
      <c r="E1516" s="3" t="s">
        <v>78</v>
      </c>
      <c r="F1516" s="3" t="s">
        <v>76</v>
      </c>
      <c r="G1516" s="7">
        <v>17608</v>
      </c>
      <c r="H1516" s="8">
        <f t="shared" si="0"/>
        <v>8240276</v>
      </c>
      <c r="I1516" s="9">
        <v>4120138</v>
      </c>
      <c r="J1516" s="10">
        <v>4120138</v>
      </c>
      <c r="K1516" s="11">
        <v>0</v>
      </c>
      <c r="L1516" s="11">
        <v>4120138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4120138</v>
      </c>
      <c r="T1516" s="13">
        <v>4120138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</row>
    <row r="1517" spans="1:25" ht="15.75" customHeight="1" x14ac:dyDescent="0.2">
      <c r="A1517" s="3">
        <v>1502004</v>
      </c>
      <c r="B1517" s="3" t="s">
        <v>252</v>
      </c>
      <c r="C1517" s="3" t="s">
        <v>225</v>
      </c>
      <c r="D1517" s="3">
        <v>2005</v>
      </c>
      <c r="E1517" s="3" t="s">
        <v>75</v>
      </c>
      <c r="F1517" s="3" t="s">
        <v>76</v>
      </c>
      <c r="G1517" s="7">
        <v>0</v>
      </c>
      <c r="H1517" s="8">
        <f t="shared" si="0"/>
        <v>0</v>
      </c>
      <c r="I1517" s="9">
        <v>0</v>
      </c>
      <c r="J1517" s="10">
        <v>0</v>
      </c>
      <c r="K1517" s="11">
        <v>0</v>
      </c>
      <c r="L1517" s="11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</row>
    <row r="1518" spans="1:25" ht="15.75" customHeight="1" x14ac:dyDescent="0.2">
      <c r="A1518" s="3">
        <v>1502004</v>
      </c>
      <c r="B1518" s="3" t="s">
        <v>252</v>
      </c>
      <c r="C1518" s="3" t="s">
        <v>225</v>
      </c>
      <c r="D1518" s="3">
        <v>2009</v>
      </c>
      <c r="E1518" s="3" t="s">
        <v>81</v>
      </c>
      <c r="F1518" s="3" t="s">
        <v>76</v>
      </c>
      <c r="G1518" s="7">
        <v>0</v>
      </c>
      <c r="H1518" s="8">
        <f t="shared" si="0"/>
        <v>0</v>
      </c>
      <c r="I1518" s="9">
        <v>0</v>
      </c>
      <c r="J1518" s="10">
        <v>0</v>
      </c>
      <c r="K1518" s="11">
        <v>0</v>
      </c>
      <c r="L1518" s="11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</row>
    <row r="1519" spans="1:25" ht="15.75" customHeight="1" x14ac:dyDescent="0.2">
      <c r="A1519" s="3">
        <v>1502004</v>
      </c>
      <c r="B1519" s="3" t="s">
        <v>252</v>
      </c>
      <c r="C1519" s="3" t="s">
        <v>225</v>
      </c>
      <c r="D1519" s="3">
        <v>2009</v>
      </c>
      <c r="E1519" s="3" t="s">
        <v>122</v>
      </c>
      <c r="F1519" s="3" t="s">
        <v>123</v>
      </c>
      <c r="G1519" s="7">
        <v>0</v>
      </c>
      <c r="H1519" s="8">
        <f t="shared" si="0"/>
        <v>2366516.0099999998</v>
      </c>
      <c r="I1519" s="9">
        <v>2366516.0099999998</v>
      </c>
      <c r="J1519" s="10">
        <v>0</v>
      </c>
      <c r="K1519" s="11">
        <v>2324516.0099999998</v>
      </c>
      <c r="L1519" s="11">
        <v>42000</v>
      </c>
      <c r="M1519" s="12">
        <v>2324516</v>
      </c>
      <c r="N1519" s="12">
        <v>0</v>
      </c>
      <c r="O1519" s="12">
        <v>0</v>
      </c>
      <c r="P1519" s="12">
        <v>32000</v>
      </c>
      <c r="Q1519" s="12">
        <v>10000</v>
      </c>
      <c r="R1519" s="12">
        <v>0</v>
      </c>
      <c r="S1519" s="12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</row>
    <row r="1520" spans="1:25" ht="15.75" customHeight="1" x14ac:dyDescent="0.2">
      <c r="A1520" s="3">
        <v>1502004</v>
      </c>
      <c r="B1520" s="3" t="s">
        <v>252</v>
      </c>
      <c r="C1520" s="3" t="s">
        <v>225</v>
      </c>
      <c r="D1520" s="3">
        <v>2017</v>
      </c>
      <c r="E1520" s="3" t="s">
        <v>81</v>
      </c>
      <c r="F1520" s="3" t="s">
        <v>76</v>
      </c>
      <c r="G1520" s="7">
        <v>1075</v>
      </c>
      <c r="H1520" s="8">
        <f t="shared" si="0"/>
        <v>344696</v>
      </c>
      <c r="I1520" s="9">
        <v>46525</v>
      </c>
      <c r="J1520" s="10">
        <v>298171</v>
      </c>
      <c r="K1520" s="11">
        <v>0</v>
      </c>
      <c r="L1520" s="11">
        <v>46525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46525</v>
      </c>
      <c r="T1520" s="13">
        <v>0</v>
      </c>
      <c r="U1520" s="13">
        <v>298171</v>
      </c>
      <c r="V1520" s="13">
        <v>0</v>
      </c>
      <c r="W1520" s="13">
        <v>0</v>
      </c>
      <c r="X1520" s="13">
        <v>0</v>
      </c>
      <c r="Y1520" s="13">
        <v>0</v>
      </c>
    </row>
    <row r="1521" spans="1:25" ht="15.75" customHeight="1" x14ac:dyDescent="0.2">
      <c r="A1521" s="3">
        <v>1502004</v>
      </c>
      <c r="B1521" s="3" t="s">
        <v>252</v>
      </c>
      <c r="C1521" s="3" t="s">
        <v>225</v>
      </c>
      <c r="D1521" s="3">
        <v>2018</v>
      </c>
      <c r="E1521" s="3" t="s">
        <v>81</v>
      </c>
      <c r="F1521" s="3" t="s">
        <v>76</v>
      </c>
      <c r="G1521" s="7">
        <v>1123</v>
      </c>
      <c r="H1521" s="8">
        <f t="shared" si="0"/>
        <v>0</v>
      </c>
      <c r="I1521" s="9">
        <v>0</v>
      </c>
      <c r="J1521" s="10">
        <v>0</v>
      </c>
      <c r="K1521" s="11">
        <v>0</v>
      </c>
      <c r="L1521" s="11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</row>
    <row r="1522" spans="1:25" ht="15.75" customHeight="1" x14ac:dyDescent="0.2">
      <c r="A1522" s="3">
        <v>1502004</v>
      </c>
      <c r="B1522" s="3" t="s">
        <v>252</v>
      </c>
      <c r="C1522" s="3" t="s">
        <v>225</v>
      </c>
      <c r="D1522" s="3">
        <v>2018</v>
      </c>
      <c r="E1522" s="3" t="s">
        <v>81</v>
      </c>
      <c r="F1522" s="3" t="s">
        <v>76</v>
      </c>
      <c r="G1522" s="7">
        <v>1068</v>
      </c>
      <c r="H1522" s="8">
        <f t="shared" si="0"/>
        <v>65052</v>
      </c>
      <c r="I1522" s="9">
        <v>65052</v>
      </c>
      <c r="J1522" s="10">
        <v>0</v>
      </c>
      <c r="K1522" s="11">
        <v>0</v>
      </c>
      <c r="L1522" s="11">
        <v>65052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65052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</row>
    <row r="1523" spans="1:25" ht="15.75" customHeight="1" x14ac:dyDescent="0.2">
      <c r="A1523" s="3">
        <v>1502004</v>
      </c>
      <c r="B1523" s="3" t="s">
        <v>252</v>
      </c>
      <c r="C1523" s="3" t="s">
        <v>225</v>
      </c>
      <c r="D1523" s="3">
        <v>2019</v>
      </c>
      <c r="E1523" s="3" t="s">
        <v>81</v>
      </c>
      <c r="F1523" s="3" t="s">
        <v>76</v>
      </c>
      <c r="G1523" s="7">
        <v>1264</v>
      </c>
      <c r="H1523" s="8">
        <f t="shared" si="0"/>
        <v>278215.01</v>
      </c>
      <c r="I1523" s="9">
        <v>219360.01</v>
      </c>
      <c r="J1523" s="10">
        <v>58855</v>
      </c>
      <c r="K1523" s="11">
        <v>73790</v>
      </c>
      <c r="L1523" s="11">
        <v>145570</v>
      </c>
      <c r="M1523" s="12">
        <v>73790</v>
      </c>
      <c r="N1523" s="12">
        <v>0</v>
      </c>
      <c r="O1523" s="12">
        <v>0</v>
      </c>
      <c r="P1523" s="12">
        <v>0</v>
      </c>
      <c r="Q1523" s="12">
        <v>0</v>
      </c>
      <c r="R1523" s="12">
        <v>58550</v>
      </c>
      <c r="S1523" s="12">
        <v>87020</v>
      </c>
      <c r="T1523" s="13">
        <v>0</v>
      </c>
      <c r="U1523" s="13">
        <v>0</v>
      </c>
      <c r="V1523" s="13">
        <v>0</v>
      </c>
      <c r="W1523" s="13">
        <v>58855</v>
      </c>
      <c r="X1523" s="13">
        <v>0</v>
      </c>
      <c r="Y1523" s="13">
        <v>0</v>
      </c>
    </row>
    <row r="1524" spans="1:25" ht="15.75" customHeight="1" x14ac:dyDescent="0.2">
      <c r="A1524" s="3">
        <v>1502004</v>
      </c>
      <c r="B1524" s="3" t="s">
        <v>252</v>
      </c>
      <c r="C1524" s="3" t="s">
        <v>225</v>
      </c>
      <c r="D1524" s="3">
        <v>2020</v>
      </c>
      <c r="E1524" s="3" t="s">
        <v>81</v>
      </c>
      <c r="F1524" s="3" t="s">
        <v>76</v>
      </c>
      <c r="G1524" s="7">
        <v>3073</v>
      </c>
      <c r="H1524" s="8">
        <f t="shared" si="0"/>
        <v>392995</v>
      </c>
      <c r="I1524" s="9">
        <v>392995</v>
      </c>
      <c r="J1524" s="10">
        <v>0</v>
      </c>
      <c r="K1524" s="11">
        <v>330655</v>
      </c>
      <c r="L1524" s="11">
        <v>62340</v>
      </c>
      <c r="M1524" s="12">
        <v>330655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62340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</row>
    <row r="1525" spans="1:25" ht="15.75" customHeight="1" x14ac:dyDescent="0.2">
      <c r="A1525" s="3">
        <v>1502004</v>
      </c>
      <c r="B1525" s="3" t="s">
        <v>252</v>
      </c>
      <c r="C1525" s="3" t="s">
        <v>225</v>
      </c>
      <c r="D1525" s="3">
        <v>2022</v>
      </c>
      <c r="E1525" s="3" t="s">
        <v>81</v>
      </c>
      <c r="F1525" s="3" t="s">
        <v>76</v>
      </c>
      <c r="G1525" s="7">
        <v>1458</v>
      </c>
      <c r="H1525" s="8">
        <f t="shared" si="0"/>
        <v>15305</v>
      </c>
      <c r="I1525" s="9">
        <v>11295</v>
      </c>
      <c r="J1525" s="10">
        <v>4010</v>
      </c>
      <c r="K1525" s="11">
        <v>0</v>
      </c>
      <c r="L1525" s="11">
        <v>11295</v>
      </c>
      <c r="M1525" s="12">
        <v>0</v>
      </c>
      <c r="N1525" s="12">
        <v>0</v>
      </c>
      <c r="O1525" s="12">
        <v>0</v>
      </c>
      <c r="P1525" s="12">
        <v>0</v>
      </c>
      <c r="Q1525" s="12">
        <v>345</v>
      </c>
      <c r="R1525" s="12">
        <v>0</v>
      </c>
      <c r="S1525" s="12">
        <v>10950</v>
      </c>
      <c r="T1525" s="13">
        <v>4010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</row>
    <row r="1526" spans="1:25" ht="15.75" customHeight="1" x14ac:dyDescent="0.2">
      <c r="A1526" s="3">
        <v>1502103</v>
      </c>
      <c r="B1526" s="3" t="s">
        <v>253</v>
      </c>
      <c r="C1526" s="3" t="s">
        <v>225</v>
      </c>
      <c r="D1526" s="3">
        <v>2008</v>
      </c>
      <c r="E1526" s="3" t="s">
        <v>101</v>
      </c>
      <c r="F1526" s="3" t="s">
        <v>93</v>
      </c>
      <c r="G1526" s="7">
        <v>0</v>
      </c>
      <c r="H1526" s="8">
        <f t="shared" si="0"/>
        <v>2064000</v>
      </c>
      <c r="I1526" s="9">
        <v>46000</v>
      </c>
      <c r="J1526" s="10">
        <v>2018000</v>
      </c>
      <c r="K1526" s="11">
        <v>40000</v>
      </c>
      <c r="L1526" s="11">
        <v>6000</v>
      </c>
      <c r="M1526" s="12">
        <v>0</v>
      </c>
      <c r="N1526" s="12">
        <v>0</v>
      </c>
      <c r="O1526" s="12">
        <v>40000</v>
      </c>
      <c r="P1526" s="12">
        <v>0</v>
      </c>
      <c r="Q1526" s="12">
        <v>0</v>
      </c>
      <c r="R1526" s="12">
        <v>0</v>
      </c>
      <c r="S1526" s="12">
        <v>6000</v>
      </c>
      <c r="T1526" s="13">
        <v>2003000</v>
      </c>
      <c r="U1526" s="13">
        <v>15000</v>
      </c>
      <c r="V1526" s="13">
        <v>0</v>
      </c>
      <c r="W1526" s="13">
        <v>0</v>
      </c>
      <c r="X1526" s="13">
        <v>0</v>
      </c>
      <c r="Y1526" s="13">
        <v>0</v>
      </c>
    </row>
    <row r="1527" spans="1:25" ht="15.75" customHeight="1" x14ac:dyDescent="0.2">
      <c r="A1527" s="3">
        <v>1502301</v>
      </c>
      <c r="B1527" s="3" t="s">
        <v>254</v>
      </c>
      <c r="C1527" s="3" t="s">
        <v>225</v>
      </c>
      <c r="D1527" s="3">
        <v>2003</v>
      </c>
      <c r="E1527" s="3" t="s">
        <v>75</v>
      </c>
      <c r="F1527" s="3" t="s">
        <v>76</v>
      </c>
      <c r="G1527" s="7">
        <v>0</v>
      </c>
      <c r="H1527" s="8">
        <f t="shared" si="0"/>
        <v>0</v>
      </c>
      <c r="I1527" s="9">
        <v>0</v>
      </c>
      <c r="J1527" s="10">
        <v>0</v>
      </c>
      <c r="K1527" s="11">
        <v>0</v>
      </c>
      <c r="L1527" s="11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0</v>
      </c>
      <c r="S1527" s="12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</row>
    <row r="1528" spans="1:25" ht="15.75" customHeight="1" x14ac:dyDescent="0.2">
      <c r="A1528" s="3">
        <v>1502301</v>
      </c>
      <c r="B1528" s="3" t="s">
        <v>254</v>
      </c>
      <c r="C1528" s="3" t="s">
        <v>225</v>
      </c>
      <c r="D1528" s="3">
        <v>2006</v>
      </c>
      <c r="E1528" s="3" t="s">
        <v>75</v>
      </c>
      <c r="F1528" s="3" t="s">
        <v>76</v>
      </c>
      <c r="G1528" s="7">
        <v>2675</v>
      </c>
      <c r="H1528" s="8">
        <f t="shared" si="0"/>
        <v>1870000</v>
      </c>
      <c r="I1528" s="9">
        <v>900000</v>
      </c>
      <c r="J1528" s="10">
        <v>970000</v>
      </c>
      <c r="K1528" s="11">
        <v>700000</v>
      </c>
      <c r="L1528" s="11">
        <v>200000</v>
      </c>
      <c r="M1528" s="12">
        <v>0</v>
      </c>
      <c r="N1528" s="12">
        <v>0</v>
      </c>
      <c r="O1528" s="12">
        <v>700000</v>
      </c>
      <c r="P1528" s="12">
        <v>0</v>
      </c>
      <c r="Q1528" s="12">
        <v>50000</v>
      </c>
      <c r="R1528" s="12">
        <v>30000</v>
      </c>
      <c r="S1528" s="12">
        <v>120000</v>
      </c>
      <c r="T1528" s="13">
        <v>140000</v>
      </c>
      <c r="U1528" s="13">
        <v>830000</v>
      </c>
      <c r="V1528" s="13">
        <v>0</v>
      </c>
      <c r="W1528" s="13">
        <v>0</v>
      </c>
      <c r="X1528" s="13">
        <v>0</v>
      </c>
      <c r="Y1528" s="13">
        <v>0</v>
      </c>
    </row>
    <row r="1529" spans="1:25" ht="15.75" customHeight="1" x14ac:dyDescent="0.2">
      <c r="A1529" s="3">
        <v>1502301</v>
      </c>
      <c r="B1529" s="3" t="s">
        <v>254</v>
      </c>
      <c r="C1529" s="3" t="s">
        <v>225</v>
      </c>
      <c r="D1529" s="3">
        <v>2015</v>
      </c>
      <c r="E1529" s="3" t="s">
        <v>75</v>
      </c>
      <c r="F1529" s="3" t="s">
        <v>76</v>
      </c>
      <c r="G1529" s="7">
        <v>13299</v>
      </c>
      <c r="H1529" s="8">
        <f t="shared" si="0"/>
        <v>7794480</v>
      </c>
      <c r="I1529" s="9">
        <v>0</v>
      </c>
      <c r="J1529" s="10">
        <v>7794480</v>
      </c>
      <c r="K1529" s="11">
        <v>0</v>
      </c>
      <c r="L1529" s="11">
        <v>0</v>
      </c>
      <c r="M1529" s="12">
        <v>0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3">
        <v>4594480</v>
      </c>
      <c r="U1529" s="13">
        <v>3200000</v>
      </c>
      <c r="V1529" s="13">
        <v>0</v>
      </c>
      <c r="W1529" s="13">
        <v>0</v>
      </c>
      <c r="X1529" s="13">
        <v>0</v>
      </c>
      <c r="Y1529" s="13">
        <v>0</v>
      </c>
    </row>
    <row r="1530" spans="1:25" ht="15.75" customHeight="1" x14ac:dyDescent="0.2">
      <c r="A1530" s="3">
        <v>1502301</v>
      </c>
      <c r="B1530" s="3" t="s">
        <v>254</v>
      </c>
      <c r="C1530" s="3" t="s">
        <v>225</v>
      </c>
      <c r="D1530" s="3">
        <v>2019</v>
      </c>
      <c r="E1530" s="3" t="s">
        <v>80</v>
      </c>
      <c r="F1530" s="3" t="s">
        <v>76</v>
      </c>
      <c r="G1530" s="7">
        <v>10726</v>
      </c>
      <c r="H1530" s="8">
        <f t="shared" si="0"/>
        <v>3240000</v>
      </c>
      <c r="I1530" s="9">
        <v>740000</v>
      </c>
      <c r="J1530" s="10">
        <v>2500000</v>
      </c>
      <c r="K1530" s="11">
        <v>0</v>
      </c>
      <c r="L1530" s="11">
        <v>740000</v>
      </c>
      <c r="M1530" s="12">
        <v>0</v>
      </c>
      <c r="N1530" s="12">
        <v>0</v>
      </c>
      <c r="O1530" s="12">
        <v>0</v>
      </c>
      <c r="P1530" s="12">
        <v>120000</v>
      </c>
      <c r="Q1530" s="12">
        <v>100000</v>
      </c>
      <c r="R1530" s="12">
        <v>0</v>
      </c>
      <c r="S1530" s="12">
        <v>520000</v>
      </c>
      <c r="T1530" s="13">
        <v>2500000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</row>
    <row r="1531" spans="1:25" ht="15.75" customHeight="1" x14ac:dyDescent="0.2">
      <c r="A1531" s="3">
        <v>1502301</v>
      </c>
      <c r="B1531" s="3" t="s">
        <v>254</v>
      </c>
      <c r="C1531" s="3" t="s">
        <v>225</v>
      </c>
      <c r="D1531" s="3">
        <v>2019</v>
      </c>
      <c r="E1531" s="3" t="s">
        <v>78</v>
      </c>
      <c r="F1531" s="3" t="s">
        <v>76</v>
      </c>
      <c r="G1531" s="7">
        <v>5923</v>
      </c>
      <c r="H1531" s="8">
        <f t="shared" si="0"/>
        <v>6976312.2299999995</v>
      </c>
      <c r="I1531" s="9">
        <v>520573.56</v>
      </c>
      <c r="J1531" s="10">
        <v>6455738.6699999999</v>
      </c>
      <c r="K1531" s="11">
        <v>0</v>
      </c>
      <c r="L1531" s="11">
        <v>520573.56</v>
      </c>
      <c r="M1531" s="12">
        <v>0</v>
      </c>
      <c r="N1531" s="12">
        <v>0</v>
      </c>
      <c r="O1531" s="12">
        <v>0</v>
      </c>
      <c r="P1531" s="12">
        <v>83000</v>
      </c>
      <c r="Q1531" s="12">
        <v>0</v>
      </c>
      <c r="R1531" s="12">
        <v>17573</v>
      </c>
      <c r="S1531" s="12">
        <v>420000.56</v>
      </c>
      <c r="T1531" s="13">
        <v>6323638.6699999999</v>
      </c>
      <c r="U1531" s="13">
        <v>12100</v>
      </c>
      <c r="V1531" s="13">
        <v>0</v>
      </c>
      <c r="W1531" s="13">
        <v>0</v>
      </c>
      <c r="X1531" s="13">
        <v>0</v>
      </c>
      <c r="Y1531" s="13">
        <v>120000</v>
      </c>
    </row>
    <row r="1532" spans="1:25" ht="15.75" customHeight="1" x14ac:dyDescent="0.2">
      <c r="A1532" s="3">
        <v>1502400</v>
      </c>
      <c r="B1532" s="3" t="s">
        <v>255</v>
      </c>
      <c r="C1532" s="3" t="s">
        <v>225</v>
      </c>
      <c r="D1532" s="3">
        <v>2022</v>
      </c>
      <c r="E1532" s="3" t="s">
        <v>80</v>
      </c>
      <c r="F1532" s="3" t="s">
        <v>76</v>
      </c>
      <c r="G1532" s="7">
        <v>0</v>
      </c>
      <c r="H1532" s="8">
        <f t="shared" si="0"/>
        <v>0</v>
      </c>
      <c r="I1532" s="9">
        <v>0</v>
      </c>
      <c r="J1532" s="10">
        <v>0</v>
      </c>
      <c r="K1532" s="11">
        <v>0</v>
      </c>
      <c r="L1532" s="11">
        <v>0</v>
      </c>
      <c r="M1532" s="12">
        <v>0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</row>
    <row r="1533" spans="1:25" ht="15.75" customHeight="1" x14ac:dyDescent="0.2">
      <c r="A1533" s="3">
        <v>1502400</v>
      </c>
      <c r="B1533" s="3" t="s">
        <v>255</v>
      </c>
      <c r="C1533" s="3" t="s">
        <v>225</v>
      </c>
      <c r="D1533" s="3">
        <v>2022</v>
      </c>
      <c r="E1533" s="3" t="s">
        <v>80</v>
      </c>
      <c r="F1533" s="3" t="s">
        <v>76</v>
      </c>
      <c r="G1533" s="7">
        <v>0</v>
      </c>
      <c r="H1533" s="8">
        <f t="shared" si="0"/>
        <v>0</v>
      </c>
      <c r="I1533" s="9">
        <v>0</v>
      </c>
      <c r="J1533" s="10">
        <v>0</v>
      </c>
      <c r="K1533" s="11">
        <v>0</v>
      </c>
      <c r="L1533" s="11">
        <v>0</v>
      </c>
      <c r="M1533" s="12">
        <v>0</v>
      </c>
      <c r="N1533" s="12">
        <v>0</v>
      </c>
      <c r="O1533" s="12">
        <v>0</v>
      </c>
      <c r="P1533" s="12">
        <v>0</v>
      </c>
      <c r="Q1533" s="12">
        <v>0</v>
      </c>
      <c r="R1533" s="12">
        <v>0</v>
      </c>
      <c r="S1533" s="12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</row>
    <row r="1534" spans="1:25" ht="15.75" customHeight="1" x14ac:dyDescent="0.2">
      <c r="A1534" s="3">
        <v>1502400</v>
      </c>
      <c r="B1534" s="3" t="s">
        <v>255</v>
      </c>
      <c r="C1534" s="3" t="s">
        <v>225</v>
      </c>
      <c r="D1534" s="3">
        <v>2022</v>
      </c>
      <c r="E1534" s="3" t="s">
        <v>80</v>
      </c>
      <c r="F1534" s="3" t="s">
        <v>76</v>
      </c>
      <c r="G1534" s="7">
        <v>0</v>
      </c>
      <c r="H1534" s="8">
        <f t="shared" si="0"/>
        <v>0</v>
      </c>
      <c r="I1534" s="9">
        <v>0</v>
      </c>
      <c r="J1534" s="10">
        <v>0</v>
      </c>
      <c r="K1534" s="11">
        <v>0</v>
      </c>
      <c r="L1534" s="11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</row>
    <row r="1535" spans="1:25" ht="15.75" customHeight="1" x14ac:dyDescent="0.2">
      <c r="A1535" s="3">
        <v>1502400</v>
      </c>
      <c r="B1535" s="3" t="s">
        <v>255</v>
      </c>
      <c r="C1535" s="3" t="s">
        <v>225</v>
      </c>
      <c r="D1535" s="3">
        <v>2022</v>
      </c>
      <c r="E1535" s="3" t="s">
        <v>80</v>
      </c>
      <c r="F1535" s="3" t="s">
        <v>76</v>
      </c>
      <c r="G1535" s="7">
        <v>0</v>
      </c>
      <c r="H1535" s="8">
        <f t="shared" si="0"/>
        <v>0</v>
      </c>
      <c r="I1535" s="9">
        <v>0</v>
      </c>
      <c r="J1535" s="10">
        <v>0</v>
      </c>
      <c r="K1535" s="11">
        <v>0</v>
      </c>
      <c r="L1535" s="11">
        <v>0</v>
      </c>
      <c r="M1535" s="12">
        <v>0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</row>
    <row r="1536" spans="1:25" ht="15.75" customHeight="1" x14ac:dyDescent="0.2">
      <c r="A1536" s="3">
        <v>1502400</v>
      </c>
      <c r="B1536" s="3" t="s">
        <v>255</v>
      </c>
      <c r="C1536" s="3" t="s">
        <v>225</v>
      </c>
      <c r="D1536" s="3">
        <v>2022</v>
      </c>
      <c r="E1536" s="3" t="s">
        <v>80</v>
      </c>
      <c r="F1536" s="3" t="s">
        <v>76</v>
      </c>
      <c r="G1536" s="7">
        <v>0</v>
      </c>
      <c r="H1536" s="8">
        <f t="shared" si="0"/>
        <v>0</v>
      </c>
      <c r="I1536" s="9">
        <v>0</v>
      </c>
      <c r="J1536" s="10">
        <v>0</v>
      </c>
      <c r="K1536" s="11">
        <v>0</v>
      </c>
      <c r="L1536" s="11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</row>
    <row r="1537" spans="1:25" ht="15.75" customHeight="1" x14ac:dyDescent="0.2">
      <c r="A1537" s="3">
        <v>1502400</v>
      </c>
      <c r="B1537" s="3" t="s">
        <v>255</v>
      </c>
      <c r="C1537" s="3" t="s">
        <v>225</v>
      </c>
      <c r="D1537" s="3">
        <v>2022</v>
      </c>
      <c r="E1537" s="3" t="s">
        <v>80</v>
      </c>
      <c r="F1537" s="3" t="s">
        <v>76</v>
      </c>
      <c r="G1537" s="7">
        <v>0</v>
      </c>
      <c r="H1537" s="8">
        <f t="shared" si="0"/>
        <v>0</v>
      </c>
      <c r="I1537" s="9">
        <v>0</v>
      </c>
      <c r="J1537" s="10">
        <v>0</v>
      </c>
      <c r="K1537" s="11">
        <v>0</v>
      </c>
      <c r="L1537" s="11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</row>
    <row r="1538" spans="1:25" ht="15.75" customHeight="1" x14ac:dyDescent="0.2">
      <c r="A1538" s="3">
        <v>1502509</v>
      </c>
      <c r="B1538" s="3" t="s">
        <v>256</v>
      </c>
      <c r="C1538" s="3" t="s">
        <v>225</v>
      </c>
      <c r="D1538" s="3">
        <v>2008</v>
      </c>
      <c r="E1538" s="3" t="s">
        <v>101</v>
      </c>
      <c r="F1538" s="3" t="s">
        <v>93</v>
      </c>
      <c r="G1538" s="7">
        <v>0</v>
      </c>
      <c r="H1538" s="8">
        <f t="shared" si="0"/>
        <v>19000</v>
      </c>
      <c r="I1538" s="9">
        <v>19000</v>
      </c>
      <c r="J1538" s="10">
        <v>0</v>
      </c>
      <c r="K1538" s="11">
        <v>19000</v>
      </c>
      <c r="L1538" s="11">
        <v>0</v>
      </c>
      <c r="M1538" s="12">
        <v>0</v>
      </c>
      <c r="N1538" s="12">
        <v>0</v>
      </c>
      <c r="O1538" s="12">
        <v>19000</v>
      </c>
      <c r="P1538" s="12">
        <v>0</v>
      </c>
      <c r="Q1538" s="12">
        <v>0</v>
      </c>
      <c r="R1538" s="12">
        <v>0</v>
      </c>
      <c r="S1538" s="12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</row>
    <row r="1539" spans="1:25" ht="15.75" customHeight="1" x14ac:dyDescent="0.2">
      <c r="A1539" s="3">
        <v>1502509</v>
      </c>
      <c r="B1539" s="3" t="s">
        <v>256</v>
      </c>
      <c r="C1539" s="3" t="s">
        <v>225</v>
      </c>
      <c r="D1539" s="3">
        <v>2013</v>
      </c>
      <c r="E1539" s="3" t="s">
        <v>101</v>
      </c>
      <c r="F1539" s="3" t="s">
        <v>93</v>
      </c>
      <c r="G1539" s="7">
        <v>5698</v>
      </c>
      <c r="H1539" s="8">
        <f t="shared" si="0"/>
        <v>3071690.73</v>
      </c>
      <c r="I1539" s="9">
        <v>1798100.24</v>
      </c>
      <c r="J1539" s="10">
        <v>1273590.49</v>
      </c>
      <c r="K1539" s="11">
        <v>973378.74</v>
      </c>
      <c r="L1539" s="11">
        <v>824721.5</v>
      </c>
      <c r="M1539" s="12">
        <v>0</v>
      </c>
      <c r="N1539" s="12">
        <v>0</v>
      </c>
      <c r="O1539" s="12">
        <v>973378.74</v>
      </c>
      <c r="P1539" s="12">
        <v>0</v>
      </c>
      <c r="Q1539" s="12">
        <v>208722.5</v>
      </c>
      <c r="R1539" s="12">
        <v>18670</v>
      </c>
      <c r="S1539" s="12">
        <v>597329.01</v>
      </c>
      <c r="T1539" s="13">
        <v>592034.5</v>
      </c>
      <c r="U1539" s="13">
        <v>245000</v>
      </c>
      <c r="V1539" s="13">
        <v>213056</v>
      </c>
      <c r="W1539" s="13">
        <v>148500</v>
      </c>
      <c r="X1539" s="13">
        <v>0</v>
      </c>
      <c r="Y1539" s="13">
        <v>75000</v>
      </c>
    </row>
    <row r="1540" spans="1:25" ht="15.75" customHeight="1" x14ac:dyDescent="0.2">
      <c r="A1540" s="3">
        <v>1502509</v>
      </c>
      <c r="B1540" s="3" t="s">
        <v>256</v>
      </c>
      <c r="C1540" s="3" t="s">
        <v>225</v>
      </c>
      <c r="D1540" s="3">
        <v>2019</v>
      </c>
      <c r="E1540" s="3" t="s">
        <v>81</v>
      </c>
      <c r="F1540" s="3" t="s">
        <v>76</v>
      </c>
      <c r="G1540" s="7">
        <v>1816</v>
      </c>
      <c r="H1540" s="8">
        <f t="shared" si="0"/>
        <v>4559733.05</v>
      </c>
      <c r="I1540" s="9">
        <v>1700410.65</v>
      </c>
      <c r="J1540" s="10">
        <v>2859322.4</v>
      </c>
      <c r="K1540" s="11">
        <v>1650000</v>
      </c>
      <c r="L1540" s="11">
        <v>50410.65</v>
      </c>
      <c r="M1540" s="12">
        <v>1650000</v>
      </c>
      <c r="N1540" s="12">
        <v>0</v>
      </c>
      <c r="O1540" s="12">
        <v>0</v>
      </c>
      <c r="P1540" s="12">
        <v>18357.05</v>
      </c>
      <c r="Q1540" s="12">
        <v>0</v>
      </c>
      <c r="R1540" s="12">
        <v>0</v>
      </c>
      <c r="S1540" s="12">
        <v>32053.599999999999</v>
      </c>
      <c r="T1540" s="13">
        <v>191082.4</v>
      </c>
      <c r="U1540" s="13">
        <v>588000</v>
      </c>
      <c r="V1540" s="13">
        <v>0</v>
      </c>
      <c r="W1540" s="13">
        <v>1680000</v>
      </c>
      <c r="X1540" s="13">
        <v>0</v>
      </c>
      <c r="Y1540" s="13">
        <v>400240</v>
      </c>
    </row>
    <row r="1541" spans="1:25" ht="15.75" customHeight="1" x14ac:dyDescent="0.2">
      <c r="A1541" s="3">
        <v>1502707</v>
      </c>
      <c r="B1541" s="3" t="s">
        <v>257</v>
      </c>
      <c r="C1541" s="3" t="s">
        <v>225</v>
      </c>
      <c r="D1541" s="3">
        <v>2009</v>
      </c>
      <c r="E1541" s="3" t="s">
        <v>75</v>
      </c>
      <c r="F1541" s="3" t="s">
        <v>76</v>
      </c>
      <c r="G1541" s="7">
        <v>44</v>
      </c>
      <c r="H1541" s="8">
        <f t="shared" si="0"/>
        <v>1550333</v>
      </c>
      <c r="I1541" s="9">
        <v>28833</v>
      </c>
      <c r="J1541" s="10">
        <v>1521500</v>
      </c>
      <c r="K1541" s="11">
        <v>19733</v>
      </c>
      <c r="L1541" s="11">
        <v>9100</v>
      </c>
      <c r="M1541" s="12">
        <v>19733</v>
      </c>
      <c r="N1541" s="12">
        <v>0</v>
      </c>
      <c r="O1541" s="12">
        <v>0</v>
      </c>
      <c r="P1541" s="12">
        <v>0</v>
      </c>
      <c r="Q1541" s="12">
        <v>0</v>
      </c>
      <c r="R1541" s="12">
        <v>6500</v>
      </c>
      <c r="S1541" s="12">
        <v>2600</v>
      </c>
      <c r="T1541" s="13">
        <v>1139500</v>
      </c>
      <c r="U1541" s="13">
        <v>332000</v>
      </c>
      <c r="V1541" s="13">
        <v>0</v>
      </c>
      <c r="W1541" s="13">
        <v>50000</v>
      </c>
      <c r="X1541" s="13">
        <v>0</v>
      </c>
      <c r="Y1541" s="13">
        <v>0</v>
      </c>
    </row>
    <row r="1542" spans="1:25" ht="15.75" customHeight="1" x14ac:dyDescent="0.2">
      <c r="A1542" s="3">
        <v>1502707</v>
      </c>
      <c r="B1542" s="3" t="s">
        <v>257</v>
      </c>
      <c r="C1542" s="3" t="s">
        <v>225</v>
      </c>
      <c r="D1542" s="3">
        <v>2017</v>
      </c>
      <c r="E1542" s="3" t="s">
        <v>75</v>
      </c>
      <c r="F1542" s="3" t="s">
        <v>76</v>
      </c>
      <c r="G1542" s="7">
        <v>11006</v>
      </c>
      <c r="H1542" s="8">
        <f t="shared" si="0"/>
        <v>5561824.9900000002</v>
      </c>
      <c r="I1542" s="9">
        <v>401199.99</v>
      </c>
      <c r="J1542" s="10">
        <v>5160625</v>
      </c>
      <c r="K1542" s="11">
        <v>244999.99</v>
      </c>
      <c r="L1542" s="11">
        <v>156200</v>
      </c>
      <c r="M1542" s="12">
        <v>231500</v>
      </c>
      <c r="N1542" s="12">
        <v>13500</v>
      </c>
      <c r="O1542" s="12">
        <v>0</v>
      </c>
      <c r="P1542" s="12">
        <v>76200</v>
      </c>
      <c r="Q1542" s="12">
        <v>0</v>
      </c>
      <c r="R1542" s="12">
        <v>80000</v>
      </c>
      <c r="S1542" s="12">
        <v>0</v>
      </c>
      <c r="T1542" s="13">
        <v>5160625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</row>
    <row r="1543" spans="1:25" ht="15.75" customHeight="1" x14ac:dyDescent="0.2">
      <c r="A1543" s="3">
        <v>1502707</v>
      </c>
      <c r="B1543" s="3" t="s">
        <v>257</v>
      </c>
      <c r="C1543" s="3" t="s">
        <v>225</v>
      </c>
      <c r="D1543" s="3">
        <v>2017</v>
      </c>
      <c r="E1543" s="3" t="s">
        <v>122</v>
      </c>
      <c r="F1543" s="3" t="s">
        <v>123</v>
      </c>
      <c r="G1543" s="7">
        <v>3125</v>
      </c>
      <c r="H1543" s="8">
        <f t="shared" si="0"/>
        <v>950000</v>
      </c>
      <c r="I1543" s="9">
        <v>910000</v>
      </c>
      <c r="J1543" s="10">
        <v>40000</v>
      </c>
      <c r="K1543" s="11">
        <v>830000</v>
      </c>
      <c r="L1543" s="11">
        <v>80000</v>
      </c>
      <c r="M1543" s="12">
        <v>750000</v>
      </c>
      <c r="N1543" s="12">
        <v>80000</v>
      </c>
      <c r="O1543" s="12">
        <v>0</v>
      </c>
      <c r="P1543" s="12">
        <v>40000</v>
      </c>
      <c r="Q1543" s="12">
        <v>25000</v>
      </c>
      <c r="R1543" s="12">
        <v>15000</v>
      </c>
      <c r="S1543" s="12">
        <v>0</v>
      </c>
      <c r="T1543" s="13">
        <v>40000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</row>
    <row r="1544" spans="1:25" ht="15.75" customHeight="1" x14ac:dyDescent="0.2">
      <c r="A1544" s="3">
        <v>1502707</v>
      </c>
      <c r="B1544" s="3" t="s">
        <v>257</v>
      </c>
      <c r="C1544" s="3" t="s">
        <v>225</v>
      </c>
      <c r="D1544" s="3">
        <v>2018</v>
      </c>
      <c r="E1544" s="3" t="s">
        <v>78</v>
      </c>
      <c r="F1544" s="3" t="s">
        <v>76</v>
      </c>
      <c r="G1544" s="7">
        <v>18000</v>
      </c>
      <c r="H1544" s="8">
        <f t="shared" si="0"/>
        <v>37338683.949999996</v>
      </c>
      <c r="I1544" s="9">
        <v>636500.01</v>
      </c>
      <c r="J1544" s="10">
        <v>36702183.939999998</v>
      </c>
      <c r="K1544" s="11">
        <v>536500</v>
      </c>
      <c r="L1544" s="11">
        <v>100000</v>
      </c>
      <c r="M1544" s="12">
        <v>461500</v>
      </c>
      <c r="N1544" s="12">
        <v>75000</v>
      </c>
      <c r="O1544" s="12">
        <v>0</v>
      </c>
      <c r="P1544" s="12">
        <v>50000</v>
      </c>
      <c r="Q1544" s="12">
        <v>0</v>
      </c>
      <c r="R1544" s="12">
        <v>50000</v>
      </c>
      <c r="S1544" s="12">
        <v>0</v>
      </c>
      <c r="T1544" s="13">
        <v>36702183.939999998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</row>
    <row r="1545" spans="1:25" ht="15.75" customHeight="1" x14ac:dyDescent="0.2">
      <c r="A1545" s="3">
        <v>1502707</v>
      </c>
      <c r="B1545" s="3" t="s">
        <v>257</v>
      </c>
      <c r="C1545" s="3" t="s">
        <v>225</v>
      </c>
      <c r="D1545" s="3">
        <v>2019</v>
      </c>
      <c r="E1545" s="3" t="s">
        <v>90</v>
      </c>
      <c r="F1545" s="3" t="s">
        <v>91</v>
      </c>
      <c r="G1545" s="7">
        <v>0</v>
      </c>
      <c r="H1545" s="8">
        <f t="shared" si="0"/>
        <v>0</v>
      </c>
      <c r="I1545" s="9">
        <v>0</v>
      </c>
      <c r="J1545" s="10">
        <v>0</v>
      </c>
      <c r="K1545" s="11">
        <v>0</v>
      </c>
      <c r="L1545" s="11">
        <v>0</v>
      </c>
      <c r="M1545" s="12">
        <v>0</v>
      </c>
      <c r="N1545" s="12">
        <v>0</v>
      </c>
      <c r="O1545" s="12">
        <v>0</v>
      </c>
      <c r="P1545" s="12">
        <v>0</v>
      </c>
      <c r="Q1545" s="12">
        <v>0</v>
      </c>
      <c r="R1545" s="12">
        <v>0</v>
      </c>
      <c r="S1545" s="12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</row>
    <row r="1546" spans="1:25" ht="15.75" customHeight="1" x14ac:dyDescent="0.2">
      <c r="A1546" s="3">
        <v>1502756</v>
      </c>
      <c r="B1546" s="3" t="s">
        <v>258</v>
      </c>
      <c r="C1546" s="3" t="s">
        <v>225</v>
      </c>
      <c r="D1546" s="3">
        <v>2009</v>
      </c>
      <c r="E1546" s="3" t="s">
        <v>75</v>
      </c>
      <c r="F1546" s="3" t="s">
        <v>76</v>
      </c>
      <c r="G1546" s="7">
        <v>0</v>
      </c>
      <c r="H1546" s="8">
        <f t="shared" si="0"/>
        <v>0</v>
      </c>
      <c r="I1546" s="9">
        <v>0</v>
      </c>
      <c r="J1546" s="10">
        <v>0</v>
      </c>
      <c r="K1546" s="11">
        <v>0</v>
      </c>
      <c r="L1546" s="11">
        <v>0</v>
      </c>
      <c r="M1546" s="12">
        <v>0</v>
      </c>
      <c r="N1546" s="12">
        <v>0</v>
      </c>
      <c r="O1546" s="12">
        <v>0</v>
      </c>
      <c r="P1546" s="12">
        <v>0</v>
      </c>
      <c r="Q1546" s="12">
        <v>0</v>
      </c>
      <c r="R1546" s="12">
        <v>0</v>
      </c>
      <c r="S1546" s="12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</row>
    <row r="1547" spans="1:25" ht="15.75" customHeight="1" x14ac:dyDescent="0.2">
      <c r="A1547" s="3">
        <v>1502756</v>
      </c>
      <c r="B1547" s="3" t="s">
        <v>258</v>
      </c>
      <c r="C1547" s="3" t="s">
        <v>236</v>
      </c>
      <c r="D1547" s="3">
        <v>2011</v>
      </c>
      <c r="E1547" s="3" t="s">
        <v>75</v>
      </c>
      <c r="F1547" s="3" t="s">
        <v>76</v>
      </c>
      <c r="G1547" s="7">
        <v>0</v>
      </c>
      <c r="H1547" s="8">
        <f t="shared" si="0"/>
        <v>0</v>
      </c>
      <c r="I1547" s="9">
        <v>0</v>
      </c>
      <c r="J1547" s="10">
        <v>0</v>
      </c>
      <c r="K1547" s="11">
        <v>0</v>
      </c>
      <c r="L1547" s="11">
        <v>0</v>
      </c>
      <c r="M1547" s="12">
        <v>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</row>
    <row r="1548" spans="1:25" ht="15.75" customHeight="1" x14ac:dyDescent="0.2">
      <c r="A1548" s="3">
        <v>1502756</v>
      </c>
      <c r="B1548" s="3" t="s">
        <v>258</v>
      </c>
      <c r="C1548" s="3" t="s">
        <v>225</v>
      </c>
      <c r="D1548" s="3">
        <v>2022</v>
      </c>
      <c r="E1548" s="3" t="s">
        <v>81</v>
      </c>
      <c r="F1548" s="3" t="s">
        <v>76</v>
      </c>
      <c r="G1548" s="7">
        <v>3120</v>
      </c>
      <c r="H1548" s="8">
        <f t="shared" si="0"/>
        <v>31170000</v>
      </c>
      <c r="I1548" s="9">
        <v>4680000</v>
      </c>
      <c r="J1548" s="10">
        <v>26490000</v>
      </c>
      <c r="K1548" s="11">
        <v>300000</v>
      </c>
      <c r="L1548" s="11">
        <v>4380000</v>
      </c>
      <c r="M1548" s="12">
        <v>300000</v>
      </c>
      <c r="N1548" s="12">
        <v>0</v>
      </c>
      <c r="O1548" s="12">
        <v>0</v>
      </c>
      <c r="P1548" s="12">
        <v>3640000</v>
      </c>
      <c r="Q1548" s="12">
        <v>0</v>
      </c>
      <c r="R1548" s="12">
        <v>740000</v>
      </c>
      <c r="S1548" s="12">
        <v>0</v>
      </c>
      <c r="T1548" s="13">
        <v>4090000</v>
      </c>
      <c r="U1548" s="13">
        <v>10400000</v>
      </c>
      <c r="V1548" s="13">
        <v>0</v>
      </c>
      <c r="W1548" s="13">
        <v>12000000</v>
      </c>
      <c r="X1548" s="13">
        <v>0</v>
      </c>
      <c r="Y1548" s="13">
        <v>0</v>
      </c>
    </row>
    <row r="1549" spans="1:25" ht="15.75" customHeight="1" x14ac:dyDescent="0.2">
      <c r="A1549" s="3">
        <v>1502764</v>
      </c>
      <c r="B1549" s="3" t="s">
        <v>259</v>
      </c>
      <c r="C1549" s="3" t="s">
        <v>225</v>
      </c>
      <c r="D1549" s="3">
        <v>2017</v>
      </c>
      <c r="E1549" s="3" t="s">
        <v>81</v>
      </c>
      <c r="F1549" s="3" t="s">
        <v>76</v>
      </c>
      <c r="G1549" s="7">
        <v>0</v>
      </c>
      <c r="H1549" s="8">
        <f t="shared" si="0"/>
        <v>5170000.01</v>
      </c>
      <c r="I1549" s="9">
        <v>340000.01</v>
      </c>
      <c r="J1549" s="10">
        <v>4830000</v>
      </c>
      <c r="K1549" s="11">
        <v>240000.01</v>
      </c>
      <c r="L1549" s="11">
        <v>100000</v>
      </c>
      <c r="M1549" s="12">
        <v>140000</v>
      </c>
      <c r="N1549" s="12">
        <v>0</v>
      </c>
      <c r="O1549" s="12">
        <v>100000</v>
      </c>
      <c r="P1549" s="12">
        <v>40000</v>
      </c>
      <c r="Q1549" s="12">
        <v>0</v>
      </c>
      <c r="R1549" s="12">
        <v>40000</v>
      </c>
      <c r="S1549" s="12">
        <v>20000</v>
      </c>
      <c r="T1549" s="13">
        <v>4830000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</row>
    <row r="1550" spans="1:25" ht="15.75" customHeight="1" x14ac:dyDescent="0.2">
      <c r="A1550" s="3">
        <v>1502764</v>
      </c>
      <c r="B1550" s="3" t="s">
        <v>259</v>
      </c>
      <c r="C1550" s="3" t="s">
        <v>225</v>
      </c>
      <c r="D1550" s="3">
        <v>2018</v>
      </c>
      <c r="E1550" s="3" t="s">
        <v>81</v>
      </c>
      <c r="F1550" s="3" t="s">
        <v>76</v>
      </c>
      <c r="G1550" s="7">
        <v>6000</v>
      </c>
      <c r="H1550" s="8">
        <f t="shared" si="0"/>
        <v>4965800</v>
      </c>
      <c r="I1550" s="9">
        <v>465800</v>
      </c>
      <c r="J1550" s="10">
        <v>4500000</v>
      </c>
      <c r="K1550" s="11">
        <v>456000</v>
      </c>
      <c r="L1550" s="11">
        <v>9800</v>
      </c>
      <c r="M1550" s="12">
        <v>456000</v>
      </c>
      <c r="N1550" s="12">
        <v>0</v>
      </c>
      <c r="O1550" s="12">
        <v>0</v>
      </c>
      <c r="P1550" s="12">
        <v>1800</v>
      </c>
      <c r="Q1550" s="12">
        <v>0</v>
      </c>
      <c r="R1550" s="12">
        <v>0</v>
      </c>
      <c r="S1550" s="12">
        <v>8000</v>
      </c>
      <c r="T1550" s="13">
        <v>4500000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</row>
    <row r="1551" spans="1:25" ht="15.75" customHeight="1" x14ac:dyDescent="0.2">
      <c r="A1551" s="3">
        <v>1502772</v>
      </c>
      <c r="B1551" s="3" t="s">
        <v>260</v>
      </c>
      <c r="C1551" s="3" t="s">
        <v>225</v>
      </c>
      <c r="D1551" s="3">
        <v>2009</v>
      </c>
      <c r="E1551" s="3" t="s">
        <v>75</v>
      </c>
      <c r="F1551" s="3" t="s">
        <v>76</v>
      </c>
      <c r="G1551" s="7">
        <v>0</v>
      </c>
      <c r="H1551" s="8">
        <f t="shared" si="0"/>
        <v>0</v>
      </c>
      <c r="I1551" s="9">
        <v>0</v>
      </c>
      <c r="J1551" s="10">
        <v>0</v>
      </c>
      <c r="K1551" s="11">
        <v>0</v>
      </c>
      <c r="L1551" s="11">
        <v>0</v>
      </c>
      <c r="M1551" s="12">
        <v>0</v>
      </c>
      <c r="N1551" s="12">
        <v>0</v>
      </c>
      <c r="O1551" s="12">
        <v>0</v>
      </c>
      <c r="P1551" s="12">
        <v>0</v>
      </c>
      <c r="Q1551" s="12">
        <v>0</v>
      </c>
      <c r="R1551" s="12">
        <v>0</v>
      </c>
      <c r="S1551" s="12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</row>
    <row r="1552" spans="1:25" ht="15.75" customHeight="1" x14ac:dyDescent="0.2">
      <c r="A1552" s="3">
        <v>1502772</v>
      </c>
      <c r="B1552" s="3" t="s">
        <v>260</v>
      </c>
      <c r="C1552" s="3" t="s">
        <v>225</v>
      </c>
      <c r="D1552" s="3">
        <v>2018</v>
      </c>
      <c r="E1552" s="3" t="s">
        <v>75</v>
      </c>
      <c r="F1552" s="3" t="s">
        <v>76</v>
      </c>
      <c r="G1552" s="7">
        <v>9000</v>
      </c>
      <c r="H1552" s="8">
        <f t="shared" si="0"/>
        <v>0</v>
      </c>
      <c r="I1552" s="9">
        <v>0</v>
      </c>
      <c r="J1552" s="10">
        <v>0</v>
      </c>
      <c r="K1552" s="11">
        <v>0</v>
      </c>
      <c r="L1552" s="11">
        <v>0</v>
      </c>
      <c r="M1552" s="12">
        <v>0</v>
      </c>
      <c r="N1552" s="12">
        <v>0</v>
      </c>
      <c r="O1552" s="12">
        <v>0</v>
      </c>
      <c r="P1552" s="12">
        <v>0</v>
      </c>
      <c r="Q1552" s="12">
        <v>0</v>
      </c>
      <c r="R1552" s="12">
        <v>0</v>
      </c>
      <c r="S1552" s="12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</row>
    <row r="1553" spans="1:25" ht="15.75" customHeight="1" x14ac:dyDescent="0.2">
      <c r="A1553" s="3">
        <v>1502806</v>
      </c>
      <c r="B1553" s="3" t="s">
        <v>261</v>
      </c>
      <c r="C1553" s="3" t="s">
        <v>225</v>
      </c>
      <c r="D1553" s="3">
        <v>2009</v>
      </c>
      <c r="E1553" s="3" t="s">
        <v>75</v>
      </c>
      <c r="F1553" s="3" t="s">
        <v>76</v>
      </c>
      <c r="G1553" s="7">
        <v>0</v>
      </c>
      <c r="H1553" s="8">
        <f t="shared" si="0"/>
        <v>0</v>
      </c>
      <c r="I1553" s="9">
        <v>0</v>
      </c>
      <c r="J1553" s="10">
        <v>0</v>
      </c>
      <c r="K1553" s="11">
        <v>0</v>
      </c>
      <c r="L1553" s="11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</row>
    <row r="1554" spans="1:25" ht="15.75" customHeight="1" x14ac:dyDescent="0.2">
      <c r="A1554" s="3">
        <v>1502806</v>
      </c>
      <c r="B1554" s="3" t="s">
        <v>261</v>
      </c>
      <c r="C1554" s="3" t="s">
        <v>225</v>
      </c>
      <c r="D1554" s="3">
        <v>2013</v>
      </c>
      <c r="E1554" s="3" t="s">
        <v>101</v>
      </c>
      <c r="F1554" s="3" t="s">
        <v>93</v>
      </c>
      <c r="G1554" s="7">
        <v>7381</v>
      </c>
      <c r="H1554" s="8">
        <f t="shared" si="0"/>
        <v>10165164</v>
      </c>
      <c r="I1554" s="9">
        <v>2394806</v>
      </c>
      <c r="J1554" s="10">
        <v>7770358</v>
      </c>
      <c r="K1554" s="11">
        <v>0</v>
      </c>
      <c r="L1554" s="11">
        <v>2394806</v>
      </c>
      <c r="M1554" s="12">
        <v>0</v>
      </c>
      <c r="N1554" s="12">
        <v>0</v>
      </c>
      <c r="O1554" s="12">
        <v>0</v>
      </c>
      <c r="P1554" s="12">
        <v>0</v>
      </c>
      <c r="Q1554" s="12">
        <v>388456</v>
      </c>
      <c r="R1554" s="12">
        <v>0</v>
      </c>
      <c r="S1554" s="12">
        <v>2006350</v>
      </c>
      <c r="T1554" s="13">
        <v>6895450</v>
      </c>
      <c r="U1554" s="13">
        <v>861230</v>
      </c>
      <c r="V1554" s="13">
        <v>13678</v>
      </c>
      <c r="W1554" s="13">
        <v>0</v>
      </c>
      <c r="X1554" s="13">
        <v>0</v>
      </c>
      <c r="Y1554" s="13">
        <v>0</v>
      </c>
    </row>
    <row r="1555" spans="1:25" ht="15.75" customHeight="1" x14ac:dyDescent="0.2">
      <c r="A1555" s="3">
        <v>1502806</v>
      </c>
      <c r="B1555" s="3" t="s">
        <v>261</v>
      </c>
      <c r="C1555" s="3" t="s">
        <v>225</v>
      </c>
      <c r="D1555" s="3">
        <v>2015</v>
      </c>
      <c r="E1555" s="3" t="s">
        <v>90</v>
      </c>
      <c r="F1555" s="3" t="s">
        <v>91</v>
      </c>
      <c r="G1555" s="7">
        <v>189</v>
      </c>
      <c r="H1555" s="8">
        <f t="shared" si="0"/>
        <v>0</v>
      </c>
      <c r="I1555" s="9">
        <v>0</v>
      </c>
      <c r="J1555" s="10">
        <v>0</v>
      </c>
      <c r="K1555" s="11">
        <v>0</v>
      </c>
      <c r="L1555" s="11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</row>
    <row r="1556" spans="1:25" ht="15.75" customHeight="1" x14ac:dyDescent="0.2">
      <c r="A1556" s="3">
        <v>1502806</v>
      </c>
      <c r="B1556" s="3" t="s">
        <v>261</v>
      </c>
      <c r="C1556" s="3" t="s">
        <v>225</v>
      </c>
      <c r="D1556" s="3">
        <v>2019</v>
      </c>
      <c r="E1556" s="3" t="s">
        <v>84</v>
      </c>
      <c r="F1556" s="3" t="s">
        <v>85</v>
      </c>
      <c r="G1556" s="7">
        <v>17</v>
      </c>
      <c r="H1556" s="8">
        <f t="shared" si="0"/>
        <v>25000</v>
      </c>
      <c r="I1556" s="9">
        <v>0</v>
      </c>
      <c r="J1556" s="10">
        <v>25000</v>
      </c>
      <c r="K1556" s="11">
        <v>0</v>
      </c>
      <c r="L1556" s="11">
        <v>0</v>
      </c>
      <c r="M1556" s="12">
        <v>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  <c r="T1556" s="13">
        <v>0</v>
      </c>
      <c r="U1556" s="13">
        <v>25000</v>
      </c>
      <c r="V1556" s="13">
        <v>0</v>
      </c>
      <c r="W1556" s="13">
        <v>0</v>
      </c>
      <c r="X1556" s="13">
        <v>0</v>
      </c>
      <c r="Y1556" s="13">
        <v>0</v>
      </c>
    </row>
    <row r="1557" spans="1:25" ht="15.75" customHeight="1" x14ac:dyDescent="0.2">
      <c r="A1557" s="3">
        <v>1502855</v>
      </c>
      <c r="B1557" s="3" t="s">
        <v>262</v>
      </c>
      <c r="C1557" s="3" t="s">
        <v>225</v>
      </c>
      <c r="D1557" s="3">
        <v>2005</v>
      </c>
      <c r="E1557" s="3" t="s">
        <v>122</v>
      </c>
      <c r="F1557" s="3" t="s">
        <v>123</v>
      </c>
      <c r="G1557" s="7">
        <v>0</v>
      </c>
      <c r="H1557" s="8">
        <f t="shared" si="0"/>
        <v>97000</v>
      </c>
      <c r="I1557" s="9">
        <v>97000</v>
      </c>
      <c r="J1557" s="10">
        <v>0</v>
      </c>
      <c r="K1557" s="11">
        <v>97000</v>
      </c>
      <c r="L1557" s="11">
        <v>0</v>
      </c>
      <c r="M1557" s="12">
        <v>97000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</row>
    <row r="1558" spans="1:25" ht="15.75" customHeight="1" x14ac:dyDescent="0.2">
      <c r="A1558" s="3">
        <v>1502855</v>
      </c>
      <c r="B1558" s="3" t="s">
        <v>262</v>
      </c>
      <c r="C1558" s="3" t="s">
        <v>225</v>
      </c>
      <c r="D1558" s="3">
        <v>2006</v>
      </c>
      <c r="E1558" s="3" t="s">
        <v>81</v>
      </c>
      <c r="F1558" s="3" t="s">
        <v>76</v>
      </c>
      <c r="G1558" s="7">
        <v>2824</v>
      </c>
      <c r="H1558" s="8">
        <f t="shared" si="0"/>
        <v>223230</v>
      </c>
      <c r="I1558" s="9">
        <v>221230</v>
      </c>
      <c r="J1558" s="10">
        <v>2000</v>
      </c>
      <c r="K1558" s="11">
        <v>213500</v>
      </c>
      <c r="L1558" s="11">
        <v>7730</v>
      </c>
      <c r="M1558" s="12">
        <v>213500</v>
      </c>
      <c r="N1558" s="12">
        <v>0</v>
      </c>
      <c r="O1558" s="12">
        <v>0</v>
      </c>
      <c r="P1558" s="12">
        <v>1330</v>
      </c>
      <c r="Q1558" s="12">
        <v>0</v>
      </c>
      <c r="R1558" s="12">
        <v>6400</v>
      </c>
      <c r="S1558" s="12">
        <v>0</v>
      </c>
      <c r="T1558" s="13">
        <v>0</v>
      </c>
      <c r="U1558" s="13">
        <v>2000</v>
      </c>
      <c r="V1558" s="13">
        <v>0</v>
      </c>
      <c r="W1558" s="13">
        <v>0</v>
      </c>
      <c r="X1558" s="13">
        <v>0</v>
      </c>
      <c r="Y1558" s="13">
        <v>0</v>
      </c>
    </row>
    <row r="1559" spans="1:25" ht="15.75" customHeight="1" x14ac:dyDescent="0.2">
      <c r="A1559" s="3">
        <v>1502855</v>
      </c>
      <c r="B1559" s="3" t="s">
        <v>262</v>
      </c>
      <c r="C1559" s="3" t="s">
        <v>225</v>
      </c>
      <c r="D1559" s="3">
        <v>2006</v>
      </c>
      <c r="E1559" s="3" t="s">
        <v>81</v>
      </c>
      <c r="F1559" s="3" t="s">
        <v>76</v>
      </c>
      <c r="G1559" s="7">
        <v>2824</v>
      </c>
      <c r="H1559" s="8">
        <f t="shared" si="0"/>
        <v>221900</v>
      </c>
      <c r="I1559" s="9">
        <v>219900</v>
      </c>
      <c r="J1559" s="10">
        <v>2000</v>
      </c>
      <c r="K1559" s="11">
        <v>213500</v>
      </c>
      <c r="L1559" s="11">
        <v>6400</v>
      </c>
      <c r="M1559" s="12">
        <v>213500</v>
      </c>
      <c r="N1559" s="12">
        <v>0</v>
      </c>
      <c r="O1559" s="12">
        <v>0</v>
      </c>
      <c r="P1559" s="12">
        <v>0</v>
      </c>
      <c r="Q1559" s="12">
        <v>0</v>
      </c>
      <c r="R1559" s="12">
        <v>6400</v>
      </c>
      <c r="S1559" s="12">
        <v>0</v>
      </c>
      <c r="T1559" s="13">
        <v>0</v>
      </c>
      <c r="U1559" s="13">
        <v>2000</v>
      </c>
      <c r="V1559" s="13">
        <v>0</v>
      </c>
      <c r="W1559" s="13">
        <v>0</v>
      </c>
      <c r="X1559" s="13">
        <v>0</v>
      </c>
      <c r="Y1559" s="13">
        <v>0</v>
      </c>
    </row>
    <row r="1560" spans="1:25" ht="15.75" customHeight="1" x14ac:dyDescent="0.2">
      <c r="A1560" s="3">
        <v>1502855</v>
      </c>
      <c r="B1560" s="3" t="s">
        <v>262</v>
      </c>
      <c r="C1560" s="3" t="s">
        <v>225</v>
      </c>
      <c r="D1560" s="3">
        <v>2008</v>
      </c>
      <c r="E1560" s="3" t="s">
        <v>75</v>
      </c>
      <c r="F1560" s="3" t="s">
        <v>76</v>
      </c>
      <c r="G1560" s="7">
        <v>0</v>
      </c>
      <c r="H1560" s="8">
        <f t="shared" si="0"/>
        <v>0</v>
      </c>
      <c r="I1560" s="9">
        <v>0</v>
      </c>
      <c r="J1560" s="10">
        <v>0</v>
      </c>
      <c r="K1560" s="11">
        <v>0</v>
      </c>
      <c r="L1560" s="11">
        <v>0</v>
      </c>
      <c r="M1560" s="12">
        <v>0</v>
      </c>
      <c r="N1560" s="12">
        <v>0</v>
      </c>
      <c r="O1560" s="12">
        <v>0</v>
      </c>
      <c r="P1560" s="12">
        <v>0</v>
      </c>
      <c r="Q1560" s="12">
        <v>0</v>
      </c>
      <c r="R1560" s="12">
        <v>0</v>
      </c>
      <c r="S1560" s="12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</row>
    <row r="1561" spans="1:25" ht="15.75" customHeight="1" x14ac:dyDescent="0.2">
      <c r="A1561" s="3">
        <v>1502855</v>
      </c>
      <c r="B1561" s="3" t="s">
        <v>262</v>
      </c>
      <c r="C1561" s="3" t="s">
        <v>225</v>
      </c>
      <c r="D1561" s="3">
        <v>2009</v>
      </c>
      <c r="E1561" s="3" t="s">
        <v>81</v>
      </c>
      <c r="F1561" s="3" t="s">
        <v>76</v>
      </c>
      <c r="G1561" s="7">
        <v>233</v>
      </c>
      <c r="H1561" s="8">
        <f t="shared" si="0"/>
        <v>0</v>
      </c>
      <c r="I1561" s="9">
        <v>0</v>
      </c>
      <c r="J1561" s="10">
        <v>0</v>
      </c>
      <c r="K1561" s="11">
        <v>0</v>
      </c>
      <c r="L1561" s="11">
        <v>0</v>
      </c>
      <c r="M1561" s="12">
        <v>0</v>
      </c>
      <c r="N1561" s="12">
        <v>0</v>
      </c>
      <c r="O1561" s="12">
        <v>0</v>
      </c>
      <c r="P1561" s="12">
        <v>0</v>
      </c>
      <c r="Q1561" s="12">
        <v>0</v>
      </c>
      <c r="R1561" s="12">
        <v>0</v>
      </c>
      <c r="S1561" s="12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</row>
    <row r="1562" spans="1:25" ht="15.75" customHeight="1" x14ac:dyDescent="0.2">
      <c r="A1562" s="3">
        <v>1502855</v>
      </c>
      <c r="B1562" s="3" t="s">
        <v>262</v>
      </c>
      <c r="C1562" s="3" t="s">
        <v>225</v>
      </c>
      <c r="D1562" s="3">
        <v>2009</v>
      </c>
      <c r="E1562" s="3" t="s">
        <v>81</v>
      </c>
      <c r="F1562" s="3" t="s">
        <v>76</v>
      </c>
      <c r="G1562" s="7">
        <v>685</v>
      </c>
      <c r="H1562" s="8">
        <f t="shared" si="0"/>
        <v>234400</v>
      </c>
      <c r="I1562" s="9">
        <v>70200</v>
      </c>
      <c r="J1562" s="10">
        <v>164200</v>
      </c>
      <c r="K1562" s="11">
        <v>70200</v>
      </c>
      <c r="L1562" s="11">
        <v>0</v>
      </c>
      <c r="M1562" s="12">
        <v>16200</v>
      </c>
      <c r="N1562" s="12">
        <v>20000</v>
      </c>
      <c r="O1562" s="12">
        <v>34000</v>
      </c>
      <c r="P1562" s="12">
        <v>0</v>
      </c>
      <c r="Q1562" s="12">
        <v>0</v>
      </c>
      <c r="R1562" s="12">
        <v>0</v>
      </c>
      <c r="S1562" s="12">
        <v>0</v>
      </c>
      <c r="T1562" s="13">
        <v>0</v>
      </c>
      <c r="U1562" s="13">
        <v>148600</v>
      </c>
      <c r="V1562" s="13">
        <v>1200</v>
      </c>
      <c r="W1562" s="13">
        <v>13200</v>
      </c>
      <c r="X1562" s="13">
        <v>0</v>
      </c>
      <c r="Y1562" s="13">
        <v>1200</v>
      </c>
    </row>
    <row r="1563" spans="1:25" ht="15.75" customHeight="1" x14ac:dyDescent="0.2">
      <c r="A1563" s="3">
        <v>1502855</v>
      </c>
      <c r="B1563" s="3" t="s">
        <v>262</v>
      </c>
      <c r="C1563" s="3" t="s">
        <v>225</v>
      </c>
      <c r="D1563" s="3">
        <v>2012</v>
      </c>
      <c r="E1563" s="3" t="s">
        <v>81</v>
      </c>
      <c r="F1563" s="3" t="s">
        <v>76</v>
      </c>
      <c r="G1563" s="7">
        <v>0</v>
      </c>
      <c r="H1563" s="8">
        <f t="shared" si="0"/>
        <v>0</v>
      </c>
      <c r="I1563" s="9">
        <v>0</v>
      </c>
      <c r="J1563" s="10">
        <v>0</v>
      </c>
      <c r="K1563" s="11">
        <v>0</v>
      </c>
      <c r="L1563" s="11">
        <v>0</v>
      </c>
      <c r="M1563" s="12">
        <v>0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</row>
    <row r="1564" spans="1:25" ht="15.75" customHeight="1" x14ac:dyDescent="0.2">
      <c r="A1564" s="3">
        <v>1502855</v>
      </c>
      <c r="B1564" s="3" t="s">
        <v>262</v>
      </c>
      <c r="C1564" s="3" t="s">
        <v>225</v>
      </c>
      <c r="D1564" s="3">
        <v>2013</v>
      </c>
      <c r="E1564" s="3" t="s">
        <v>81</v>
      </c>
      <c r="F1564" s="3" t="s">
        <v>76</v>
      </c>
      <c r="G1564" s="7">
        <v>2146</v>
      </c>
      <c r="H1564" s="8">
        <f t="shared" si="0"/>
        <v>3209107.9699999997</v>
      </c>
      <c r="I1564" s="9">
        <v>2575707.98</v>
      </c>
      <c r="J1564" s="10">
        <v>633399.99</v>
      </c>
      <c r="K1564" s="11">
        <v>1873599.99</v>
      </c>
      <c r="L1564" s="11">
        <v>702107.99</v>
      </c>
      <c r="M1564" s="12">
        <v>1577600</v>
      </c>
      <c r="N1564" s="12">
        <v>184000</v>
      </c>
      <c r="O1564" s="12">
        <v>112000</v>
      </c>
      <c r="P1564" s="12">
        <v>63408</v>
      </c>
      <c r="Q1564" s="12">
        <v>72000</v>
      </c>
      <c r="R1564" s="12">
        <v>292000</v>
      </c>
      <c r="S1564" s="12">
        <v>274700</v>
      </c>
      <c r="T1564" s="13">
        <v>192599.99</v>
      </c>
      <c r="U1564" s="13">
        <v>243000</v>
      </c>
      <c r="V1564" s="13">
        <v>0</v>
      </c>
      <c r="W1564" s="13">
        <v>186000</v>
      </c>
      <c r="X1564" s="13">
        <v>0</v>
      </c>
      <c r="Y1564" s="13">
        <v>11800</v>
      </c>
    </row>
    <row r="1565" spans="1:25" ht="15.75" customHeight="1" x14ac:dyDescent="0.2">
      <c r="A1565" s="3">
        <v>1502855</v>
      </c>
      <c r="B1565" s="3" t="s">
        <v>262</v>
      </c>
      <c r="C1565" s="3" t="s">
        <v>225</v>
      </c>
      <c r="D1565" s="3">
        <v>2014</v>
      </c>
      <c r="E1565" s="3" t="s">
        <v>81</v>
      </c>
      <c r="F1565" s="3" t="s">
        <v>76</v>
      </c>
      <c r="G1565" s="7">
        <v>4124</v>
      </c>
      <c r="H1565" s="8">
        <f t="shared" si="0"/>
        <v>1872520.76</v>
      </c>
      <c r="I1565" s="9">
        <v>1246641</v>
      </c>
      <c r="J1565" s="10">
        <v>625879.76</v>
      </c>
      <c r="K1565" s="11">
        <v>613340</v>
      </c>
      <c r="L1565" s="11">
        <v>633301</v>
      </c>
      <c r="M1565" s="12">
        <v>613340</v>
      </c>
      <c r="N1565" s="12">
        <v>0</v>
      </c>
      <c r="O1565" s="12">
        <v>0</v>
      </c>
      <c r="P1565" s="12">
        <v>121300</v>
      </c>
      <c r="Q1565" s="12">
        <v>58799</v>
      </c>
      <c r="R1565" s="12">
        <v>194550</v>
      </c>
      <c r="S1565" s="12">
        <v>258652</v>
      </c>
      <c r="T1565" s="13">
        <v>219233</v>
      </c>
      <c r="U1565" s="13">
        <v>137566.76</v>
      </c>
      <c r="V1565" s="13">
        <v>53230</v>
      </c>
      <c r="W1565" s="13">
        <v>194550</v>
      </c>
      <c r="X1565" s="13">
        <v>0</v>
      </c>
      <c r="Y1565" s="13">
        <v>21300</v>
      </c>
    </row>
    <row r="1566" spans="1:25" ht="15.75" customHeight="1" x14ac:dyDescent="0.2">
      <c r="A1566" s="3">
        <v>1502855</v>
      </c>
      <c r="B1566" s="3" t="s">
        <v>262</v>
      </c>
      <c r="C1566" s="3" t="s">
        <v>225</v>
      </c>
      <c r="D1566" s="3">
        <v>2018</v>
      </c>
      <c r="E1566" s="3" t="s">
        <v>78</v>
      </c>
      <c r="F1566" s="3" t="s">
        <v>76</v>
      </c>
      <c r="G1566" s="7">
        <v>0</v>
      </c>
      <c r="H1566" s="8">
        <f t="shared" si="0"/>
        <v>30000</v>
      </c>
      <c r="I1566" s="9">
        <v>15000</v>
      </c>
      <c r="J1566" s="10">
        <v>15000</v>
      </c>
      <c r="K1566" s="11">
        <v>0</v>
      </c>
      <c r="L1566" s="11">
        <v>15000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15000</v>
      </c>
      <c r="T1566" s="13">
        <v>0</v>
      </c>
      <c r="U1566" s="13">
        <v>15000</v>
      </c>
      <c r="V1566" s="13">
        <v>0</v>
      </c>
      <c r="W1566" s="13">
        <v>0</v>
      </c>
      <c r="X1566" s="13">
        <v>0</v>
      </c>
      <c r="Y1566" s="13">
        <v>0</v>
      </c>
    </row>
    <row r="1567" spans="1:25" ht="15.75" customHeight="1" x14ac:dyDescent="0.2">
      <c r="A1567" s="3">
        <v>1502855</v>
      </c>
      <c r="B1567" s="3" t="s">
        <v>262</v>
      </c>
      <c r="C1567" s="3" t="s">
        <v>225</v>
      </c>
      <c r="D1567" s="3">
        <v>2019</v>
      </c>
      <c r="E1567" s="3" t="s">
        <v>81</v>
      </c>
      <c r="F1567" s="3" t="s">
        <v>76</v>
      </c>
      <c r="G1567" s="7">
        <v>7575</v>
      </c>
      <c r="H1567" s="8">
        <f t="shared" si="0"/>
        <v>5321743.83</v>
      </c>
      <c r="I1567" s="9">
        <v>1255708.6299999999</v>
      </c>
      <c r="J1567" s="10">
        <v>4066035.2</v>
      </c>
      <c r="K1567" s="11">
        <v>938500</v>
      </c>
      <c r="L1567" s="11">
        <v>317208.63</v>
      </c>
      <c r="M1567" s="12">
        <v>938500</v>
      </c>
      <c r="N1567" s="12">
        <v>0</v>
      </c>
      <c r="O1567" s="12">
        <v>0</v>
      </c>
      <c r="P1567" s="12">
        <v>52000</v>
      </c>
      <c r="Q1567" s="12">
        <v>0</v>
      </c>
      <c r="R1567" s="12">
        <v>265208.63</v>
      </c>
      <c r="S1567" s="12">
        <v>0</v>
      </c>
      <c r="T1567" s="13">
        <v>3461035.2</v>
      </c>
      <c r="U1567" s="13">
        <v>300000</v>
      </c>
      <c r="V1567" s="13">
        <v>69000</v>
      </c>
      <c r="W1567" s="13">
        <v>206000</v>
      </c>
      <c r="X1567" s="13">
        <v>0</v>
      </c>
      <c r="Y1567" s="13">
        <v>30000</v>
      </c>
    </row>
    <row r="1568" spans="1:25" ht="15.75" customHeight="1" x14ac:dyDescent="0.2">
      <c r="A1568" s="3">
        <v>1502855</v>
      </c>
      <c r="B1568" s="3" t="s">
        <v>262</v>
      </c>
      <c r="C1568" s="3" t="s">
        <v>225</v>
      </c>
      <c r="D1568" s="3">
        <v>2019</v>
      </c>
      <c r="E1568" s="3" t="s">
        <v>84</v>
      </c>
      <c r="F1568" s="3" t="s">
        <v>85</v>
      </c>
      <c r="G1568" s="7">
        <v>53</v>
      </c>
      <c r="H1568" s="8">
        <f t="shared" si="0"/>
        <v>40000</v>
      </c>
      <c r="I1568" s="9">
        <v>0</v>
      </c>
      <c r="J1568" s="10">
        <v>40000</v>
      </c>
      <c r="K1568" s="11">
        <v>0</v>
      </c>
      <c r="L1568" s="11">
        <v>0</v>
      </c>
      <c r="M1568" s="12">
        <v>0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3">
        <v>0</v>
      </c>
      <c r="U1568" s="13">
        <v>30000</v>
      </c>
      <c r="V1568" s="13">
        <v>0</v>
      </c>
      <c r="W1568" s="13">
        <v>10000</v>
      </c>
      <c r="X1568" s="13">
        <v>0</v>
      </c>
      <c r="Y1568" s="13">
        <v>0</v>
      </c>
    </row>
    <row r="1569" spans="1:25" ht="15.75" customHeight="1" x14ac:dyDescent="0.2">
      <c r="A1569" s="3">
        <v>1502855</v>
      </c>
      <c r="B1569" s="3" t="s">
        <v>262</v>
      </c>
      <c r="C1569" s="3" t="s">
        <v>225</v>
      </c>
      <c r="D1569" s="3">
        <v>2021</v>
      </c>
      <c r="E1569" s="3" t="s">
        <v>81</v>
      </c>
      <c r="F1569" s="3" t="s">
        <v>76</v>
      </c>
      <c r="G1569" s="7">
        <v>5115</v>
      </c>
      <c r="H1569" s="8">
        <f t="shared" si="0"/>
        <v>2829500</v>
      </c>
      <c r="I1569" s="9">
        <v>1274500</v>
      </c>
      <c r="J1569" s="10">
        <v>1555000</v>
      </c>
      <c r="K1569" s="11">
        <v>1222500</v>
      </c>
      <c r="L1569" s="11">
        <v>52000</v>
      </c>
      <c r="M1569" s="12">
        <v>1222500</v>
      </c>
      <c r="N1569" s="12">
        <v>0</v>
      </c>
      <c r="O1569" s="12">
        <v>0</v>
      </c>
      <c r="P1569" s="12">
        <v>52000</v>
      </c>
      <c r="Q1569" s="12">
        <v>0</v>
      </c>
      <c r="R1569" s="12">
        <v>0</v>
      </c>
      <c r="S1569" s="12">
        <v>0</v>
      </c>
      <c r="T1569" s="13">
        <v>1350000</v>
      </c>
      <c r="U1569" s="13">
        <v>0</v>
      </c>
      <c r="V1569" s="13">
        <v>0</v>
      </c>
      <c r="W1569" s="13">
        <v>205000</v>
      </c>
      <c r="X1569" s="13">
        <v>0</v>
      </c>
      <c r="Y1569" s="13">
        <v>0</v>
      </c>
    </row>
    <row r="1570" spans="1:25" ht="15.75" customHeight="1" x14ac:dyDescent="0.2">
      <c r="A1570" s="3">
        <v>1502855</v>
      </c>
      <c r="B1570" s="3" t="s">
        <v>262</v>
      </c>
      <c r="C1570" s="3" t="s">
        <v>225</v>
      </c>
      <c r="D1570" s="3">
        <v>2022</v>
      </c>
      <c r="E1570" s="3" t="s">
        <v>81</v>
      </c>
      <c r="F1570" s="3" t="s">
        <v>76</v>
      </c>
      <c r="G1570" s="7">
        <v>5750</v>
      </c>
      <c r="H1570" s="8">
        <f t="shared" si="0"/>
        <v>4630500</v>
      </c>
      <c r="I1570" s="9">
        <v>1149500</v>
      </c>
      <c r="J1570" s="10">
        <v>3481000</v>
      </c>
      <c r="K1570" s="11">
        <v>1095000</v>
      </c>
      <c r="L1570" s="11">
        <v>54500</v>
      </c>
      <c r="M1570" s="12">
        <v>1095000</v>
      </c>
      <c r="N1570" s="12">
        <v>0</v>
      </c>
      <c r="O1570" s="12">
        <v>0</v>
      </c>
      <c r="P1570" s="12">
        <v>22000</v>
      </c>
      <c r="Q1570" s="12">
        <v>0</v>
      </c>
      <c r="R1570" s="12">
        <v>0</v>
      </c>
      <c r="S1570" s="12">
        <v>32500</v>
      </c>
      <c r="T1570" s="13">
        <v>0</v>
      </c>
      <c r="U1570" s="13">
        <v>2250000</v>
      </c>
      <c r="V1570" s="13">
        <v>0</v>
      </c>
      <c r="W1570" s="13">
        <v>1200000</v>
      </c>
      <c r="X1570" s="13">
        <v>0</v>
      </c>
      <c r="Y1570" s="13">
        <v>31000</v>
      </c>
    </row>
    <row r="1571" spans="1:25" ht="15.75" customHeight="1" x14ac:dyDescent="0.2">
      <c r="A1571" s="3">
        <v>1502905</v>
      </c>
      <c r="B1571" s="3" t="s">
        <v>263</v>
      </c>
      <c r="C1571" s="3" t="s">
        <v>225</v>
      </c>
      <c r="D1571" s="3">
        <v>2010</v>
      </c>
      <c r="E1571" s="3" t="s">
        <v>75</v>
      </c>
      <c r="F1571" s="3" t="s">
        <v>76</v>
      </c>
      <c r="G1571" s="7">
        <v>0</v>
      </c>
      <c r="H1571" s="8">
        <f t="shared" si="0"/>
        <v>3171000</v>
      </c>
      <c r="I1571" s="9">
        <v>3171000</v>
      </c>
      <c r="J1571" s="10">
        <v>0</v>
      </c>
      <c r="K1571" s="11">
        <v>725000</v>
      </c>
      <c r="L1571" s="11">
        <v>2446000</v>
      </c>
      <c r="M1571" s="12">
        <v>725000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2446000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</row>
    <row r="1572" spans="1:25" ht="15.75" customHeight="1" x14ac:dyDescent="0.2">
      <c r="A1572" s="3">
        <v>1502905</v>
      </c>
      <c r="B1572" s="3" t="s">
        <v>263</v>
      </c>
      <c r="C1572" s="3" t="s">
        <v>225</v>
      </c>
      <c r="D1572" s="3">
        <v>2010</v>
      </c>
      <c r="E1572" s="3" t="s">
        <v>101</v>
      </c>
      <c r="F1572" s="3" t="s">
        <v>93</v>
      </c>
      <c r="G1572" s="7">
        <v>0</v>
      </c>
      <c r="H1572" s="8">
        <f t="shared" si="0"/>
        <v>1646900</v>
      </c>
      <c r="I1572" s="9">
        <v>911900</v>
      </c>
      <c r="J1572" s="10">
        <v>735000</v>
      </c>
      <c r="K1572" s="11">
        <v>725000</v>
      </c>
      <c r="L1572" s="11">
        <v>186900</v>
      </c>
      <c r="M1572" s="12">
        <v>725000</v>
      </c>
      <c r="N1572" s="12">
        <v>0</v>
      </c>
      <c r="O1572" s="12">
        <v>0</v>
      </c>
      <c r="P1572" s="12">
        <v>0</v>
      </c>
      <c r="Q1572" s="12">
        <v>0</v>
      </c>
      <c r="R1572" s="12">
        <v>1900</v>
      </c>
      <c r="S1572" s="12">
        <v>185000</v>
      </c>
      <c r="T1572" s="13">
        <v>735000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</row>
    <row r="1573" spans="1:25" ht="15.75" customHeight="1" x14ac:dyDescent="0.2">
      <c r="A1573" s="3">
        <v>1502905</v>
      </c>
      <c r="B1573" s="3" t="s">
        <v>263</v>
      </c>
      <c r="C1573" s="3" t="s">
        <v>225</v>
      </c>
      <c r="D1573" s="3">
        <v>2017</v>
      </c>
      <c r="E1573" s="3" t="s">
        <v>101</v>
      </c>
      <c r="F1573" s="3" t="s">
        <v>93</v>
      </c>
      <c r="G1573" s="7">
        <v>7736</v>
      </c>
      <c r="H1573" s="8">
        <f t="shared" si="0"/>
        <v>3521773</v>
      </c>
      <c r="I1573" s="9">
        <v>775673</v>
      </c>
      <c r="J1573" s="10">
        <v>2746100</v>
      </c>
      <c r="K1573" s="11">
        <v>775673</v>
      </c>
      <c r="L1573" s="11">
        <v>0</v>
      </c>
      <c r="M1573" s="12">
        <v>0</v>
      </c>
      <c r="N1573" s="12">
        <v>651600</v>
      </c>
      <c r="O1573" s="12">
        <v>124073</v>
      </c>
      <c r="P1573" s="12">
        <v>0</v>
      </c>
      <c r="Q1573" s="12">
        <v>0</v>
      </c>
      <c r="R1573" s="12">
        <v>0</v>
      </c>
      <c r="S1573" s="12">
        <v>0</v>
      </c>
      <c r="T1573" s="13">
        <v>2159300</v>
      </c>
      <c r="U1573" s="13">
        <v>0</v>
      </c>
      <c r="V1573" s="13">
        <v>586800</v>
      </c>
      <c r="W1573" s="13">
        <v>0</v>
      </c>
      <c r="X1573" s="13">
        <v>0</v>
      </c>
      <c r="Y1573" s="13">
        <v>0</v>
      </c>
    </row>
    <row r="1574" spans="1:25" ht="15.75" customHeight="1" x14ac:dyDescent="0.2">
      <c r="A1574" s="3">
        <v>1502905</v>
      </c>
      <c r="B1574" s="3" t="s">
        <v>263</v>
      </c>
      <c r="C1574" s="3" t="s">
        <v>225</v>
      </c>
      <c r="D1574" s="3">
        <v>2019</v>
      </c>
      <c r="E1574" s="3" t="s">
        <v>75</v>
      </c>
      <c r="F1574" s="3" t="s">
        <v>76</v>
      </c>
      <c r="G1574" s="7">
        <v>7881</v>
      </c>
      <c r="H1574" s="8">
        <f t="shared" si="0"/>
        <v>3085268.3</v>
      </c>
      <c r="I1574" s="9">
        <v>530268.30000000005</v>
      </c>
      <c r="J1574" s="10">
        <v>2555000</v>
      </c>
      <c r="K1574" s="11">
        <v>0</v>
      </c>
      <c r="L1574" s="11">
        <v>530268.30000000005</v>
      </c>
      <c r="M1574" s="12">
        <v>0</v>
      </c>
      <c r="N1574" s="12">
        <v>0</v>
      </c>
      <c r="O1574" s="12">
        <v>0</v>
      </c>
      <c r="P1574" s="12">
        <v>150000</v>
      </c>
      <c r="Q1574" s="12">
        <v>0</v>
      </c>
      <c r="R1574" s="12">
        <v>230000</v>
      </c>
      <c r="S1574" s="12">
        <v>150268.29999999999</v>
      </c>
      <c r="T1574" s="13">
        <v>2555000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</row>
    <row r="1575" spans="1:25" ht="15.75" customHeight="1" x14ac:dyDescent="0.2">
      <c r="A1575" s="3">
        <v>1502939</v>
      </c>
      <c r="B1575" s="3" t="s">
        <v>264</v>
      </c>
      <c r="C1575" s="3" t="s">
        <v>225</v>
      </c>
      <c r="D1575" s="3">
        <v>2009</v>
      </c>
      <c r="E1575" s="3" t="s">
        <v>75</v>
      </c>
      <c r="F1575" s="3" t="s">
        <v>76</v>
      </c>
      <c r="G1575" s="7">
        <v>7177</v>
      </c>
      <c r="H1575" s="8">
        <f t="shared" si="0"/>
        <v>1609700</v>
      </c>
      <c r="I1575" s="9">
        <v>1194700</v>
      </c>
      <c r="J1575" s="10">
        <v>415000</v>
      </c>
      <c r="K1575" s="11">
        <v>651400</v>
      </c>
      <c r="L1575" s="11">
        <v>543300</v>
      </c>
      <c r="M1575" s="12">
        <v>651400</v>
      </c>
      <c r="N1575" s="12">
        <v>0</v>
      </c>
      <c r="O1575" s="12">
        <v>0</v>
      </c>
      <c r="P1575" s="12">
        <v>0</v>
      </c>
      <c r="Q1575" s="12">
        <v>400000</v>
      </c>
      <c r="R1575" s="12">
        <v>1300</v>
      </c>
      <c r="S1575" s="12">
        <v>142000</v>
      </c>
      <c r="T1575" s="13">
        <v>415000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</row>
    <row r="1576" spans="1:25" ht="15.75" customHeight="1" x14ac:dyDescent="0.2">
      <c r="A1576" s="3">
        <v>1502939</v>
      </c>
      <c r="B1576" s="3" t="s">
        <v>264</v>
      </c>
      <c r="C1576" s="3" t="s">
        <v>236</v>
      </c>
      <c r="D1576" s="3">
        <v>2011</v>
      </c>
      <c r="E1576" s="3" t="s">
        <v>75</v>
      </c>
      <c r="F1576" s="3" t="s">
        <v>76</v>
      </c>
      <c r="G1576" s="7">
        <v>0</v>
      </c>
      <c r="H1576" s="8">
        <f t="shared" si="0"/>
        <v>0</v>
      </c>
      <c r="I1576" s="9">
        <v>0</v>
      </c>
      <c r="J1576" s="10">
        <v>0</v>
      </c>
      <c r="K1576" s="11">
        <v>0</v>
      </c>
      <c r="L1576" s="11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</row>
    <row r="1577" spans="1:25" ht="15.75" customHeight="1" x14ac:dyDescent="0.2">
      <c r="A1577" s="3">
        <v>1502939</v>
      </c>
      <c r="B1577" s="3" t="s">
        <v>264</v>
      </c>
      <c r="C1577" s="3" t="s">
        <v>225</v>
      </c>
      <c r="D1577" s="3">
        <v>2017</v>
      </c>
      <c r="E1577" s="3" t="s">
        <v>75</v>
      </c>
      <c r="F1577" s="3" t="s">
        <v>76</v>
      </c>
      <c r="G1577" s="7">
        <v>50</v>
      </c>
      <c r="H1577" s="8">
        <f t="shared" si="0"/>
        <v>1000000</v>
      </c>
      <c r="I1577" s="9">
        <v>0</v>
      </c>
      <c r="J1577" s="10">
        <v>1000000</v>
      </c>
      <c r="K1577" s="11">
        <v>0</v>
      </c>
      <c r="L1577" s="11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3">
        <v>840000</v>
      </c>
      <c r="U1577" s="13">
        <v>160000</v>
      </c>
      <c r="V1577" s="13">
        <v>0</v>
      </c>
      <c r="W1577" s="13">
        <v>0</v>
      </c>
      <c r="X1577" s="13">
        <v>0</v>
      </c>
      <c r="Y1577" s="13">
        <v>0</v>
      </c>
    </row>
    <row r="1578" spans="1:25" ht="15.75" customHeight="1" x14ac:dyDescent="0.2">
      <c r="A1578" s="3">
        <v>1502939</v>
      </c>
      <c r="B1578" s="3" t="s">
        <v>264</v>
      </c>
      <c r="C1578" s="3" t="s">
        <v>225</v>
      </c>
      <c r="D1578" s="3">
        <v>2021</v>
      </c>
      <c r="E1578" s="3" t="s">
        <v>78</v>
      </c>
      <c r="F1578" s="3" t="s">
        <v>76</v>
      </c>
      <c r="G1578" s="7">
        <v>3125</v>
      </c>
      <c r="H1578" s="8">
        <f t="shared" si="0"/>
        <v>7055975</v>
      </c>
      <c r="I1578" s="9">
        <v>4061283</v>
      </c>
      <c r="J1578" s="10">
        <v>2994692</v>
      </c>
      <c r="K1578" s="11">
        <v>447343</v>
      </c>
      <c r="L1578" s="11">
        <v>3613940</v>
      </c>
      <c r="M1578" s="12">
        <v>439453</v>
      </c>
      <c r="N1578" s="12">
        <v>0</v>
      </c>
      <c r="O1578" s="12">
        <v>7890</v>
      </c>
      <c r="P1578" s="12">
        <v>0</v>
      </c>
      <c r="Q1578" s="12">
        <v>0</v>
      </c>
      <c r="R1578" s="12">
        <v>0</v>
      </c>
      <c r="S1578" s="12">
        <v>3613940</v>
      </c>
      <c r="T1578" s="13">
        <v>2994692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</row>
    <row r="1579" spans="1:25" ht="15.75" customHeight="1" x14ac:dyDescent="0.2">
      <c r="A1579" s="3">
        <v>1502939</v>
      </c>
      <c r="B1579" s="3" t="s">
        <v>264</v>
      </c>
      <c r="C1579" s="3" t="s">
        <v>225</v>
      </c>
      <c r="D1579" s="3">
        <v>2021</v>
      </c>
      <c r="E1579" s="3" t="s">
        <v>78</v>
      </c>
      <c r="F1579" s="3" t="s">
        <v>76</v>
      </c>
      <c r="G1579" s="7">
        <v>0</v>
      </c>
      <c r="H1579" s="8">
        <f t="shared" si="0"/>
        <v>0</v>
      </c>
      <c r="I1579" s="9">
        <v>0</v>
      </c>
      <c r="J1579" s="10">
        <v>0</v>
      </c>
      <c r="K1579" s="11">
        <v>0</v>
      </c>
      <c r="L1579" s="11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</row>
    <row r="1580" spans="1:25" ht="15.75" customHeight="1" x14ac:dyDescent="0.2">
      <c r="A1580" s="3">
        <v>1502939</v>
      </c>
      <c r="B1580" s="3" t="s">
        <v>264</v>
      </c>
      <c r="C1580" s="3" t="s">
        <v>225</v>
      </c>
      <c r="D1580" s="3">
        <v>2022</v>
      </c>
      <c r="E1580" s="3" t="s">
        <v>78</v>
      </c>
      <c r="F1580" s="3" t="s">
        <v>76</v>
      </c>
      <c r="G1580" s="7">
        <v>3947</v>
      </c>
      <c r="H1580" s="8">
        <f t="shared" si="0"/>
        <v>4046225.8499999996</v>
      </c>
      <c r="I1580" s="9">
        <v>3286902.9</v>
      </c>
      <c r="J1580" s="10">
        <v>759322.95</v>
      </c>
      <c r="K1580" s="11">
        <v>515888.85</v>
      </c>
      <c r="L1580" s="11">
        <v>2771014.05</v>
      </c>
      <c r="M1580" s="12">
        <v>505577.6</v>
      </c>
      <c r="N1580" s="12">
        <v>0</v>
      </c>
      <c r="O1580" s="12">
        <v>10311.25</v>
      </c>
      <c r="P1580" s="12">
        <v>0</v>
      </c>
      <c r="Q1580" s="12">
        <v>0</v>
      </c>
      <c r="R1580" s="12">
        <v>0</v>
      </c>
      <c r="S1580" s="12">
        <v>2771014.05</v>
      </c>
      <c r="T1580" s="13">
        <v>759322.95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</row>
    <row r="1581" spans="1:25" ht="15.75" customHeight="1" x14ac:dyDescent="0.2">
      <c r="A1581" s="3">
        <v>1502954</v>
      </c>
      <c r="B1581" s="3" t="s">
        <v>265</v>
      </c>
      <c r="C1581" s="3" t="s">
        <v>225</v>
      </c>
      <c r="D1581" s="3">
        <v>2006</v>
      </c>
      <c r="E1581" s="3" t="s">
        <v>81</v>
      </c>
      <c r="F1581" s="3" t="s">
        <v>76</v>
      </c>
      <c r="G1581" s="7">
        <v>550</v>
      </c>
      <c r="H1581" s="8">
        <f t="shared" si="0"/>
        <v>9103600</v>
      </c>
      <c r="I1581" s="9">
        <v>1211600</v>
      </c>
      <c r="J1581" s="10">
        <v>7892000</v>
      </c>
      <c r="K1581" s="11">
        <v>1190000</v>
      </c>
      <c r="L1581" s="11">
        <v>21600</v>
      </c>
      <c r="M1581" s="12">
        <v>105000</v>
      </c>
      <c r="N1581" s="12">
        <v>1085000</v>
      </c>
      <c r="O1581" s="12">
        <v>0</v>
      </c>
      <c r="P1581" s="12">
        <v>7200</v>
      </c>
      <c r="Q1581" s="12">
        <v>0</v>
      </c>
      <c r="R1581" s="12">
        <v>10000</v>
      </c>
      <c r="S1581" s="12">
        <v>4400</v>
      </c>
      <c r="T1581" s="13">
        <v>7712000</v>
      </c>
      <c r="U1581" s="13">
        <v>180000</v>
      </c>
      <c r="V1581" s="13">
        <v>0</v>
      </c>
      <c r="W1581" s="13">
        <v>0</v>
      </c>
      <c r="X1581" s="13">
        <v>0</v>
      </c>
      <c r="Y1581" s="13">
        <v>0</v>
      </c>
    </row>
    <row r="1582" spans="1:25" ht="15.75" customHeight="1" x14ac:dyDescent="0.2">
      <c r="A1582" s="3">
        <v>1502954</v>
      </c>
      <c r="B1582" s="3" t="s">
        <v>265</v>
      </c>
      <c r="C1582" s="3" t="s">
        <v>225</v>
      </c>
      <c r="D1582" s="3">
        <v>2009</v>
      </c>
      <c r="E1582" s="3" t="s">
        <v>81</v>
      </c>
      <c r="F1582" s="3" t="s">
        <v>76</v>
      </c>
      <c r="G1582" s="7">
        <v>377</v>
      </c>
      <c r="H1582" s="8">
        <f t="shared" si="0"/>
        <v>0</v>
      </c>
      <c r="I1582" s="9">
        <v>0</v>
      </c>
      <c r="J1582" s="10">
        <v>0</v>
      </c>
      <c r="K1582" s="11">
        <v>0</v>
      </c>
      <c r="L1582" s="11">
        <v>0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</row>
    <row r="1583" spans="1:25" ht="15.75" customHeight="1" x14ac:dyDescent="0.2">
      <c r="A1583" s="3">
        <v>1502954</v>
      </c>
      <c r="B1583" s="3" t="s">
        <v>265</v>
      </c>
      <c r="C1583" s="3" t="s">
        <v>225</v>
      </c>
      <c r="D1583" s="3">
        <v>2010</v>
      </c>
      <c r="E1583" s="3" t="s">
        <v>81</v>
      </c>
      <c r="F1583" s="3" t="s">
        <v>76</v>
      </c>
      <c r="G1583" s="7">
        <v>14236</v>
      </c>
      <c r="H1583" s="8">
        <f t="shared" si="0"/>
        <v>0</v>
      </c>
      <c r="I1583" s="9">
        <v>0</v>
      </c>
      <c r="J1583" s="10">
        <v>0</v>
      </c>
      <c r="K1583" s="11">
        <v>0</v>
      </c>
      <c r="L1583" s="11">
        <v>0</v>
      </c>
      <c r="M1583" s="12">
        <v>0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</row>
    <row r="1584" spans="1:25" ht="15.75" customHeight="1" x14ac:dyDescent="0.2">
      <c r="A1584" s="3">
        <v>1502954</v>
      </c>
      <c r="B1584" s="3" t="s">
        <v>265</v>
      </c>
      <c r="C1584" s="3" t="s">
        <v>225</v>
      </c>
      <c r="D1584" s="3">
        <v>2017</v>
      </c>
      <c r="E1584" s="3" t="s">
        <v>81</v>
      </c>
      <c r="F1584" s="3" t="s">
        <v>76</v>
      </c>
      <c r="G1584" s="7">
        <v>2250</v>
      </c>
      <c r="H1584" s="8">
        <f t="shared" si="0"/>
        <v>8700000</v>
      </c>
      <c r="I1584" s="9">
        <v>2150000</v>
      </c>
      <c r="J1584" s="10">
        <v>6550000</v>
      </c>
      <c r="K1584" s="11">
        <v>1900000</v>
      </c>
      <c r="L1584" s="11">
        <v>250000</v>
      </c>
      <c r="M1584" s="12">
        <v>900000</v>
      </c>
      <c r="N1584" s="12">
        <v>300000</v>
      </c>
      <c r="O1584" s="12">
        <v>700000</v>
      </c>
      <c r="P1584" s="12">
        <v>0</v>
      </c>
      <c r="Q1584" s="12">
        <v>0</v>
      </c>
      <c r="R1584" s="12">
        <v>150000</v>
      </c>
      <c r="S1584" s="12">
        <v>100000</v>
      </c>
      <c r="T1584" s="13">
        <v>3500000</v>
      </c>
      <c r="U1584" s="13">
        <v>3050000</v>
      </c>
      <c r="V1584" s="13">
        <v>0</v>
      </c>
      <c r="W1584" s="13">
        <v>0</v>
      </c>
      <c r="X1584" s="13">
        <v>0</v>
      </c>
      <c r="Y1584" s="13">
        <v>0</v>
      </c>
    </row>
    <row r="1585" spans="1:25" ht="15.75" customHeight="1" x14ac:dyDescent="0.2">
      <c r="A1585" s="3">
        <v>1502954</v>
      </c>
      <c r="B1585" s="3" t="s">
        <v>265</v>
      </c>
      <c r="C1585" s="3" t="s">
        <v>225</v>
      </c>
      <c r="D1585" s="3">
        <v>2018</v>
      </c>
      <c r="E1585" s="3" t="s">
        <v>81</v>
      </c>
      <c r="F1585" s="3" t="s">
        <v>76</v>
      </c>
      <c r="G1585" s="7">
        <v>13855</v>
      </c>
      <c r="H1585" s="8">
        <f t="shared" si="0"/>
        <v>6014888.2199999997</v>
      </c>
      <c r="I1585" s="9">
        <v>1645621.58</v>
      </c>
      <c r="J1585" s="10">
        <v>4369266.6399999997</v>
      </c>
      <c r="K1585" s="11">
        <v>1026375.56</v>
      </c>
      <c r="L1585" s="11">
        <v>619246.02</v>
      </c>
      <c r="M1585" s="12">
        <v>1026375.56</v>
      </c>
      <c r="N1585" s="12">
        <v>0</v>
      </c>
      <c r="O1585" s="12">
        <v>0</v>
      </c>
      <c r="P1585" s="12">
        <v>0</v>
      </c>
      <c r="Q1585" s="12">
        <v>5000</v>
      </c>
      <c r="R1585" s="12">
        <v>0</v>
      </c>
      <c r="S1585" s="12">
        <v>614246.02</v>
      </c>
      <c r="T1585" s="13">
        <v>3518766.64</v>
      </c>
      <c r="U1585" s="13">
        <v>850500</v>
      </c>
      <c r="V1585" s="13">
        <v>0</v>
      </c>
      <c r="W1585" s="13">
        <v>0</v>
      </c>
      <c r="X1585" s="13">
        <v>0</v>
      </c>
      <c r="Y1585" s="13">
        <v>0</v>
      </c>
    </row>
    <row r="1586" spans="1:25" ht="15.75" customHeight="1" x14ac:dyDescent="0.2">
      <c r="A1586" s="3">
        <v>1502954</v>
      </c>
      <c r="B1586" s="3" t="s">
        <v>265</v>
      </c>
      <c r="C1586" s="3" t="s">
        <v>225</v>
      </c>
      <c r="D1586" s="3">
        <v>2018</v>
      </c>
      <c r="E1586" s="3" t="s">
        <v>81</v>
      </c>
      <c r="F1586" s="3" t="s">
        <v>76</v>
      </c>
      <c r="G1586" s="7">
        <v>0</v>
      </c>
      <c r="H1586" s="8">
        <f t="shared" si="0"/>
        <v>0</v>
      </c>
      <c r="I1586" s="9">
        <v>0</v>
      </c>
      <c r="J1586" s="10">
        <v>0</v>
      </c>
      <c r="K1586" s="11">
        <v>0</v>
      </c>
      <c r="L1586" s="11">
        <v>0</v>
      </c>
      <c r="M1586" s="12">
        <v>0</v>
      </c>
      <c r="N1586" s="12">
        <v>0</v>
      </c>
      <c r="O1586" s="12">
        <v>0</v>
      </c>
      <c r="P1586" s="12">
        <v>0</v>
      </c>
      <c r="Q1586" s="12">
        <v>0</v>
      </c>
      <c r="R1586" s="12">
        <v>0</v>
      </c>
      <c r="S1586" s="12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</row>
    <row r="1587" spans="1:25" ht="15.75" customHeight="1" x14ac:dyDescent="0.2">
      <c r="A1587" s="3">
        <v>1502954</v>
      </c>
      <c r="B1587" s="3" t="s">
        <v>265</v>
      </c>
      <c r="C1587" s="3" t="s">
        <v>225</v>
      </c>
      <c r="D1587" s="3">
        <v>2018</v>
      </c>
      <c r="E1587" s="3" t="s">
        <v>81</v>
      </c>
      <c r="F1587" s="3" t="s">
        <v>76</v>
      </c>
      <c r="G1587" s="7">
        <v>4259</v>
      </c>
      <c r="H1587" s="8">
        <f t="shared" si="0"/>
        <v>604974</v>
      </c>
      <c r="I1587" s="9">
        <v>604974</v>
      </c>
      <c r="J1587" s="10">
        <v>0</v>
      </c>
      <c r="K1587" s="11">
        <v>360474</v>
      </c>
      <c r="L1587" s="11">
        <v>244500</v>
      </c>
      <c r="M1587" s="12">
        <v>360474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244500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</row>
    <row r="1588" spans="1:25" ht="15.75" customHeight="1" x14ac:dyDescent="0.2">
      <c r="A1588" s="3">
        <v>1502954</v>
      </c>
      <c r="B1588" s="3" t="s">
        <v>265</v>
      </c>
      <c r="C1588" s="3" t="s">
        <v>225</v>
      </c>
      <c r="D1588" s="3">
        <v>2018</v>
      </c>
      <c r="E1588" s="3" t="s">
        <v>122</v>
      </c>
      <c r="F1588" s="3" t="s">
        <v>123</v>
      </c>
      <c r="G1588" s="7">
        <v>2667</v>
      </c>
      <c r="H1588" s="8">
        <f t="shared" si="0"/>
        <v>152000</v>
      </c>
      <c r="I1588" s="9">
        <v>152000</v>
      </c>
      <c r="J1588" s="10">
        <v>0</v>
      </c>
      <c r="K1588" s="11">
        <v>152000</v>
      </c>
      <c r="L1588" s="11">
        <v>0</v>
      </c>
      <c r="M1588" s="12">
        <v>152000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</row>
    <row r="1589" spans="1:25" ht="15.75" customHeight="1" x14ac:dyDescent="0.2">
      <c r="A1589" s="3">
        <v>1502954</v>
      </c>
      <c r="B1589" s="3" t="s">
        <v>265</v>
      </c>
      <c r="C1589" s="3" t="s">
        <v>225</v>
      </c>
      <c r="D1589" s="3">
        <v>2019</v>
      </c>
      <c r="E1589" s="3" t="s">
        <v>81</v>
      </c>
      <c r="F1589" s="3" t="s">
        <v>76</v>
      </c>
      <c r="G1589" s="7">
        <v>10623</v>
      </c>
      <c r="H1589" s="8">
        <f t="shared" si="0"/>
        <v>7608652.2800000003</v>
      </c>
      <c r="I1589" s="9">
        <v>522652.28</v>
      </c>
      <c r="J1589" s="10">
        <v>7086000</v>
      </c>
      <c r="K1589" s="11">
        <v>285000</v>
      </c>
      <c r="L1589" s="11">
        <v>237652.28</v>
      </c>
      <c r="M1589" s="12">
        <v>285000</v>
      </c>
      <c r="N1589" s="12">
        <v>0</v>
      </c>
      <c r="O1589" s="12">
        <v>0</v>
      </c>
      <c r="P1589" s="12">
        <v>0</v>
      </c>
      <c r="Q1589" s="12">
        <v>0</v>
      </c>
      <c r="R1589" s="12">
        <v>237652.28</v>
      </c>
      <c r="S1589" s="12">
        <v>0</v>
      </c>
      <c r="T1589" s="13">
        <v>7086000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</row>
    <row r="1590" spans="1:25" ht="15.75" customHeight="1" x14ac:dyDescent="0.2">
      <c r="A1590" s="3">
        <v>1502954</v>
      </c>
      <c r="B1590" s="3" t="s">
        <v>265</v>
      </c>
      <c r="C1590" s="3" t="s">
        <v>225</v>
      </c>
      <c r="D1590" s="3">
        <v>2020</v>
      </c>
      <c r="E1590" s="3" t="s">
        <v>81</v>
      </c>
      <c r="F1590" s="3" t="s">
        <v>76</v>
      </c>
      <c r="G1590" s="7">
        <v>3202</v>
      </c>
      <c r="H1590" s="8">
        <f t="shared" si="0"/>
        <v>10111483.040000001</v>
      </c>
      <c r="I1590" s="9">
        <v>1277093.23</v>
      </c>
      <c r="J1590" s="10">
        <v>8834389.8100000005</v>
      </c>
      <c r="K1590" s="11">
        <v>1227156.3799999999</v>
      </c>
      <c r="L1590" s="11">
        <v>49936.84</v>
      </c>
      <c r="M1590" s="12">
        <v>1227156.3799999999</v>
      </c>
      <c r="N1590" s="12">
        <v>0</v>
      </c>
      <c r="O1590" s="12">
        <v>0</v>
      </c>
      <c r="P1590" s="12">
        <v>0</v>
      </c>
      <c r="Q1590" s="12">
        <v>0</v>
      </c>
      <c r="R1590" s="12">
        <v>49936.84</v>
      </c>
      <c r="S1590" s="12">
        <v>0</v>
      </c>
      <c r="T1590" s="13">
        <v>8834389.8100000005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</row>
    <row r="1591" spans="1:25" ht="15.75" customHeight="1" x14ac:dyDescent="0.2">
      <c r="A1591" s="3">
        <v>1502954</v>
      </c>
      <c r="B1591" s="3" t="s">
        <v>265</v>
      </c>
      <c r="C1591" s="3" t="s">
        <v>225</v>
      </c>
      <c r="D1591" s="3">
        <v>2020</v>
      </c>
      <c r="E1591" s="3" t="s">
        <v>81</v>
      </c>
      <c r="F1591" s="3" t="s">
        <v>76</v>
      </c>
      <c r="G1591" s="7">
        <v>3348</v>
      </c>
      <c r="H1591" s="8">
        <f t="shared" si="0"/>
        <v>1900000</v>
      </c>
      <c r="I1591" s="9">
        <v>0</v>
      </c>
      <c r="J1591" s="10">
        <v>1900000</v>
      </c>
      <c r="K1591" s="11">
        <v>0</v>
      </c>
      <c r="L1591" s="11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0</v>
      </c>
      <c r="T1591" s="13">
        <v>1900000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</row>
    <row r="1592" spans="1:25" ht="15.75" customHeight="1" x14ac:dyDescent="0.2">
      <c r="A1592" s="3">
        <v>1502954</v>
      </c>
      <c r="B1592" s="3" t="s">
        <v>265</v>
      </c>
      <c r="C1592" s="3" t="s">
        <v>225</v>
      </c>
      <c r="D1592" s="3">
        <v>2021</v>
      </c>
      <c r="E1592" s="3" t="s">
        <v>78</v>
      </c>
      <c r="F1592" s="3" t="s">
        <v>76</v>
      </c>
      <c r="G1592" s="7">
        <v>8311</v>
      </c>
      <c r="H1592" s="8">
        <f t="shared" si="0"/>
        <v>22671530</v>
      </c>
      <c r="I1592" s="9">
        <v>11772640</v>
      </c>
      <c r="J1592" s="10">
        <v>10898890</v>
      </c>
      <c r="K1592" s="11">
        <v>844680</v>
      </c>
      <c r="L1592" s="11">
        <v>10927960</v>
      </c>
      <c r="M1592" s="12">
        <v>835450</v>
      </c>
      <c r="N1592" s="12">
        <v>0</v>
      </c>
      <c r="O1592" s="12">
        <v>9230</v>
      </c>
      <c r="P1592" s="12">
        <v>2570</v>
      </c>
      <c r="Q1592" s="12">
        <v>0</v>
      </c>
      <c r="R1592" s="12">
        <v>0</v>
      </c>
      <c r="S1592" s="12">
        <v>10925390</v>
      </c>
      <c r="T1592" s="13">
        <v>10898890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</row>
    <row r="1593" spans="1:25" ht="15.75" customHeight="1" x14ac:dyDescent="0.2">
      <c r="A1593" s="3">
        <v>1503002</v>
      </c>
      <c r="B1593" s="3" t="s">
        <v>266</v>
      </c>
      <c r="C1593" s="3" t="s">
        <v>225</v>
      </c>
      <c r="D1593" s="3">
        <v>2005</v>
      </c>
      <c r="E1593" s="3" t="s">
        <v>122</v>
      </c>
      <c r="F1593" s="3" t="s">
        <v>123</v>
      </c>
      <c r="G1593" s="7">
        <v>0</v>
      </c>
      <c r="H1593" s="8">
        <f t="shared" si="0"/>
        <v>44650</v>
      </c>
      <c r="I1593" s="9">
        <v>44650</v>
      </c>
      <c r="J1593" s="10">
        <v>0</v>
      </c>
      <c r="K1593" s="11">
        <v>15250</v>
      </c>
      <c r="L1593" s="11">
        <v>29400</v>
      </c>
      <c r="M1593" s="12">
        <v>15250</v>
      </c>
      <c r="N1593" s="12">
        <v>0</v>
      </c>
      <c r="O1593" s="12">
        <v>0</v>
      </c>
      <c r="P1593" s="12">
        <v>0</v>
      </c>
      <c r="Q1593" s="12">
        <v>0</v>
      </c>
      <c r="R1593" s="12">
        <v>29400</v>
      </c>
      <c r="S1593" s="12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</row>
    <row r="1594" spans="1:25" ht="15.75" customHeight="1" x14ac:dyDescent="0.2">
      <c r="A1594" s="3">
        <v>1503002</v>
      </c>
      <c r="B1594" s="3" t="s">
        <v>266</v>
      </c>
      <c r="C1594" s="3" t="s">
        <v>225</v>
      </c>
      <c r="D1594" s="3">
        <v>2009</v>
      </c>
      <c r="E1594" s="3" t="s">
        <v>81</v>
      </c>
      <c r="F1594" s="3" t="s">
        <v>76</v>
      </c>
      <c r="G1594" s="7">
        <v>4601</v>
      </c>
      <c r="H1594" s="8">
        <f t="shared" si="0"/>
        <v>622990</v>
      </c>
      <c r="I1594" s="9">
        <v>4500</v>
      </c>
      <c r="J1594" s="10">
        <v>618490</v>
      </c>
      <c r="K1594" s="11">
        <v>4500</v>
      </c>
      <c r="L1594" s="11">
        <v>0</v>
      </c>
      <c r="M1594" s="12">
        <v>0</v>
      </c>
      <c r="N1594" s="12">
        <v>0</v>
      </c>
      <c r="O1594" s="12">
        <v>4500</v>
      </c>
      <c r="P1594" s="12">
        <v>0</v>
      </c>
      <c r="Q1594" s="12">
        <v>0</v>
      </c>
      <c r="R1594" s="12">
        <v>0</v>
      </c>
      <c r="S1594" s="12">
        <v>0</v>
      </c>
      <c r="T1594" s="13">
        <v>202740</v>
      </c>
      <c r="U1594" s="13">
        <v>411750</v>
      </c>
      <c r="V1594" s="13">
        <v>0</v>
      </c>
      <c r="W1594" s="13">
        <v>4000</v>
      </c>
      <c r="X1594" s="13">
        <v>0</v>
      </c>
      <c r="Y1594" s="13">
        <v>0</v>
      </c>
    </row>
    <row r="1595" spans="1:25" ht="15.75" customHeight="1" x14ac:dyDescent="0.2">
      <c r="A1595" s="3">
        <v>1503002</v>
      </c>
      <c r="B1595" s="3" t="s">
        <v>266</v>
      </c>
      <c r="C1595" s="3" t="s">
        <v>225</v>
      </c>
      <c r="D1595" s="3">
        <v>2012</v>
      </c>
      <c r="E1595" s="3" t="s">
        <v>81</v>
      </c>
      <c r="F1595" s="3" t="s">
        <v>76</v>
      </c>
      <c r="G1595" s="7">
        <v>0</v>
      </c>
      <c r="H1595" s="8">
        <f t="shared" si="0"/>
        <v>0</v>
      </c>
      <c r="I1595" s="9">
        <v>0</v>
      </c>
      <c r="J1595" s="10">
        <v>0</v>
      </c>
      <c r="K1595" s="11">
        <v>0</v>
      </c>
      <c r="L1595" s="11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0</v>
      </c>
      <c r="S1595" s="12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</row>
    <row r="1596" spans="1:25" ht="15.75" customHeight="1" x14ac:dyDescent="0.2">
      <c r="A1596" s="3">
        <v>1503002</v>
      </c>
      <c r="B1596" s="3" t="s">
        <v>266</v>
      </c>
      <c r="C1596" s="3" t="s">
        <v>225</v>
      </c>
      <c r="D1596" s="3">
        <v>2021</v>
      </c>
      <c r="E1596" s="3" t="s">
        <v>81</v>
      </c>
      <c r="F1596" s="3" t="s">
        <v>76</v>
      </c>
      <c r="G1596" s="7">
        <v>3605</v>
      </c>
      <c r="H1596" s="8">
        <f t="shared" si="0"/>
        <v>1717700</v>
      </c>
      <c r="I1596" s="9">
        <v>1088000</v>
      </c>
      <c r="J1596" s="10">
        <v>629700</v>
      </c>
      <c r="K1596" s="11">
        <v>888000</v>
      </c>
      <c r="L1596" s="11">
        <v>200000</v>
      </c>
      <c r="M1596" s="12">
        <v>888000</v>
      </c>
      <c r="N1596" s="12">
        <v>0</v>
      </c>
      <c r="O1596" s="12">
        <v>0</v>
      </c>
      <c r="P1596" s="12">
        <v>200000</v>
      </c>
      <c r="Q1596" s="12">
        <v>0</v>
      </c>
      <c r="R1596" s="12">
        <v>0</v>
      </c>
      <c r="S1596" s="12">
        <v>0</v>
      </c>
      <c r="T1596" s="13">
        <v>330000</v>
      </c>
      <c r="U1596" s="13">
        <v>200000</v>
      </c>
      <c r="V1596" s="13">
        <v>8700</v>
      </c>
      <c r="W1596" s="13">
        <v>0</v>
      </c>
      <c r="X1596" s="13">
        <v>91000</v>
      </c>
      <c r="Y1596" s="13">
        <v>0</v>
      </c>
    </row>
    <row r="1597" spans="1:25" ht="15.75" customHeight="1" x14ac:dyDescent="0.2">
      <c r="A1597" s="3">
        <v>1503002</v>
      </c>
      <c r="B1597" s="3" t="s">
        <v>266</v>
      </c>
      <c r="C1597" s="3" t="s">
        <v>225</v>
      </c>
      <c r="D1597" s="3">
        <v>2022</v>
      </c>
      <c r="E1597" s="3" t="s">
        <v>81</v>
      </c>
      <c r="F1597" s="3" t="s">
        <v>76</v>
      </c>
      <c r="G1597" s="7">
        <v>3554</v>
      </c>
      <c r="H1597" s="8">
        <f t="shared" si="0"/>
        <v>1575850</v>
      </c>
      <c r="I1597" s="9">
        <v>1100000</v>
      </c>
      <c r="J1597" s="10">
        <v>475850</v>
      </c>
      <c r="K1597" s="11">
        <v>900000</v>
      </c>
      <c r="L1597" s="11">
        <v>200000</v>
      </c>
      <c r="M1597" s="12">
        <v>900000</v>
      </c>
      <c r="N1597" s="12">
        <v>0</v>
      </c>
      <c r="O1597" s="12">
        <v>0</v>
      </c>
      <c r="P1597" s="12">
        <v>200000</v>
      </c>
      <c r="Q1597" s="12">
        <v>0</v>
      </c>
      <c r="R1597" s="12">
        <v>0</v>
      </c>
      <c r="S1597" s="12">
        <v>0</v>
      </c>
      <c r="T1597" s="13">
        <v>25800</v>
      </c>
      <c r="U1597" s="13">
        <v>345050</v>
      </c>
      <c r="V1597" s="13">
        <v>90000</v>
      </c>
      <c r="W1597" s="13">
        <v>15000</v>
      </c>
      <c r="X1597" s="13">
        <v>0</v>
      </c>
      <c r="Y1597" s="13">
        <v>0</v>
      </c>
    </row>
    <row r="1598" spans="1:25" ht="15.75" customHeight="1" x14ac:dyDescent="0.2">
      <c r="A1598" s="3">
        <v>1503044</v>
      </c>
      <c r="B1598" s="3" t="s">
        <v>267</v>
      </c>
      <c r="C1598" s="3" t="s">
        <v>225</v>
      </c>
      <c r="D1598" s="3">
        <v>2009</v>
      </c>
      <c r="E1598" s="3" t="s">
        <v>75</v>
      </c>
      <c r="F1598" s="3" t="s">
        <v>76</v>
      </c>
      <c r="G1598" s="7">
        <v>0</v>
      </c>
      <c r="H1598" s="8">
        <f t="shared" si="0"/>
        <v>0</v>
      </c>
      <c r="I1598" s="9">
        <v>0</v>
      </c>
      <c r="J1598" s="10">
        <v>0</v>
      </c>
      <c r="K1598" s="11">
        <v>0</v>
      </c>
      <c r="L1598" s="11">
        <v>0</v>
      </c>
      <c r="M1598" s="12">
        <v>0</v>
      </c>
      <c r="N1598" s="12">
        <v>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</row>
    <row r="1599" spans="1:25" ht="15.75" customHeight="1" x14ac:dyDescent="0.2">
      <c r="A1599" s="3">
        <v>1503044</v>
      </c>
      <c r="B1599" s="3" t="s">
        <v>267</v>
      </c>
      <c r="C1599" s="3" t="s">
        <v>225</v>
      </c>
      <c r="D1599" s="3">
        <v>2018</v>
      </c>
      <c r="E1599" s="3" t="s">
        <v>78</v>
      </c>
      <c r="F1599" s="3" t="s">
        <v>76</v>
      </c>
      <c r="G1599" s="7">
        <v>5529</v>
      </c>
      <c r="H1599" s="8">
        <f t="shared" si="0"/>
        <v>823500.01</v>
      </c>
      <c r="I1599" s="9">
        <v>252000.01</v>
      </c>
      <c r="J1599" s="10">
        <v>571500</v>
      </c>
      <c r="K1599" s="11">
        <v>217000.01</v>
      </c>
      <c r="L1599" s="11">
        <v>35000</v>
      </c>
      <c r="M1599" s="12">
        <v>217000</v>
      </c>
      <c r="N1599" s="12">
        <v>0</v>
      </c>
      <c r="O1599" s="12">
        <v>0</v>
      </c>
      <c r="P1599" s="12">
        <v>13000</v>
      </c>
      <c r="Q1599" s="12">
        <v>0</v>
      </c>
      <c r="R1599" s="12">
        <v>22000</v>
      </c>
      <c r="S1599" s="12">
        <v>0</v>
      </c>
      <c r="T1599" s="13">
        <v>571500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</row>
    <row r="1600" spans="1:25" ht="15.75" customHeight="1" x14ac:dyDescent="0.2">
      <c r="A1600" s="3">
        <v>1503077</v>
      </c>
      <c r="B1600" s="3" t="s">
        <v>268</v>
      </c>
      <c r="C1600" s="3" t="s">
        <v>225</v>
      </c>
      <c r="D1600" s="3">
        <v>2009</v>
      </c>
      <c r="E1600" s="3" t="s">
        <v>75</v>
      </c>
      <c r="F1600" s="3" t="s">
        <v>76</v>
      </c>
      <c r="G1600" s="7">
        <v>4991</v>
      </c>
      <c r="H1600" s="8">
        <f t="shared" si="0"/>
        <v>3812149.99</v>
      </c>
      <c r="I1600" s="9">
        <v>2372149.9900000002</v>
      </c>
      <c r="J1600" s="10">
        <v>1440000</v>
      </c>
      <c r="K1600" s="11">
        <v>1055150</v>
      </c>
      <c r="L1600" s="11">
        <v>1317000</v>
      </c>
      <c r="M1600" s="12">
        <v>1055150</v>
      </c>
      <c r="N1600" s="12">
        <v>0</v>
      </c>
      <c r="O1600" s="12">
        <v>0</v>
      </c>
      <c r="P1600" s="12">
        <v>0</v>
      </c>
      <c r="Q1600" s="12">
        <v>0</v>
      </c>
      <c r="R1600" s="12">
        <v>87000</v>
      </c>
      <c r="S1600" s="12">
        <v>1230000</v>
      </c>
      <c r="T1600" s="13">
        <v>1440000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</row>
    <row r="1601" spans="1:25" ht="15.75" customHeight="1" x14ac:dyDescent="0.2">
      <c r="A1601" s="3">
        <v>1503077</v>
      </c>
      <c r="B1601" s="3" t="s">
        <v>268</v>
      </c>
      <c r="C1601" s="3" t="s">
        <v>225</v>
      </c>
      <c r="D1601" s="3">
        <v>2009</v>
      </c>
      <c r="E1601" s="3" t="s">
        <v>75</v>
      </c>
      <c r="F1601" s="3" t="s">
        <v>76</v>
      </c>
      <c r="G1601" s="7">
        <v>4991</v>
      </c>
      <c r="H1601" s="8">
        <f t="shared" si="0"/>
        <v>3812149.99</v>
      </c>
      <c r="I1601" s="9">
        <v>2372149.9900000002</v>
      </c>
      <c r="J1601" s="10">
        <v>1440000</v>
      </c>
      <c r="K1601" s="11">
        <v>1055150</v>
      </c>
      <c r="L1601" s="11">
        <v>1317000</v>
      </c>
      <c r="M1601" s="12">
        <v>1055150</v>
      </c>
      <c r="N1601" s="12">
        <v>0</v>
      </c>
      <c r="O1601" s="12">
        <v>0</v>
      </c>
      <c r="P1601" s="12">
        <v>0</v>
      </c>
      <c r="Q1601" s="12">
        <v>0</v>
      </c>
      <c r="R1601" s="12">
        <v>87000</v>
      </c>
      <c r="S1601" s="12">
        <v>1230000</v>
      </c>
      <c r="T1601" s="13">
        <v>1440000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</row>
    <row r="1602" spans="1:25" ht="15.75" customHeight="1" x14ac:dyDescent="0.2">
      <c r="A1602" s="3">
        <v>1503077</v>
      </c>
      <c r="B1602" s="3" t="s">
        <v>268</v>
      </c>
      <c r="C1602" s="3" t="s">
        <v>225</v>
      </c>
      <c r="D1602" s="3">
        <v>2018</v>
      </c>
      <c r="E1602" s="3" t="s">
        <v>84</v>
      </c>
      <c r="F1602" s="3" t="s">
        <v>85</v>
      </c>
      <c r="G1602" s="7">
        <v>0</v>
      </c>
      <c r="H1602" s="8">
        <f t="shared" si="0"/>
        <v>0</v>
      </c>
      <c r="I1602" s="9">
        <v>0</v>
      </c>
      <c r="J1602" s="10">
        <v>0</v>
      </c>
      <c r="K1602" s="11">
        <v>0</v>
      </c>
      <c r="L1602" s="11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</row>
    <row r="1603" spans="1:25" ht="15.75" customHeight="1" x14ac:dyDescent="0.2">
      <c r="A1603" s="3">
        <v>1503077</v>
      </c>
      <c r="B1603" s="3" t="s">
        <v>268</v>
      </c>
      <c r="C1603" s="3" t="s">
        <v>225</v>
      </c>
      <c r="D1603" s="3">
        <v>2019</v>
      </c>
      <c r="E1603" s="3" t="s">
        <v>75</v>
      </c>
      <c r="F1603" s="3" t="s">
        <v>76</v>
      </c>
      <c r="G1603" s="7">
        <v>24</v>
      </c>
      <c r="H1603" s="8">
        <f t="shared" si="0"/>
        <v>62760</v>
      </c>
      <c r="I1603" s="9">
        <v>2760</v>
      </c>
      <c r="J1603" s="10">
        <v>60000</v>
      </c>
      <c r="K1603" s="11">
        <v>1000</v>
      </c>
      <c r="L1603" s="11">
        <v>1760</v>
      </c>
      <c r="M1603" s="12">
        <v>1000</v>
      </c>
      <c r="N1603" s="12">
        <v>0</v>
      </c>
      <c r="O1603" s="12">
        <v>0</v>
      </c>
      <c r="P1603" s="12">
        <v>300</v>
      </c>
      <c r="Q1603" s="12">
        <v>0</v>
      </c>
      <c r="R1603" s="12">
        <v>0</v>
      </c>
      <c r="S1603" s="12">
        <v>1460</v>
      </c>
      <c r="T1603" s="13">
        <v>0</v>
      </c>
      <c r="U1603" s="13">
        <v>60000</v>
      </c>
      <c r="V1603" s="13">
        <v>0</v>
      </c>
      <c r="W1603" s="13">
        <v>0</v>
      </c>
      <c r="X1603" s="13">
        <v>0</v>
      </c>
      <c r="Y1603" s="13">
        <v>0</v>
      </c>
    </row>
    <row r="1604" spans="1:25" ht="15.75" customHeight="1" x14ac:dyDescent="0.2">
      <c r="A1604" s="3">
        <v>1503093</v>
      </c>
      <c r="B1604" s="3" t="s">
        <v>269</v>
      </c>
      <c r="C1604" s="3" t="s">
        <v>225</v>
      </c>
      <c r="D1604" s="3">
        <v>2009</v>
      </c>
      <c r="E1604" s="3" t="s">
        <v>75</v>
      </c>
      <c r="F1604" s="3" t="s">
        <v>76</v>
      </c>
      <c r="G1604" s="7">
        <v>0</v>
      </c>
      <c r="H1604" s="8">
        <f t="shared" si="0"/>
        <v>0</v>
      </c>
      <c r="I1604" s="9">
        <v>0</v>
      </c>
      <c r="J1604" s="10">
        <v>0</v>
      </c>
      <c r="K1604" s="11">
        <v>0</v>
      </c>
      <c r="L1604" s="11">
        <v>0</v>
      </c>
      <c r="M1604" s="12">
        <v>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</row>
    <row r="1605" spans="1:25" ht="15.75" customHeight="1" x14ac:dyDescent="0.2">
      <c r="A1605" s="3">
        <v>1503101</v>
      </c>
      <c r="B1605" s="3" t="s">
        <v>270</v>
      </c>
      <c r="C1605" s="3" t="s">
        <v>225</v>
      </c>
      <c r="D1605" s="3">
        <v>2009</v>
      </c>
      <c r="E1605" s="3" t="s">
        <v>81</v>
      </c>
      <c r="F1605" s="3" t="s">
        <v>76</v>
      </c>
      <c r="G1605" s="7">
        <v>1743</v>
      </c>
      <c r="H1605" s="8">
        <f t="shared" si="0"/>
        <v>41900</v>
      </c>
      <c r="I1605" s="9">
        <v>38900</v>
      </c>
      <c r="J1605" s="10">
        <v>3000</v>
      </c>
      <c r="K1605" s="11">
        <v>13000</v>
      </c>
      <c r="L1605" s="11">
        <v>25900</v>
      </c>
      <c r="M1605" s="12">
        <v>13000</v>
      </c>
      <c r="N1605" s="12">
        <v>0</v>
      </c>
      <c r="O1605" s="12">
        <v>0</v>
      </c>
      <c r="P1605" s="12">
        <v>6192</v>
      </c>
      <c r="Q1605" s="12">
        <v>0</v>
      </c>
      <c r="R1605" s="12">
        <v>19708</v>
      </c>
      <c r="S1605" s="12">
        <v>0</v>
      </c>
      <c r="T1605" s="13">
        <v>0</v>
      </c>
      <c r="U1605" s="13">
        <v>0</v>
      </c>
      <c r="V1605" s="13">
        <v>1500</v>
      </c>
      <c r="W1605" s="13">
        <v>1500</v>
      </c>
      <c r="X1605" s="13">
        <v>0</v>
      </c>
      <c r="Y1605" s="13">
        <v>0</v>
      </c>
    </row>
    <row r="1606" spans="1:25" ht="15.75" customHeight="1" x14ac:dyDescent="0.2">
      <c r="A1606" s="3">
        <v>1503101</v>
      </c>
      <c r="B1606" s="3" t="s">
        <v>270</v>
      </c>
      <c r="C1606" s="3" t="s">
        <v>225</v>
      </c>
      <c r="D1606" s="3">
        <v>2009</v>
      </c>
      <c r="E1606" s="3" t="s">
        <v>81</v>
      </c>
      <c r="F1606" s="3" t="s">
        <v>76</v>
      </c>
      <c r="G1606" s="7">
        <v>9598</v>
      </c>
      <c r="H1606" s="8">
        <f t="shared" si="0"/>
        <v>1015920</v>
      </c>
      <c r="I1606" s="9">
        <v>1012920</v>
      </c>
      <c r="J1606" s="10">
        <v>3000</v>
      </c>
      <c r="K1606" s="11">
        <v>656850</v>
      </c>
      <c r="L1606" s="11">
        <v>356070</v>
      </c>
      <c r="M1606" s="12">
        <v>656850</v>
      </c>
      <c r="N1606" s="12">
        <v>0</v>
      </c>
      <c r="O1606" s="12">
        <v>0</v>
      </c>
      <c r="P1606" s="12">
        <v>7350</v>
      </c>
      <c r="Q1606" s="12">
        <v>0</v>
      </c>
      <c r="R1606" s="12">
        <v>348720</v>
      </c>
      <c r="S1606" s="12">
        <v>0</v>
      </c>
      <c r="T1606" s="13">
        <v>0</v>
      </c>
      <c r="U1606" s="13">
        <v>0</v>
      </c>
      <c r="V1606" s="13">
        <v>1500</v>
      </c>
      <c r="W1606" s="13">
        <v>1500</v>
      </c>
      <c r="X1606" s="13">
        <v>0</v>
      </c>
      <c r="Y1606" s="13">
        <v>0</v>
      </c>
    </row>
    <row r="1607" spans="1:25" ht="15.75" customHeight="1" x14ac:dyDescent="0.2">
      <c r="A1607" s="3">
        <v>1503101</v>
      </c>
      <c r="B1607" s="3" t="s">
        <v>270</v>
      </c>
      <c r="C1607" s="3" t="s">
        <v>225</v>
      </c>
      <c r="D1607" s="3">
        <v>2022</v>
      </c>
      <c r="E1607" s="3" t="s">
        <v>81</v>
      </c>
      <c r="F1607" s="3" t="s">
        <v>76</v>
      </c>
      <c r="G1607" s="7">
        <v>5512</v>
      </c>
      <c r="H1607" s="8">
        <f t="shared" si="0"/>
        <v>1064633.6000000001</v>
      </c>
      <c r="I1607" s="9">
        <v>802716.25</v>
      </c>
      <c r="J1607" s="10">
        <v>261917.35</v>
      </c>
      <c r="K1607" s="11">
        <v>181766.2</v>
      </c>
      <c r="L1607" s="11">
        <v>620950.05000000005</v>
      </c>
      <c r="M1607" s="12">
        <v>165686.9</v>
      </c>
      <c r="N1607" s="12">
        <v>0</v>
      </c>
      <c r="O1607" s="12">
        <v>16079.3</v>
      </c>
      <c r="P1607" s="12">
        <v>0</v>
      </c>
      <c r="Q1607" s="12">
        <v>0</v>
      </c>
      <c r="R1607" s="12">
        <v>0</v>
      </c>
      <c r="S1607" s="12">
        <v>620950.05000000005</v>
      </c>
      <c r="T1607" s="13">
        <v>261917.35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</row>
    <row r="1608" spans="1:25" ht="15.75" customHeight="1" x14ac:dyDescent="0.2">
      <c r="A1608" s="3">
        <v>1503200</v>
      </c>
      <c r="B1608" s="3" t="s">
        <v>271</v>
      </c>
      <c r="C1608" s="3" t="s">
        <v>225</v>
      </c>
      <c r="D1608" s="3">
        <v>2009</v>
      </c>
      <c r="E1608" s="3" t="s">
        <v>75</v>
      </c>
      <c r="F1608" s="3" t="s">
        <v>76</v>
      </c>
      <c r="G1608" s="7">
        <v>2696</v>
      </c>
      <c r="H1608" s="8">
        <f t="shared" si="0"/>
        <v>1011000</v>
      </c>
      <c r="I1608" s="9">
        <v>85100</v>
      </c>
      <c r="J1608" s="10">
        <v>925900</v>
      </c>
      <c r="K1608" s="11">
        <v>83500</v>
      </c>
      <c r="L1608" s="11">
        <v>1600</v>
      </c>
      <c r="M1608" s="12">
        <v>83500</v>
      </c>
      <c r="N1608" s="12">
        <v>0</v>
      </c>
      <c r="O1608" s="12">
        <v>0</v>
      </c>
      <c r="P1608" s="12">
        <v>0</v>
      </c>
      <c r="Q1608" s="12">
        <v>0</v>
      </c>
      <c r="R1608" s="12">
        <v>1600</v>
      </c>
      <c r="S1608" s="12">
        <v>0</v>
      </c>
      <c r="T1608" s="13">
        <v>905000</v>
      </c>
      <c r="U1608" s="13">
        <v>20900</v>
      </c>
      <c r="V1608" s="13">
        <v>0</v>
      </c>
      <c r="W1608" s="13">
        <v>0</v>
      </c>
      <c r="X1608" s="13">
        <v>0</v>
      </c>
      <c r="Y1608" s="13">
        <v>0</v>
      </c>
    </row>
    <row r="1609" spans="1:25" ht="15.75" customHeight="1" x14ac:dyDescent="0.2">
      <c r="A1609" s="3">
        <v>1503408</v>
      </c>
      <c r="B1609" s="3" t="s">
        <v>272</v>
      </c>
      <c r="C1609" s="3" t="s">
        <v>225</v>
      </c>
      <c r="D1609" s="3">
        <v>2009</v>
      </c>
      <c r="E1609" s="3" t="s">
        <v>75</v>
      </c>
      <c r="F1609" s="3" t="s">
        <v>76</v>
      </c>
      <c r="G1609" s="7">
        <v>980</v>
      </c>
      <c r="H1609" s="8">
        <f t="shared" si="0"/>
        <v>560300</v>
      </c>
      <c r="I1609" s="9">
        <v>1300</v>
      </c>
      <c r="J1609" s="10">
        <v>559000</v>
      </c>
      <c r="K1609" s="11">
        <v>0</v>
      </c>
      <c r="L1609" s="11">
        <v>1300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1300</v>
      </c>
      <c r="S1609" s="12">
        <v>0</v>
      </c>
      <c r="T1609" s="13">
        <v>538500</v>
      </c>
      <c r="U1609" s="13">
        <v>20500</v>
      </c>
      <c r="V1609" s="13">
        <v>0</v>
      </c>
      <c r="W1609" s="13">
        <v>0</v>
      </c>
      <c r="X1609" s="13">
        <v>0</v>
      </c>
      <c r="Y1609" s="13">
        <v>0</v>
      </c>
    </row>
    <row r="1610" spans="1:25" ht="15.75" customHeight="1" x14ac:dyDescent="0.2">
      <c r="A1610" s="3">
        <v>1503457</v>
      </c>
      <c r="B1610" s="3" t="s">
        <v>273</v>
      </c>
      <c r="C1610" s="3" t="s">
        <v>225</v>
      </c>
      <c r="D1610" s="3">
        <v>2019</v>
      </c>
      <c r="E1610" s="3" t="s">
        <v>78</v>
      </c>
      <c r="F1610" s="3" t="s">
        <v>76</v>
      </c>
      <c r="G1610" s="7">
        <v>45295</v>
      </c>
      <c r="H1610" s="8">
        <f t="shared" si="0"/>
        <v>10559359.560000001</v>
      </c>
      <c r="I1610" s="9">
        <v>231737.91</v>
      </c>
      <c r="J1610" s="10">
        <v>10327621.65</v>
      </c>
      <c r="K1610" s="11">
        <v>0</v>
      </c>
      <c r="L1610" s="11">
        <v>231737.91</v>
      </c>
      <c r="M1610" s="12">
        <v>0</v>
      </c>
      <c r="N1610" s="12">
        <v>0</v>
      </c>
      <c r="O1610" s="12">
        <v>0</v>
      </c>
      <c r="P1610" s="12">
        <v>0</v>
      </c>
      <c r="Q1610" s="12">
        <v>0</v>
      </c>
      <c r="R1610" s="12">
        <v>42987.58</v>
      </c>
      <c r="S1610" s="12">
        <v>188750.33000000002</v>
      </c>
      <c r="T1610" s="13">
        <v>10299165.85</v>
      </c>
      <c r="U1610" s="13">
        <v>28455.8</v>
      </c>
      <c r="V1610" s="13">
        <v>0</v>
      </c>
      <c r="W1610" s="13">
        <v>0</v>
      </c>
      <c r="X1610" s="13">
        <v>0</v>
      </c>
      <c r="Y1610" s="13">
        <v>0</v>
      </c>
    </row>
    <row r="1611" spans="1:25" ht="15.75" customHeight="1" x14ac:dyDescent="0.2">
      <c r="A1611" s="3">
        <v>1503457</v>
      </c>
      <c r="B1611" s="3" t="s">
        <v>273</v>
      </c>
      <c r="C1611" s="3" t="s">
        <v>225</v>
      </c>
      <c r="D1611" s="3">
        <v>2020</v>
      </c>
      <c r="E1611" s="3" t="s">
        <v>75</v>
      </c>
      <c r="F1611" s="3" t="s">
        <v>76</v>
      </c>
      <c r="G1611" s="7">
        <v>49</v>
      </c>
      <c r="H1611" s="8">
        <f t="shared" si="0"/>
        <v>0</v>
      </c>
      <c r="I1611" s="9">
        <v>0</v>
      </c>
      <c r="J1611" s="10">
        <v>0</v>
      </c>
      <c r="K1611" s="11">
        <v>0</v>
      </c>
      <c r="L1611" s="11">
        <v>0</v>
      </c>
      <c r="M1611" s="12">
        <v>0</v>
      </c>
      <c r="N1611" s="12">
        <v>0</v>
      </c>
      <c r="O1611" s="12">
        <v>0</v>
      </c>
      <c r="P1611" s="12">
        <v>0</v>
      </c>
      <c r="Q1611" s="12">
        <v>0</v>
      </c>
      <c r="R1611" s="12">
        <v>0</v>
      </c>
      <c r="S1611" s="12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</row>
    <row r="1612" spans="1:25" ht="15.75" customHeight="1" x14ac:dyDescent="0.2">
      <c r="A1612" s="3">
        <v>1503457</v>
      </c>
      <c r="B1612" s="3" t="s">
        <v>273</v>
      </c>
      <c r="C1612" s="3" t="s">
        <v>225</v>
      </c>
      <c r="D1612" s="3">
        <v>2020</v>
      </c>
      <c r="E1612" s="3" t="s">
        <v>78</v>
      </c>
      <c r="F1612" s="3" t="s">
        <v>76</v>
      </c>
      <c r="G1612" s="7">
        <v>2432</v>
      </c>
      <c r="H1612" s="8">
        <f t="shared" si="0"/>
        <v>157335.91</v>
      </c>
      <c r="I1612" s="9">
        <v>157335.91</v>
      </c>
      <c r="J1612" s="10">
        <v>0</v>
      </c>
      <c r="K1612" s="11">
        <v>0</v>
      </c>
      <c r="L1612" s="11">
        <v>157335.91</v>
      </c>
      <c r="M1612" s="12">
        <v>0</v>
      </c>
      <c r="N1612" s="12">
        <v>0</v>
      </c>
      <c r="O1612" s="12">
        <v>0</v>
      </c>
      <c r="P1612" s="12">
        <v>8504</v>
      </c>
      <c r="Q1612" s="12">
        <v>0</v>
      </c>
      <c r="R1612" s="12">
        <v>0</v>
      </c>
      <c r="S1612" s="12">
        <v>148831.9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</row>
    <row r="1613" spans="1:25" ht="15.75" customHeight="1" x14ac:dyDescent="0.2">
      <c r="A1613" s="3">
        <v>1503457</v>
      </c>
      <c r="B1613" s="3" t="s">
        <v>273</v>
      </c>
      <c r="C1613" s="3" t="s">
        <v>225</v>
      </c>
      <c r="D1613" s="3">
        <v>2021</v>
      </c>
      <c r="E1613" s="3" t="s">
        <v>78</v>
      </c>
      <c r="F1613" s="3" t="s">
        <v>76</v>
      </c>
      <c r="G1613" s="7">
        <v>2220</v>
      </c>
      <c r="H1613" s="8">
        <f t="shared" si="0"/>
        <v>605942.9</v>
      </c>
      <c r="I1613" s="9">
        <v>370942.9</v>
      </c>
      <c r="J1613" s="10">
        <v>235000</v>
      </c>
      <c r="K1613" s="11">
        <v>0</v>
      </c>
      <c r="L1613" s="11">
        <v>370942.9</v>
      </c>
      <c r="M1613" s="12">
        <v>0</v>
      </c>
      <c r="N1613" s="12">
        <v>0</v>
      </c>
      <c r="O1613" s="12">
        <v>0</v>
      </c>
      <c r="P1613" s="12">
        <v>110000</v>
      </c>
      <c r="Q1613" s="12">
        <v>122000</v>
      </c>
      <c r="R1613" s="12">
        <v>0</v>
      </c>
      <c r="S1613" s="12">
        <v>138942.9</v>
      </c>
      <c r="T1613" s="13">
        <v>155000</v>
      </c>
      <c r="U1613" s="13">
        <v>80000</v>
      </c>
      <c r="V1613" s="13">
        <v>0</v>
      </c>
      <c r="W1613" s="13">
        <v>0</v>
      </c>
      <c r="X1613" s="13">
        <v>0</v>
      </c>
      <c r="Y1613" s="13">
        <v>0</v>
      </c>
    </row>
    <row r="1614" spans="1:25" ht="15.75" customHeight="1" x14ac:dyDescent="0.2">
      <c r="A1614" s="3">
        <v>1503507</v>
      </c>
      <c r="B1614" s="3" t="s">
        <v>274</v>
      </c>
      <c r="C1614" s="3" t="s">
        <v>225</v>
      </c>
      <c r="D1614" s="3">
        <v>2006</v>
      </c>
      <c r="E1614" s="3" t="s">
        <v>101</v>
      </c>
      <c r="F1614" s="3" t="s">
        <v>93</v>
      </c>
      <c r="G1614" s="7">
        <v>1207</v>
      </c>
      <c r="H1614" s="8">
        <f t="shared" si="0"/>
        <v>327900</v>
      </c>
      <c r="I1614" s="9">
        <v>30300</v>
      </c>
      <c r="J1614" s="10">
        <v>297600</v>
      </c>
      <c r="K1614" s="11">
        <v>0</v>
      </c>
      <c r="L1614" s="11">
        <v>30300</v>
      </c>
      <c r="M1614" s="12">
        <v>0</v>
      </c>
      <c r="N1614" s="12">
        <v>0</v>
      </c>
      <c r="O1614" s="12">
        <v>0</v>
      </c>
      <c r="P1614" s="12">
        <v>0</v>
      </c>
      <c r="Q1614" s="12">
        <v>0</v>
      </c>
      <c r="R1614" s="12">
        <v>0</v>
      </c>
      <c r="S1614" s="12">
        <v>30300</v>
      </c>
      <c r="T1614" s="13">
        <v>297600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</row>
    <row r="1615" spans="1:25" ht="15.75" customHeight="1" x14ac:dyDescent="0.2">
      <c r="A1615" s="3">
        <v>1503507</v>
      </c>
      <c r="B1615" s="3" t="s">
        <v>274</v>
      </c>
      <c r="C1615" s="3" t="s">
        <v>225</v>
      </c>
      <c r="D1615" s="3">
        <v>2008</v>
      </c>
      <c r="E1615" s="3" t="s">
        <v>101</v>
      </c>
      <c r="F1615" s="3" t="s">
        <v>93</v>
      </c>
      <c r="G1615" s="7">
        <v>1207</v>
      </c>
      <c r="H1615" s="8">
        <f t="shared" si="0"/>
        <v>364900</v>
      </c>
      <c r="I1615" s="9">
        <v>30300</v>
      </c>
      <c r="J1615" s="10">
        <v>334600</v>
      </c>
      <c r="K1615" s="11">
        <v>0</v>
      </c>
      <c r="L1615" s="11">
        <v>30300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30300</v>
      </c>
      <c r="T1615" s="13">
        <v>297600</v>
      </c>
      <c r="U1615" s="13">
        <v>37000</v>
      </c>
      <c r="V1615" s="13">
        <v>0</v>
      </c>
      <c r="W1615" s="13">
        <v>0</v>
      </c>
      <c r="X1615" s="13">
        <v>0</v>
      </c>
      <c r="Y1615" s="13">
        <v>0</v>
      </c>
    </row>
    <row r="1616" spans="1:25" ht="15.75" customHeight="1" x14ac:dyDescent="0.2">
      <c r="A1616" s="3">
        <v>1503507</v>
      </c>
      <c r="B1616" s="3" t="s">
        <v>274</v>
      </c>
      <c r="C1616" s="3" t="s">
        <v>225</v>
      </c>
      <c r="D1616" s="3">
        <v>2012</v>
      </c>
      <c r="E1616" s="3" t="s">
        <v>84</v>
      </c>
      <c r="F1616" s="3" t="s">
        <v>85</v>
      </c>
      <c r="G1616" s="7">
        <v>9</v>
      </c>
      <c r="H1616" s="8">
        <f t="shared" si="0"/>
        <v>0</v>
      </c>
      <c r="I1616" s="9">
        <v>0</v>
      </c>
      <c r="J1616" s="10">
        <v>0</v>
      </c>
      <c r="K1616" s="11">
        <v>0</v>
      </c>
      <c r="L1616" s="11">
        <v>0</v>
      </c>
      <c r="M1616" s="12">
        <v>0</v>
      </c>
      <c r="N1616" s="12">
        <v>0</v>
      </c>
      <c r="O1616" s="12">
        <v>0</v>
      </c>
      <c r="P1616" s="12">
        <v>0</v>
      </c>
      <c r="Q1616" s="12">
        <v>0</v>
      </c>
      <c r="R1616" s="12">
        <v>0</v>
      </c>
      <c r="S1616" s="12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</row>
    <row r="1617" spans="1:25" ht="15.75" customHeight="1" x14ac:dyDescent="0.2">
      <c r="A1617" s="3">
        <v>1503507</v>
      </c>
      <c r="B1617" s="3" t="s">
        <v>274</v>
      </c>
      <c r="C1617" s="3" t="s">
        <v>225</v>
      </c>
      <c r="D1617" s="3">
        <v>2013</v>
      </c>
      <c r="E1617" s="3" t="s">
        <v>101</v>
      </c>
      <c r="F1617" s="3" t="s">
        <v>93</v>
      </c>
      <c r="G1617" s="7">
        <v>3940</v>
      </c>
      <c r="H1617" s="8">
        <f t="shared" si="0"/>
        <v>5178523.58</v>
      </c>
      <c r="I1617" s="9">
        <v>3060383.58</v>
      </c>
      <c r="J1617" s="10">
        <v>2118140</v>
      </c>
      <c r="K1617" s="11">
        <v>177034.9</v>
      </c>
      <c r="L1617" s="11">
        <v>2883348.68</v>
      </c>
      <c r="M1617" s="12">
        <v>0</v>
      </c>
      <c r="N1617" s="12">
        <v>0</v>
      </c>
      <c r="O1617" s="12">
        <v>177034.9</v>
      </c>
      <c r="P1617" s="12">
        <v>0</v>
      </c>
      <c r="Q1617" s="12">
        <v>651085.22</v>
      </c>
      <c r="R1617" s="12">
        <v>0</v>
      </c>
      <c r="S1617" s="12">
        <v>2232263.4499999997</v>
      </c>
      <c r="T1617" s="13">
        <v>1698900</v>
      </c>
      <c r="U1617" s="13">
        <v>298000</v>
      </c>
      <c r="V1617" s="13">
        <v>82740</v>
      </c>
      <c r="W1617" s="13">
        <v>0</v>
      </c>
      <c r="X1617" s="13">
        <v>0</v>
      </c>
      <c r="Y1617" s="13">
        <v>38500</v>
      </c>
    </row>
    <row r="1618" spans="1:25" ht="15.75" customHeight="1" x14ac:dyDescent="0.2">
      <c r="A1618" s="3">
        <v>1503507</v>
      </c>
      <c r="B1618" s="3" t="s">
        <v>274</v>
      </c>
      <c r="C1618" s="3" t="s">
        <v>225</v>
      </c>
      <c r="D1618" s="3">
        <v>2021</v>
      </c>
      <c r="E1618" s="3" t="s">
        <v>101</v>
      </c>
      <c r="F1618" s="3" t="s">
        <v>93</v>
      </c>
      <c r="G1618" s="7">
        <v>31</v>
      </c>
      <c r="H1618" s="8">
        <f t="shared" si="0"/>
        <v>0</v>
      </c>
      <c r="I1618" s="9">
        <v>0</v>
      </c>
      <c r="J1618" s="10">
        <v>0</v>
      </c>
      <c r="K1618" s="11">
        <v>0</v>
      </c>
      <c r="L1618" s="11">
        <v>0</v>
      </c>
      <c r="M1618" s="12">
        <v>0</v>
      </c>
      <c r="N1618" s="12">
        <v>0</v>
      </c>
      <c r="O1618" s="12">
        <v>0</v>
      </c>
      <c r="P1618" s="12">
        <v>0</v>
      </c>
      <c r="Q1618" s="12">
        <v>0</v>
      </c>
      <c r="R1618" s="12">
        <v>0</v>
      </c>
      <c r="S1618" s="12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</row>
    <row r="1619" spans="1:25" ht="15.75" customHeight="1" x14ac:dyDescent="0.2">
      <c r="A1619" s="3">
        <v>1503507</v>
      </c>
      <c r="B1619" s="3" t="s">
        <v>274</v>
      </c>
      <c r="C1619" s="3" t="s">
        <v>225</v>
      </c>
      <c r="D1619" s="3">
        <v>2022</v>
      </c>
      <c r="E1619" s="3" t="s">
        <v>101</v>
      </c>
      <c r="F1619" s="3" t="s">
        <v>93</v>
      </c>
      <c r="G1619" s="7">
        <v>0</v>
      </c>
      <c r="H1619" s="8">
        <f t="shared" si="0"/>
        <v>0</v>
      </c>
      <c r="I1619" s="9">
        <v>0</v>
      </c>
      <c r="J1619" s="10">
        <v>0</v>
      </c>
      <c r="K1619" s="11">
        <v>0</v>
      </c>
      <c r="L1619" s="11">
        <v>0</v>
      </c>
      <c r="M1619" s="12">
        <v>0</v>
      </c>
      <c r="N1619" s="12">
        <v>0</v>
      </c>
      <c r="O1619" s="12">
        <v>0</v>
      </c>
      <c r="P1619" s="12">
        <v>0</v>
      </c>
      <c r="Q1619" s="12">
        <v>0</v>
      </c>
      <c r="R1619" s="12">
        <v>0</v>
      </c>
      <c r="S1619" s="12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</row>
    <row r="1620" spans="1:25" ht="15.75" customHeight="1" x14ac:dyDescent="0.2">
      <c r="A1620" s="3">
        <v>1503606</v>
      </c>
      <c r="B1620" s="3" t="s">
        <v>275</v>
      </c>
      <c r="C1620" s="3" t="s">
        <v>225</v>
      </c>
      <c r="D1620" s="3">
        <v>2005</v>
      </c>
      <c r="E1620" s="3" t="s">
        <v>75</v>
      </c>
      <c r="F1620" s="3" t="s">
        <v>76</v>
      </c>
      <c r="G1620" s="7">
        <v>10350</v>
      </c>
      <c r="H1620" s="8">
        <f t="shared" si="0"/>
        <v>964280</v>
      </c>
      <c r="I1620" s="9">
        <v>164000</v>
      </c>
      <c r="J1620" s="10">
        <v>800280</v>
      </c>
      <c r="K1620" s="11">
        <v>0</v>
      </c>
      <c r="L1620" s="11">
        <v>164000</v>
      </c>
      <c r="M1620" s="12">
        <v>0</v>
      </c>
      <c r="N1620" s="12">
        <v>0</v>
      </c>
      <c r="O1620" s="12">
        <v>0</v>
      </c>
      <c r="P1620" s="12">
        <v>164000</v>
      </c>
      <c r="Q1620" s="12">
        <v>0</v>
      </c>
      <c r="R1620" s="12">
        <v>0</v>
      </c>
      <c r="S1620" s="12">
        <v>0</v>
      </c>
      <c r="T1620" s="13">
        <v>349280</v>
      </c>
      <c r="U1620" s="13">
        <v>400000</v>
      </c>
      <c r="V1620" s="13">
        <v>0</v>
      </c>
      <c r="W1620" s="13">
        <v>20000</v>
      </c>
      <c r="X1620" s="13">
        <v>0</v>
      </c>
      <c r="Y1620" s="13">
        <v>31000</v>
      </c>
    </row>
    <row r="1621" spans="1:25" ht="15.75" customHeight="1" x14ac:dyDescent="0.2">
      <c r="A1621" s="3">
        <v>1503606</v>
      </c>
      <c r="B1621" s="3" t="s">
        <v>275</v>
      </c>
      <c r="C1621" s="3" t="s">
        <v>225</v>
      </c>
      <c r="D1621" s="3">
        <v>2005</v>
      </c>
      <c r="E1621" s="3" t="s">
        <v>122</v>
      </c>
      <c r="F1621" s="3" t="s">
        <v>123</v>
      </c>
      <c r="G1621" s="7">
        <v>0</v>
      </c>
      <c r="H1621" s="8">
        <f t="shared" si="0"/>
        <v>703000</v>
      </c>
      <c r="I1621" s="9">
        <v>703000</v>
      </c>
      <c r="J1621" s="10">
        <v>0</v>
      </c>
      <c r="K1621" s="11">
        <v>534000</v>
      </c>
      <c r="L1621" s="11">
        <v>169000</v>
      </c>
      <c r="M1621" s="12">
        <v>349000</v>
      </c>
      <c r="N1621" s="12">
        <v>0</v>
      </c>
      <c r="O1621" s="12">
        <v>185000</v>
      </c>
      <c r="P1621" s="12">
        <v>0</v>
      </c>
      <c r="Q1621" s="12">
        <v>150000</v>
      </c>
      <c r="R1621" s="12">
        <v>19000</v>
      </c>
      <c r="S1621" s="12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</row>
    <row r="1622" spans="1:25" ht="15.75" customHeight="1" x14ac:dyDescent="0.2">
      <c r="A1622" s="3">
        <v>1503606</v>
      </c>
      <c r="B1622" s="3" t="s">
        <v>275</v>
      </c>
      <c r="C1622" s="3" t="s">
        <v>225</v>
      </c>
      <c r="D1622" s="3">
        <v>2006</v>
      </c>
      <c r="E1622" s="3" t="s">
        <v>81</v>
      </c>
      <c r="F1622" s="3" t="s">
        <v>76</v>
      </c>
      <c r="G1622" s="7">
        <v>7665</v>
      </c>
      <c r="H1622" s="8">
        <f t="shared" si="0"/>
        <v>1477606</v>
      </c>
      <c r="I1622" s="9">
        <v>961606</v>
      </c>
      <c r="J1622" s="10">
        <v>516000</v>
      </c>
      <c r="K1622" s="11">
        <v>71476</v>
      </c>
      <c r="L1622" s="11">
        <v>890130</v>
      </c>
      <c r="M1622" s="12">
        <v>9000</v>
      </c>
      <c r="N1622" s="12">
        <v>0</v>
      </c>
      <c r="O1622" s="12">
        <v>62476</v>
      </c>
      <c r="P1622" s="12">
        <v>6526</v>
      </c>
      <c r="Q1622" s="12">
        <v>0</v>
      </c>
      <c r="R1622" s="12">
        <v>459604</v>
      </c>
      <c r="S1622" s="12">
        <v>424000</v>
      </c>
      <c r="T1622" s="13">
        <v>514000</v>
      </c>
      <c r="U1622" s="13">
        <v>2000</v>
      </c>
      <c r="V1622" s="13">
        <v>0</v>
      </c>
      <c r="W1622" s="13">
        <v>0</v>
      </c>
      <c r="X1622" s="13">
        <v>0</v>
      </c>
      <c r="Y1622" s="13">
        <v>0</v>
      </c>
    </row>
    <row r="1623" spans="1:25" ht="15.75" customHeight="1" x14ac:dyDescent="0.2">
      <c r="A1623" s="3">
        <v>1503606</v>
      </c>
      <c r="B1623" s="3" t="s">
        <v>275</v>
      </c>
      <c r="C1623" s="3" t="s">
        <v>225</v>
      </c>
      <c r="D1623" s="3">
        <v>2006</v>
      </c>
      <c r="E1623" s="3" t="s">
        <v>75</v>
      </c>
      <c r="F1623" s="3" t="s">
        <v>76</v>
      </c>
      <c r="G1623" s="7">
        <v>3367</v>
      </c>
      <c r="H1623" s="8">
        <f t="shared" si="0"/>
        <v>76000</v>
      </c>
      <c r="I1623" s="9">
        <v>74000</v>
      </c>
      <c r="J1623" s="10">
        <v>2000</v>
      </c>
      <c r="K1623" s="11">
        <v>56000</v>
      </c>
      <c r="L1623" s="11">
        <v>18000</v>
      </c>
      <c r="M1623" s="12">
        <v>0</v>
      </c>
      <c r="N1623" s="12">
        <v>0</v>
      </c>
      <c r="O1623" s="12">
        <v>56000</v>
      </c>
      <c r="P1623" s="12">
        <v>0</v>
      </c>
      <c r="Q1623" s="12">
        <v>0</v>
      </c>
      <c r="R1623" s="12">
        <v>18000</v>
      </c>
      <c r="S1623" s="12">
        <v>0</v>
      </c>
      <c r="T1623" s="13">
        <v>0</v>
      </c>
      <c r="U1623" s="13">
        <v>2000</v>
      </c>
      <c r="V1623" s="13">
        <v>0</v>
      </c>
      <c r="W1623" s="13">
        <v>0</v>
      </c>
      <c r="X1623" s="13">
        <v>0</v>
      </c>
      <c r="Y1623" s="13">
        <v>0</v>
      </c>
    </row>
    <row r="1624" spans="1:25" ht="15.75" customHeight="1" x14ac:dyDescent="0.2">
      <c r="A1624" s="3">
        <v>1503606</v>
      </c>
      <c r="B1624" s="3" t="s">
        <v>275</v>
      </c>
      <c r="C1624" s="3" t="s">
        <v>225</v>
      </c>
      <c r="D1624" s="3">
        <v>2008</v>
      </c>
      <c r="E1624" s="3" t="s">
        <v>81</v>
      </c>
      <c r="F1624" s="3" t="s">
        <v>76</v>
      </c>
      <c r="G1624" s="7">
        <v>1335</v>
      </c>
      <c r="H1624" s="8">
        <f t="shared" si="0"/>
        <v>259300</v>
      </c>
      <c r="I1624" s="9">
        <v>6700</v>
      </c>
      <c r="J1624" s="10">
        <v>252600</v>
      </c>
      <c r="K1624" s="11">
        <v>0</v>
      </c>
      <c r="L1624" s="11">
        <v>6700</v>
      </c>
      <c r="M1624" s="12">
        <v>0</v>
      </c>
      <c r="N1624" s="12">
        <v>0</v>
      </c>
      <c r="O1624" s="12">
        <v>0</v>
      </c>
      <c r="P1624" s="12">
        <v>0</v>
      </c>
      <c r="Q1624" s="12">
        <v>3400</v>
      </c>
      <c r="R1624" s="12">
        <v>0</v>
      </c>
      <c r="S1624" s="12">
        <v>3300</v>
      </c>
      <c r="T1624" s="13">
        <v>0</v>
      </c>
      <c r="U1624" s="13">
        <v>252600</v>
      </c>
      <c r="V1624" s="13">
        <v>0</v>
      </c>
      <c r="W1624" s="13">
        <v>0</v>
      </c>
      <c r="X1624" s="13">
        <v>0</v>
      </c>
      <c r="Y1624" s="13">
        <v>0</v>
      </c>
    </row>
    <row r="1625" spans="1:25" ht="15.75" customHeight="1" x14ac:dyDescent="0.2">
      <c r="A1625" s="3">
        <v>1503606</v>
      </c>
      <c r="B1625" s="3" t="s">
        <v>275</v>
      </c>
      <c r="C1625" s="3" t="s">
        <v>225</v>
      </c>
      <c r="D1625" s="3">
        <v>2008</v>
      </c>
      <c r="E1625" s="3" t="s">
        <v>75</v>
      </c>
      <c r="F1625" s="3" t="s">
        <v>76</v>
      </c>
      <c r="G1625" s="7">
        <v>0</v>
      </c>
      <c r="H1625" s="8">
        <f t="shared" si="0"/>
        <v>751700</v>
      </c>
      <c r="I1625" s="9">
        <v>751700</v>
      </c>
      <c r="J1625" s="10">
        <v>0</v>
      </c>
      <c r="K1625" s="11">
        <v>733700</v>
      </c>
      <c r="L1625" s="11">
        <v>18000</v>
      </c>
      <c r="M1625" s="12">
        <v>733700</v>
      </c>
      <c r="N1625" s="12">
        <v>0</v>
      </c>
      <c r="O1625" s="12">
        <v>0</v>
      </c>
      <c r="P1625" s="12">
        <v>0</v>
      </c>
      <c r="Q1625" s="12">
        <v>0</v>
      </c>
      <c r="R1625" s="12">
        <v>18000</v>
      </c>
      <c r="S1625" s="12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</row>
    <row r="1626" spans="1:25" ht="15.75" customHeight="1" x14ac:dyDescent="0.2">
      <c r="A1626" s="3">
        <v>1503606</v>
      </c>
      <c r="B1626" s="3" t="s">
        <v>275</v>
      </c>
      <c r="C1626" s="3" t="s">
        <v>225</v>
      </c>
      <c r="D1626" s="3">
        <v>2009</v>
      </c>
      <c r="E1626" s="3" t="s">
        <v>81</v>
      </c>
      <c r="F1626" s="3" t="s">
        <v>76</v>
      </c>
      <c r="G1626" s="7">
        <v>1169</v>
      </c>
      <c r="H1626" s="8">
        <f t="shared" si="0"/>
        <v>1314699.99</v>
      </c>
      <c r="I1626" s="9">
        <v>171700</v>
      </c>
      <c r="J1626" s="10">
        <v>1142999.99</v>
      </c>
      <c r="K1626" s="11">
        <v>0</v>
      </c>
      <c r="L1626" s="11">
        <v>171700</v>
      </c>
      <c r="M1626" s="12">
        <v>0</v>
      </c>
      <c r="N1626" s="12">
        <v>0</v>
      </c>
      <c r="O1626" s="12">
        <v>0</v>
      </c>
      <c r="P1626" s="12">
        <v>0</v>
      </c>
      <c r="Q1626" s="12">
        <v>3400</v>
      </c>
      <c r="R1626" s="12">
        <v>0</v>
      </c>
      <c r="S1626" s="12">
        <v>168300</v>
      </c>
      <c r="T1626" s="13">
        <v>887200</v>
      </c>
      <c r="U1626" s="13">
        <v>255800</v>
      </c>
      <c r="V1626" s="13">
        <v>0</v>
      </c>
      <c r="W1626" s="13">
        <v>0</v>
      </c>
      <c r="X1626" s="13">
        <v>0</v>
      </c>
      <c r="Y1626" s="13">
        <v>0</v>
      </c>
    </row>
    <row r="1627" spans="1:25" ht="15.75" customHeight="1" x14ac:dyDescent="0.2">
      <c r="A1627" s="3">
        <v>1503606</v>
      </c>
      <c r="B1627" s="3" t="s">
        <v>275</v>
      </c>
      <c r="C1627" s="3" t="s">
        <v>225</v>
      </c>
      <c r="D1627" s="3">
        <v>2011</v>
      </c>
      <c r="E1627" s="3" t="s">
        <v>92</v>
      </c>
      <c r="F1627" s="3" t="s">
        <v>93</v>
      </c>
      <c r="G1627" s="7">
        <v>913</v>
      </c>
      <c r="H1627" s="8">
        <f t="shared" si="0"/>
        <v>78600.009999999995</v>
      </c>
      <c r="I1627" s="9">
        <v>29400.01</v>
      </c>
      <c r="J1627" s="10">
        <v>49200</v>
      </c>
      <c r="K1627" s="11">
        <v>0</v>
      </c>
      <c r="L1627" s="11">
        <v>29400.01</v>
      </c>
      <c r="M1627" s="12">
        <v>0</v>
      </c>
      <c r="N1627" s="12">
        <v>0</v>
      </c>
      <c r="O1627" s="12">
        <v>0</v>
      </c>
      <c r="P1627" s="12">
        <v>8400</v>
      </c>
      <c r="Q1627" s="12">
        <v>0</v>
      </c>
      <c r="R1627" s="12">
        <v>0</v>
      </c>
      <c r="S1627" s="12">
        <v>21000.01</v>
      </c>
      <c r="T1627" s="13">
        <v>0</v>
      </c>
      <c r="U1627" s="13">
        <v>49200</v>
      </c>
      <c r="V1627" s="13">
        <v>0</v>
      </c>
      <c r="W1627" s="13">
        <v>0</v>
      </c>
      <c r="X1627" s="13">
        <v>0</v>
      </c>
      <c r="Y1627" s="13">
        <v>0</v>
      </c>
    </row>
    <row r="1628" spans="1:25" ht="15.75" customHeight="1" x14ac:dyDescent="0.2">
      <c r="A1628" s="3">
        <v>1503606</v>
      </c>
      <c r="B1628" s="3" t="s">
        <v>275</v>
      </c>
      <c r="C1628" s="3" t="s">
        <v>225</v>
      </c>
      <c r="D1628" s="3">
        <v>2014</v>
      </c>
      <c r="E1628" s="3" t="s">
        <v>81</v>
      </c>
      <c r="F1628" s="3" t="s">
        <v>76</v>
      </c>
      <c r="G1628" s="7">
        <v>21890</v>
      </c>
      <c r="H1628" s="8">
        <f t="shared" si="0"/>
        <v>21044649.189999998</v>
      </c>
      <c r="I1628" s="9">
        <v>9613472.1899999995</v>
      </c>
      <c r="J1628" s="10">
        <v>11431177</v>
      </c>
      <c r="K1628" s="11">
        <v>1449099.99</v>
      </c>
      <c r="L1628" s="11">
        <v>8164372.2000000002</v>
      </c>
      <c r="M1628" s="12">
        <v>1277100</v>
      </c>
      <c r="N1628" s="12">
        <v>150000</v>
      </c>
      <c r="O1628" s="12">
        <v>22000</v>
      </c>
      <c r="P1628" s="12">
        <v>312382</v>
      </c>
      <c r="Q1628" s="12">
        <v>696934.9</v>
      </c>
      <c r="R1628" s="12">
        <v>451000</v>
      </c>
      <c r="S1628" s="12">
        <v>6704055.2999999998</v>
      </c>
      <c r="T1628" s="13">
        <v>9246825</v>
      </c>
      <c r="U1628" s="13">
        <v>1541652</v>
      </c>
      <c r="V1628" s="13">
        <v>191700</v>
      </c>
      <c r="W1628" s="13">
        <v>451000</v>
      </c>
      <c r="X1628" s="13">
        <v>0</v>
      </c>
      <c r="Y1628" s="13">
        <v>0</v>
      </c>
    </row>
    <row r="1629" spans="1:25" ht="15.75" customHeight="1" x14ac:dyDescent="0.2">
      <c r="A1629" s="3">
        <v>1503606</v>
      </c>
      <c r="B1629" s="3" t="s">
        <v>275</v>
      </c>
      <c r="C1629" s="3" t="s">
        <v>225</v>
      </c>
      <c r="D1629" s="3">
        <v>2015</v>
      </c>
      <c r="E1629" s="3" t="s">
        <v>81</v>
      </c>
      <c r="F1629" s="3" t="s">
        <v>76</v>
      </c>
      <c r="G1629" s="7">
        <v>5000</v>
      </c>
      <c r="H1629" s="8">
        <f t="shared" si="0"/>
        <v>0</v>
      </c>
      <c r="I1629" s="9">
        <v>0</v>
      </c>
      <c r="J1629" s="10">
        <v>0</v>
      </c>
      <c r="K1629" s="11">
        <v>0</v>
      </c>
      <c r="L1629" s="11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0</v>
      </c>
      <c r="S1629" s="12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</row>
    <row r="1630" spans="1:25" ht="15.75" customHeight="1" x14ac:dyDescent="0.2">
      <c r="A1630" s="3">
        <v>1503606</v>
      </c>
      <c r="B1630" s="3" t="s">
        <v>275</v>
      </c>
      <c r="C1630" s="3" t="s">
        <v>225</v>
      </c>
      <c r="D1630" s="3">
        <v>2016</v>
      </c>
      <c r="E1630" s="3" t="s">
        <v>92</v>
      </c>
      <c r="F1630" s="3" t="s">
        <v>93</v>
      </c>
      <c r="G1630" s="7">
        <v>0</v>
      </c>
      <c r="H1630" s="8">
        <f t="shared" si="0"/>
        <v>0</v>
      </c>
      <c r="I1630" s="9">
        <v>0</v>
      </c>
      <c r="J1630" s="10">
        <v>0</v>
      </c>
      <c r="K1630" s="11">
        <v>0</v>
      </c>
      <c r="L1630" s="11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</row>
    <row r="1631" spans="1:25" ht="15.75" customHeight="1" x14ac:dyDescent="0.2">
      <c r="A1631" s="3">
        <v>1503606</v>
      </c>
      <c r="B1631" s="3" t="s">
        <v>275</v>
      </c>
      <c r="C1631" s="3" t="s">
        <v>225</v>
      </c>
      <c r="D1631" s="3">
        <v>2017</v>
      </c>
      <c r="E1631" s="3" t="s">
        <v>80</v>
      </c>
      <c r="F1631" s="3" t="s">
        <v>76</v>
      </c>
      <c r="G1631" s="7">
        <v>1012</v>
      </c>
      <c r="H1631" s="8">
        <f t="shared" si="0"/>
        <v>940000</v>
      </c>
      <c r="I1631" s="9">
        <v>390000</v>
      </c>
      <c r="J1631" s="10">
        <v>550000</v>
      </c>
      <c r="K1631" s="11">
        <v>0</v>
      </c>
      <c r="L1631" s="11">
        <v>390000</v>
      </c>
      <c r="M1631" s="12">
        <v>0</v>
      </c>
      <c r="N1631" s="12">
        <v>0</v>
      </c>
      <c r="O1631" s="12">
        <v>0</v>
      </c>
      <c r="P1631" s="12">
        <v>0</v>
      </c>
      <c r="Q1631" s="12">
        <v>330000</v>
      </c>
      <c r="R1631" s="12">
        <v>0</v>
      </c>
      <c r="S1631" s="12">
        <v>60000</v>
      </c>
      <c r="T1631" s="13">
        <v>50000</v>
      </c>
      <c r="U1631" s="13">
        <v>500000</v>
      </c>
      <c r="V1631" s="13">
        <v>0</v>
      </c>
      <c r="W1631" s="13">
        <v>0</v>
      </c>
      <c r="X1631" s="13">
        <v>0</v>
      </c>
      <c r="Y1631" s="13">
        <v>0</v>
      </c>
    </row>
    <row r="1632" spans="1:25" ht="15.75" customHeight="1" x14ac:dyDescent="0.2">
      <c r="A1632" s="3">
        <v>1503606</v>
      </c>
      <c r="B1632" s="3" t="s">
        <v>275</v>
      </c>
      <c r="C1632" s="3" t="s">
        <v>225</v>
      </c>
      <c r="D1632" s="3">
        <v>2017</v>
      </c>
      <c r="E1632" s="3" t="s">
        <v>81</v>
      </c>
      <c r="F1632" s="3" t="s">
        <v>76</v>
      </c>
      <c r="G1632" s="7">
        <v>0</v>
      </c>
      <c r="H1632" s="8">
        <f t="shared" si="0"/>
        <v>150000</v>
      </c>
      <c r="I1632" s="9">
        <v>150000</v>
      </c>
      <c r="J1632" s="10">
        <v>0</v>
      </c>
      <c r="K1632" s="11">
        <v>0</v>
      </c>
      <c r="L1632" s="11">
        <v>150000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150000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</row>
    <row r="1633" spans="1:25" ht="15.75" customHeight="1" x14ac:dyDescent="0.2">
      <c r="A1633" s="3">
        <v>1503606</v>
      </c>
      <c r="B1633" s="3" t="s">
        <v>275</v>
      </c>
      <c r="C1633" s="3" t="s">
        <v>225</v>
      </c>
      <c r="D1633" s="3">
        <v>2017</v>
      </c>
      <c r="E1633" s="3" t="s">
        <v>81</v>
      </c>
      <c r="F1633" s="3" t="s">
        <v>76</v>
      </c>
      <c r="G1633" s="7">
        <v>53</v>
      </c>
      <c r="H1633" s="8">
        <f t="shared" si="0"/>
        <v>3099999.99</v>
      </c>
      <c r="I1633" s="9">
        <v>1549999.99</v>
      </c>
      <c r="J1633" s="10">
        <v>1550000</v>
      </c>
      <c r="K1633" s="11">
        <v>0</v>
      </c>
      <c r="L1633" s="11">
        <v>1549999.99</v>
      </c>
      <c r="M1633" s="12">
        <v>0</v>
      </c>
      <c r="N1633" s="12">
        <v>0</v>
      </c>
      <c r="O1633" s="12">
        <v>0</v>
      </c>
      <c r="P1633" s="12">
        <v>0</v>
      </c>
      <c r="Q1633" s="12">
        <v>750000</v>
      </c>
      <c r="R1633" s="12">
        <v>0</v>
      </c>
      <c r="S1633" s="12">
        <v>800000</v>
      </c>
      <c r="T1633" s="13">
        <v>1550000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</row>
    <row r="1634" spans="1:25" ht="15.75" customHeight="1" x14ac:dyDescent="0.2">
      <c r="A1634" s="3">
        <v>1503606</v>
      </c>
      <c r="B1634" s="3" t="s">
        <v>275</v>
      </c>
      <c r="C1634" s="3" t="s">
        <v>225</v>
      </c>
      <c r="D1634" s="3">
        <v>2017</v>
      </c>
      <c r="E1634" s="3" t="s">
        <v>78</v>
      </c>
      <c r="F1634" s="3" t="s">
        <v>76</v>
      </c>
      <c r="G1634" s="7">
        <v>125</v>
      </c>
      <c r="H1634" s="8">
        <f t="shared" si="0"/>
        <v>1312089</v>
      </c>
      <c r="I1634" s="9">
        <v>32089</v>
      </c>
      <c r="J1634" s="10">
        <v>1280000</v>
      </c>
      <c r="K1634" s="11">
        <v>0</v>
      </c>
      <c r="L1634" s="11">
        <v>32089</v>
      </c>
      <c r="M1634" s="12">
        <v>0</v>
      </c>
      <c r="N1634" s="12">
        <v>0</v>
      </c>
      <c r="O1634" s="12">
        <v>0</v>
      </c>
      <c r="P1634" s="12">
        <v>6987</v>
      </c>
      <c r="Q1634" s="12">
        <v>7765</v>
      </c>
      <c r="R1634" s="12">
        <v>0</v>
      </c>
      <c r="S1634" s="12">
        <v>17337</v>
      </c>
      <c r="T1634" s="13">
        <v>1280000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</row>
    <row r="1635" spans="1:25" ht="15.75" customHeight="1" x14ac:dyDescent="0.2">
      <c r="A1635" s="3">
        <v>1503606</v>
      </c>
      <c r="B1635" s="3" t="s">
        <v>275</v>
      </c>
      <c r="C1635" s="3" t="s">
        <v>225</v>
      </c>
      <c r="D1635" s="3">
        <v>2017</v>
      </c>
      <c r="E1635" s="3" t="s">
        <v>92</v>
      </c>
      <c r="F1635" s="3" t="s">
        <v>93</v>
      </c>
      <c r="G1635" s="7">
        <v>0</v>
      </c>
      <c r="H1635" s="8">
        <f t="shared" si="0"/>
        <v>0</v>
      </c>
      <c r="I1635" s="9">
        <v>0</v>
      </c>
      <c r="J1635" s="10">
        <v>0</v>
      </c>
      <c r="K1635" s="11">
        <v>0</v>
      </c>
      <c r="L1635" s="11">
        <v>0</v>
      </c>
      <c r="M1635" s="12">
        <v>0</v>
      </c>
      <c r="N1635" s="12">
        <v>0</v>
      </c>
      <c r="O1635" s="12">
        <v>0</v>
      </c>
      <c r="P1635" s="12">
        <v>0</v>
      </c>
      <c r="Q1635" s="12">
        <v>0</v>
      </c>
      <c r="R1635" s="12">
        <v>0</v>
      </c>
      <c r="S1635" s="12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</row>
    <row r="1636" spans="1:25" ht="15.75" customHeight="1" x14ac:dyDescent="0.2">
      <c r="A1636" s="3">
        <v>1503606</v>
      </c>
      <c r="B1636" s="3" t="s">
        <v>275</v>
      </c>
      <c r="C1636" s="3" t="s">
        <v>225</v>
      </c>
      <c r="D1636" s="3">
        <v>2017</v>
      </c>
      <c r="E1636" s="3" t="s">
        <v>78</v>
      </c>
      <c r="F1636" s="3" t="s">
        <v>76</v>
      </c>
      <c r="G1636" s="7">
        <v>0</v>
      </c>
      <c r="H1636" s="8">
        <f t="shared" si="0"/>
        <v>0</v>
      </c>
      <c r="I1636" s="9">
        <v>0</v>
      </c>
      <c r="J1636" s="10">
        <v>0</v>
      </c>
      <c r="K1636" s="11">
        <v>0</v>
      </c>
      <c r="L1636" s="11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</row>
    <row r="1637" spans="1:25" ht="15.75" customHeight="1" x14ac:dyDescent="0.2">
      <c r="A1637" s="3">
        <v>1503606</v>
      </c>
      <c r="B1637" s="3" t="s">
        <v>275</v>
      </c>
      <c r="C1637" s="3" t="s">
        <v>225</v>
      </c>
      <c r="D1637" s="3">
        <v>2018</v>
      </c>
      <c r="E1637" s="3" t="s">
        <v>92</v>
      </c>
      <c r="F1637" s="3" t="s">
        <v>93</v>
      </c>
      <c r="G1637" s="7">
        <v>0</v>
      </c>
      <c r="H1637" s="8">
        <f t="shared" si="0"/>
        <v>0</v>
      </c>
      <c r="I1637" s="9">
        <v>0</v>
      </c>
      <c r="J1637" s="10">
        <v>0</v>
      </c>
      <c r="K1637" s="11">
        <v>0</v>
      </c>
      <c r="L1637" s="11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</row>
    <row r="1638" spans="1:25" ht="15.75" customHeight="1" x14ac:dyDescent="0.2">
      <c r="A1638" s="3">
        <v>1503606</v>
      </c>
      <c r="B1638" s="3" t="s">
        <v>275</v>
      </c>
      <c r="C1638" s="3" t="s">
        <v>225</v>
      </c>
      <c r="D1638" s="3">
        <v>2019</v>
      </c>
      <c r="E1638" s="3" t="s">
        <v>84</v>
      </c>
      <c r="F1638" s="3" t="s">
        <v>85</v>
      </c>
      <c r="G1638" s="7">
        <v>0</v>
      </c>
      <c r="H1638" s="8">
        <f t="shared" si="0"/>
        <v>39625</v>
      </c>
      <c r="I1638" s="9">
        <v>0</v>
      </c>
      <c r="J1638" s="10">
        <v>39625</v>
      </c>
      <c r="K1638" s="11">
        <v>0</v>
      </c>
      <c r="L1638" s="11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  <c r="T1638" s="13">
        <v>0</v>
      </c>
      <c r="U1638" s="13">
        <v>27625</v>
      </c>
      <c r="V1638" s="13">
        <v>12000</v>
      </c>
      <c r="W1638" s="13">
        <v>0</v>
      </c>
      <c r="X1638" s="13">
        <v>0</v>
      </c>
      <c r="Y1638" s="13">
        <v>0</v>
      </c>
    </row>
    <row r="1639" spans="1:25" ht="15.75" customHeight="1" x14ac:dyDescent="0.2">
      <c r="A1639" s="3">
        <v>1503606</v>
      </c>
      <c r="B1639" s="3" t="s">
        <v>275</v>
      </c>
      <c r="C1639" s="3" t="s">
        <v>225</v>
      </c>
      <c r="D1639" s="3">
        <v>2021</v>
      </c>
      <c r="E1639" s="3" t="s">
        <v>84</v>
      </c>
      <c r="F1639" s="3" t="s">
        <v>85</v>
      </c>
      <c r="G1639" s="7">
        <v>9</v>
      </c>
      <c r="H1639" s="8">
        <f t="shared" si="0"/>
        <v>0</v>
      </c>
      <c r="I1639" s="9">
        <v>0</v>
      </c>
      <c r="J1639" s="10">
        <v>0</v>
      </c>
      <c r="K1639" s="11">
        <v>0</v>
      </c>
      <c r="L1639" s="11">
        <v>0</v>
      </c>
      <c r="M1639" s="12">
        <v>0</v>
      </c>
      <c r="N1639" s="12">
        <v>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</row>
    <row r="1640" spans="1:25" ht="15.75" customHeight="1" x14ac:dyDescent="0.2">
      <c r="A1640" s="3">
        <v>1503705</v>
      </c>
      <c r="B1640" s="3" t="s">
        <v>276</v>
      </c>
      <c r="C1640" s="3" t="s">
        <v>225</v>
      </c>
      <c r="D1640" s="3">
        <v>2003</v>
      </c>
      <c r="E1640" s="3" t="s">
        <v>101</v>
      </c>
      <c r="F1640" s="3" t="s">
        <v>93</v>
      </c>
      <c r="G1640" s="7">
        <v>0</v>
      </c>
      <c r="H1640" s="8">
        <f t="shared" si="0"/>
        <v>0</v>
      </c>
      <c r="I1640" s="9">
        <v>0</v>
      </c>
      <c r="J1640" s="10">
        <v>0</v>
      </c>
      <c r="K1640" s="11">
        <v>0</v>
      </c>
      <c r="L1640" s="11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</row>
    <row r="1641" spans="1:25" ht="15.75" customHeight="1" x14ac:dyDescent="0.2">
      <c r="A1641" s="3">
        <v>1503705</v>
      </c>
      <c r="B1641" s="3" t="s">
        <v>276</v>
      </c>
      <c r="C1641" s="3" t="s">
        <v>225</v>
      </c>
      <c r="D1641" s="3">
        <v>2006</v>
      </c>
      <c r="E1641" s="3" t="s">
        <v>81</v>
      </c>
      <c r="F1641" s="3" t="s">
        <v>76</v>
      </c>
      <c r="G1641" s="7">
        <v>485</v>
      </c>
      <c r="H1641" s="8">
        <f t="shared" si="0"/>
        <v>0</v>
      </c>
      <c r="I1641" s="9">
        <v>0</v>
      </c>
      <c r="J1641" s="10">
        <v>0</v>
      </c>
      <c r="K1641" s="11">
        <v>0</v>
      </c>
      <c r="L1641" s="11">
        <v>0</v>
      </c>
      <c r="M1641" s="12">
        <v>0</v>
      </c>
      <c r="N1641" s="12">
        <v>0</v>
      </c>
      <c r="O1641" s="12">
        <v>0</v>
      </c>
      <c r="P1641" s="12">
        <v>0</v>
      </c>
      <c r="Q1641" s="12">
        <v>0</v>
      </c>
      <c r="R1641" s="12">
        <v>0</v>
      </c>
      <c r="S1641" s="12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</row>
    <row r="1642" spans="1:25" ht="15.75" customHeight="1" x14ac:dyDescent="0.2">
      <c r="A1642" s="3">
        <v>1503705</v>
      </c>
      <c r="B1642" s="3" t="s">
        <v>276</v>
      </c>
      <c r="C1642" s="3" t="s">
        <v>225</v>
      </c>
      <c r="D1642" s="3">
        <v>2009</v>
      </c>
      <c r="E1642" s="3" t="s">
        <v>75</v>
      </c>
      <c r="F1642" s="3" t="s">
        <v>76</v>
      </c>
      <c r="G1642" s="7">
        <v>0</v>
      </c>
      <c r="H1642" s="8">
        <f t="shared" si="0"/>
        <v>0</v>
      </c>
      <c r="I1642" s="9">
        <v>0</v>
      </c>
      <c r="J1642" s="10">
        <v>0</v>
      </c>
      <c r="K1642" s="11">
        <v>0</v>
      </c>
      <c r="L1642" s="11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</row>
    <row r="1643" spans="1:25" ht="15.75" customHeight="1" x14ac:dyDescent="0.2">
      <c r="A1643" s="3">
        <v>1503705</v>
      </c>
      <c r="B1643" s="3" t="s">
        <v>276</v>
      </c>
      <c r="C1643" s="3" t="s">
        <v>225</v>
      </c>
      <c r="D1643" s="3">
        <v>2017</v>
      </c>
      <c r="E1643" s="3" t="s">
        <v>75</v>
      </c>
      <c r="F1643" s="3" t="s">
        <v>76</v>
      </c>
      <c r="G1643" s="7">
        <v>20069</v>
      </c>
      <c r="H1643" s="8">
        <f t="shared" si="0"/>
        <v>14205000</v>
      </c>
      <c r="I1643" s="9">
        <v>9215000</v>
      </c>
      <c r="J1643" s="10">
        <v>4990000</v>
      </c>
      <c r="K1643" s="11">
        <v>7760000</v>
      </c>
      <c r="L1643" s="11">
        <v>1455000</v>
      </c>
      <c r="M1643" s="12">
        <v>6250000</v>
      </c>
      <c r="N1643" s="12">
        <v>10000</v>
      </c>
      <c r="O1643" s="12">
        <v>1500000</v>
      </c>
      <c r="P1643" s="12">
        <v>0</v>
      </c>
      <c r="Q1643" s="12">
        <v>250000</v>
      </c>
      <c r="R1643" s="12">
        <v>300000</v>
      </c>
      <c r="S1643" s="12">
        <v>905000</v>
      </c>
      <c r="T1643" s="13">
        <v>4740000</v>
      </c>
      <c r="U1643" s="13">
        <v>250000</v>
      </c>
      <c r="V1643" s="13">
        <v>0</v>
      </c>
      <c r="W1643" s="13">
        <v>0</v>
      </c>
      <c r="X1643" s="13">
        <v>0</v>
      </c>
      <c r="Y1643" s="13">
        <v>0</v>
      </c>
    </row>
    <row r="1644" spans="1:25" ht="15.75" customHeight="1" x14ac:dyDescent="0.2">
      <c r="A1644" s="3">
        <v>1503705</v>
      </c>
      <c r="B1644" s="3" t="s">
        <v>276</v>
      </c>
      <c r="C1644" s="3" t="s">
        <v>225</v>
      </c>
      <c r="D1644" s="3">
        <v>2018</v>
      </c>
      <c r="E1644" s="3" t="s">
        <v>75</v>
      </c>
      <c r="F1644" s="3" t="s">
        <v>76</v>
      </c>
      <c r="G1644" s="7">
        <v>6300</v>
      </c>
      <c r="H1644" s="8">
        <f t="shared" si="0"/>
        <v>810000</v>
      </c>
      <c r="I1644" s="9">
        <v>620000</v>
      </c>
      <c r="J1644" s="10">
        <v>190000</v>
      </c>
      <c r="K1644" s="11">
        <v>350000</v>
      </c>
      <c r="L1644" s="11">
        <v>270000</v>
      </c>
      <c r="M1644" s="12">
        <v>330000</v>
      </c>
      <c r="N1644" s="12">
        <v>0</v>
      </c>
      <c r="O1644" s="12">
        <v>20000</v>
      </c>
      <c r="P1644" s="12">
        <v>20000</v>
      </c>
      <c r="Q1644" s="12">
        <v>200000</v>
      </c>
      <c r="R1644" s="12">
        <v>0</v>
      </c>
      <c r="S1644" s="12">
        <v>50000</v>
      </c>
      <c r="T1644" s="13">
        <v>150000</v>
      </c>
      <c r="U1644" s="13">
        <v>40000</v>
      </c>
      <c r="V1644" s="13">
        <v>0</v>
      </c>
      <c r="W1644" s="13">
        <v>0</v>
      </c>
      <c r="X1644" s="13">
        <v>0</v>
      </c>
      <c r="Y1644" s="13">
        <v>0</v>
      </c>
    </row>
    <row r="1645" spans="1:25" ht="15.75" customHeight="1" x14ac:dyDescent="0.2">
      <c r="A1645" s="3">
        <v>1503705</v>
      </c>
      <c r="B1645" s="3" t="s">
        <v>276</v>
      </c>
      <c r="C1645" s="3" t="s">
        <v>225</v>
      </c>
      <c r="D1645" s="3">
        <v>2018</v>
      </c>
      <c r="E1645" s="3" t="s">
        <v>75</v>
      </c>
      <c r="F1645" s="3" t="s">
        <v>76</v>
      </c>
      <c r="G1645" s="7">
        <v>20615</v>
      </c>
      <c r="H1645" s="8">
        <f t="shared" si="0"/>
        <v>10271686.99</v>
      </c>
      <c r="I1645" s="9">
        <v>4645999.99</v>
      </c>
      <c r="J1645" s="10">
        <v>5625687</v>
      </c>
      <c r="K1645" s="11">
        <v>2740999.99</v>
      </c>
      <c r="L1645" s="11">
        <v>1905000</v>
      </c>
      <c r="M1645" s="12">
        <v>2541000</v>
      </c>
      <c r="N1645" s="12">
        <v>100000</v>
      </c>
      <c r="O1645" s="12">
        <v>100000</v>
      </c>
      <c r="P1645" s="12">
        <v>50000</v>
      </c>
      <c r="Q1645" s="12">
        <v>405000</v>
      </c>
      <c r="R1645" s="12">
        <v>400000</v>
      </c>
      <c r="S1645" s="12">
        <v>1050000</v>
      </c>
      <c r="T1645" s="13">
        <v>5000000</v>
      </c>
      <c r="U1645" s="13">
        <v>621250</v>
      </c>
      <c r="V1645" s="13">
        <v>0</v>
      </c>
      <c r="W1645" s="13">
        <v>4437</v>
      </c>
      <c r="X1645" s="13">
        <v>0</v>
      </c>
      <c r="Y1645" s="13">
        <v>0</v>
      </c>
    </row>
    <row r="1646" spans="1:25" ht="15.75" customHeight="1" x14ac:dyDescent="0.2">
      <c r="A1646" s="3">
        <v>1503705</v>
      </c>
      <c r="B1646" s="3" t="s">
        <v>276</v>
      </c>
      <c r="C1646" s="3" t="s">
        <v>225</v>
      </c>
      <c r="D1646" s="3">
        <v>2018</v>
      </c>
      <c r="E1646" s="3" t="s">
        <v>80</v>
      </c>
      <c r="F1646" s="3" t="s">
        <v>76</v>
      </c>
      <c r="G1646" s="7">
        <v>0</v>
      </c>
      <c r="H1646" s="8">
        <f t="shared" si="0"/>
        <v>0</v>
      </c>
      <c r="I1646" s="9">
        <v>0</v>
      </c>
      <c r="J1646" s="10">
        <v>0</v>
      </c>
      <c r="K1646" s="11">
        <v>0</v>
      </c>
      <c r="L1646" s="11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</row>
    <row r="1647" spans="1:25" ht="15.75" customHeight="1" x14ac:dyDescent="0.2">
      <c r="A1647" s="3">
        <v>1503705</v>
      </c>
      <c r="B1647" s="3" t="s">
        <v>276</v>
      </c>
      <c r="C1647" s="3" t="s">
        <v>225</v>
      </c>
      <c r="D1647" s="3">
        <v>2018</v>
      </c>
      <c r="E1647" s="3" t="s">
        <v>80</v>
      </c>
      <c r="F1647" s="3" t="s">
        <v>76</v>
      </c>
      <c r="G1647" s="7">
        <v>1500</v>
      </c>
      <c r="H1647" s="8">
        <f t="shared" si="0"/>
        <v>406145.33</v>
      </c>
      <c r="I1647" s="9">
        <v>69300</v>
      </c>
      <c r="J1647" s="10">
        <v>336845.33</v>
      </c>
      <c r="K1647" s="11">
        <v>10000</v>
      </c>
      <c r="L1647" s="11">
        <v>59300</v>
      </c>
      <c r="M1647" s="12">
        <v>0</v>
      </c>
      <c r="N1647" s="12">
        <v>0</v>
      </c>
      <c r="O1647" s="12">
        <v>10000</v>
      </c>
      <c r="P1647" s="12">
        <v>3500</v>
      </c>
      <c r="Q1647" s="12">
        <v>50000</v>
      </c>
      <c r="R1647" s="12">
        <v>0</v>
      </c>
      <c r="S1647" s="12">
        <v>5800</v>
      </c>
      <c r="T1647" s="13">
        <v>250000</v>
      </c>
      <c r="U1647" s="13">
        <v>33345.33</v>
      </c>
      <c r="V1647" s="13">
        <v>50000</v>
      </c>
      <c r="W1647" s="13">
        <v>0</v>
      </c>
      <c r="X1647" s="13">
        <v>0</v>
      </c>
      <c r="Y1647" s="13">
        <v>3500</v>
      </c>
    </row>
    <row r="1648" spans="1:25" ht="15.75" customHeight="1" x14ac:dyDescent="0.2">
      <c r="A1648" s="3">
        <v>1503705</v>
      </c>
      <c r="B1648" s="3" t="s">
        <v>276</v>
      </c>
      <c r="C1648" s="3" t="s">
        <v>225</v>
      </c>
      <c r="D1648" s="3">
        <v>2019</v>
      </c>
      <c r="E1648" s="3" t="s">
        <v>75</v>
      </c>
      <c r="F1648" s="3" t="s">
        <v>76</v>
      </c>
      <c r="G1648" s="7">
        <v>0</v>
      </c>
      <c r="H1648" s="8">
        <f t="shared" si="0"/>
        <v>0</v>
      </c>
      <c r="I1648" s="9">
        <v>0</v>
      </c>
      <c r="J1648" s="10">
        <v>0</v>
      </c>
      <c r="K1648" s="11">
        <v>0</v>
      </c>
      <c r="L1648" s="11">
        <v>0</v>
      </c>
      <c r="M1648" s="12">
        <v>0</v>
      </c>
      <c r="N1648" s="12">
        <v>0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</row>
    <row r="1649" spans="1:25" ht="15.75" customHeight="1" x14ac:dyDescent="0.2">
      <c r="A1649" s="3">
        <v>1503705</v>
      </c>
      <c r="B1649" s="3" t="s">
        <v>276</v>
      </c>
      <c r="C1649" s="3" t="s">
        <v>225</v>
      </c>
      <c r="D1649" s="3">
        <v>2019</v>
      </c>
      <c r="E1649" s="3" t="s">
        <v>75</v>
      </c>
      <c r="F1649" s="3" t="s">
        <v>76</v>
      </c>
      <c r="G1649" s="7">
        <v>18559</v>
      </c>
      <c r="H1649" s="8">
        <f t="shared" si="0"/>
        <v>14893000</v>
      </c>
      <c r="I1649" s="9">
        <v>7893000</v>
      </c>
      <c r="J1649" s="10">
        <v>7000000</v>
      </c>
      <c r="K1649" s="11">
        <v>6600000</v>
      </c>
      <c r="L1649" s="11">
        <v>1293000</v>
      </c>
      <c r="M1649" s="12">
        <v>5000000</v>
      </c>
      <c r="N1649" s="12">
        <v>100000</v>
      </c>
      <c r="O1649" s="12">
        <v>1500000</v>
      </c>
      <c r="P1649" s="12">
        <v>95000</v>
      </c>
      <c r="Q1649" s="12">
        <v>603000</v>
      </c>
      <c r="R1649" s="12">
        <v>104000</v>
      </c>
      <c r="S1649" s="12">
        <v>491000</v>
      </c>
      <c r="T1649" s="13">
        <v>6880000</v>
      </c>
      <c r="U1649" s="13">
        <v>120000</v>
      </c>
      <c r="V1649" s="13">
        <v>0</v>
      </c>
      <c r="W1649" s="13">
        <v>0</v>
      </c>
      <c r="X1649" s="13">
        <v>0</v>
      </c>
      <c r="Y1649" s="13">
        <v>0</v>
      </c>
    </row>
    <row r="1650" spans="1:25" ht="15.75" customHeight="1" x14ac:dyDescent="0.2">
      <c r="A1650" s="3">
        <v>1503705</v>
      </c>
      <c r="B1650" s="3" t="s">
        <v>276</v>
      </c>
      <c r="C1650" s="3" t="s">
        <v>225</v>
      </c>
      <c r="D1650" s="3">
        <v>2020</v>
      </c>
      <c r="E1650" s="3" t="s">
        <v>80</v>
      </c>
      <c r="F1650" s="3" t="s">
        <v>76</v>
      </c>
      <c r="G1650" s="7">
        <v>5100</v>
      </c>
      <c r="H1650" s="8">
        <f t="shared" si="0"/>
        <v>1924999.99</v>
      </c>
      <c r="I1650" s="9">
        <v>1055000</v>
      </c>
      <c r="J1650" s="10">
        <v>869999.99</v>
      </c>
      <c r="K1650" s="11">
        <v>190000</v>
      </c>
      <c r="L1650" s="11">
        <v>864999.99</v>
      </c>
      <c r="M1650" s="12">
        <v>160000</v>
      </c>
      <c r="N1650" s="12">
        <v>0</v>
      </c>
      <c r="O1650" s="12">
        <v>30000</v>
      </c>
      <c r="P1650" s="12">
        <v>0</v>
      </c>
      <c r="Q1650" s="12">
        <v>0</v>
      </c>
      <c r="R1650" s="12">
        <v>0</v>
      </c>
      <c r="S1650" s="12">
        <v>865000</v>
      </c>
      <c r="T1650" s="13">
        <v>850000</v>
      </c>
      <c r="U1650" s="13">
        <v>20000</v>
      </c>
      <c r="V1650" s="13">
        <v>0</v>
      </c>
      <c r="W1650" s="13">
        <v>0</v>
      </c>
      <c r="X1650" s="13">
        <v>0</v>
      </c>
      <c r="Y1650" s="13">
        <v>0</v>
      </c>
    </row>
    <row r="1651" spans="1:25" ht="15.75" customHeight="1" x14ac:dyDescent="0.2">
      <c r="A1651" s="3">
        <v>1503705</v>
      </c>
      <c r="B1651" s="3" t="s">
        <v>276</v>
      </c>
      <c r="C1651" s="3" t="s">
        <v>225</v>
      </c>
      <c r="D1651" s="3">
        <v>2020</v>
      </c>
      <c r="E1651" s="3" t="s">
        <v>78</v>
      </c>
      <c r="F1651" s="3" t="s">
        <v>76</v>
      </c>
      <c r="G1651" s="7">
        <v>4453</v>
      </c>
      <c r="H1651" s="8">
        <f t="shared" si="0"/>
        <v>1835000</v>
      </c>
      <c r="I1651" s="9">
        <v>510000</v>
      </c>
      <c r="J1651" s="10">
        <v>1325000</v>
      </c>
      <c r="K1651" s="11">
        <v>460000</v>
      </c>
      <c r="L1651" s="11">
        <v>50000</v>
      </c>
      <c r="M1651" s="12">
        <v>425000</v>
      </c>
      <c r="N1651" s="12">
        <v>0</v>
      </c>
      <c r="O1651" s="12">
        <v>35000</v>
      </c>
      <c r="P1651" s="12">
        <v>0</v>
      </c>
      <c r="Q1651" s="12">
        <v>15000</v>
      </c>
      <c r="R1651" s="12">
        <v>0</v>
      </c>
      <c r="S1651" s="12">
        <v>35000</v>
      </c>
      <c r="T1651" s="13">
        <v>1300000</v>
      </c>
      <c r="U1651" s="13">
        <v>25000</v>
      </c>
      <c r="V1651" s="13">
        <v>0</v>
      </c>
      <c r="W1651" s="13">
        <v>0</v>
      </c>
      <c r="X1651" s="13">
        <v>0</v>
      </c>
      <c r="Y1651" s="13">
        <v>0</v>
      </c>
    </row>
    <row r="1652" spans="1:25" ht="15.75" customHeight="1" x14ac:dyDescent="0.2">
      <c r="A1652" s="3">
        <v>1503705</v>
      </c>
      <c r="B1652" s="3" t="s">
        <v>276</v>
      </c>
      <c r="C1652" s="3" t="s">
        <v>225</v>
      </c>
      <c r="D1652" s="3">
        <v>2020</v>
      </c>
      <c r="E1652" s="3" t="s">
        <v>78</v>
      </c>
      <c r="F1652" s="3" t="s">
        <v>76</v>
      </c>
      <c r="G1652" s="7">
        <v>16654</v>
      </c>
      <c r="H1652" s="8">
        <f t="shared" si="0"/>
        <v>5273000</v>
      </c>
      <c r="I1652" s="9">
        <v>1446000</v>
      </c>
      <c r="J1652" s="10">
        <v>3827000</v>
      </c>
      <c r="K1652" s="11">
        <v>1050000</v>
      </c>
      <c r="L1652" s="11">
        <v>396000</v>
      </c>
      <c r="M1652" s="12">
        <v>885000</v>
      </c>
      <c r="N1652" s="12">
        <v>150000</v>
      </c>
      <c r="O1652" s="12">
        <v>15000</v>
      </c>
      <c r="P1652" s="12">
        <v>18000</v>
      </c>
      <c r="Q1652" s="12">
        <v>313000</v>
      </c>
      <c r="R1652" s="12">
        <v>25000</v>
      </c>
      <c r="S1652" s="12">
        <v>40000</v>
      </c>
      <c r="T1652" s="13">
        <v>3500000</v>
      </c>
      <c r="U1652" s="13">
        <v>302000</v>
      </c>
      <c r="V1652" s="13">
        <v>0</v>
      </c>
      <c r="W1652" s="13">
        <v>25000</v>
      </c>
      <c r="X1652" s="13">
        <v>0</v>
      </c>
      <c r="Y1652" s="13">
        <v>0</v>
      </c>
    </row>
    <row r="1653" spans="1:25" ht="15.75" customHeight="1" x14ac:dyDescent="0.2">
      <c r="A1653" s="3">
        <v>1503705</v>
      </c>
      <c r="B1653" s="3" t="s">
        <v>276</v>
      </c>
      <c r="C1653" s="3" t="s">
        <v>225</v>
      </c>
      <c r="D1653" s="3">
        <v>2021</v>
      </c>
      <c r="E1653" s="3" t="s">
        <v>78</v>
      </c>
      <c r="F1653" s="3" t="s">
        <v>76</v>
      </c>
      <c r="G1653" s="7">
        <v>15532</v>
      </c>
      <c r="H1653" s="8">
        <f t="shared" si="0"/>
        <v>7264358.5800000001</v>
      </c>
      <c r="I1653" s="9">
        <v>1998000</v>
      </c>
      <c r="J1653" s="10">
        <v>5266358.58</v>
      </c>
      <c r="K1653" s="11">
        <v>1805000</v>
      </c>
      <c r="L1653" s="11">
        <v>193000</v>
      </c>
      <c r="M1653" s="12">
        <v>1640000</v>
      </c>
      <c r="N1653" s="12">
        <v>70000</v>
      </c>
      <c r="O1653" s="12">
        <v>95000</v>
      </c>
      <c r="P1653" s="12">
        <v>120000</v>
      </c>
      <c r="Q1653" s="12">
        <v>35000</v>
      </c>
      <c r="R1653" s="12">
        <v>0</v>
      </c>
      <c r="S1653" s="12">
        <v>38000</v>
      </c>
      <c r="T1653" s="13">
        <v>5000000</v>
      </c>
      <c r="U1653" s="13">
        <v>266358.58</v>
      </c>
      <c r="V1653" s="13">
        <v>0</v>
      </c>
      <c r="W1653" s="13">
        <v>0</v>
      </c>
      <c r="X1653" s="13">
        <v>0</v>
      </c>
      <c r="Y1653" s="13">
        <v>0</v>
      </c>
    </row>
    <row r="1654" spans="1:25" ht="15.75" customHeight="1" x14ac:dyDescent="0.2">
      <c r="A1654" s="3">
        <v>1503705</v>
      </c>
      <c r="B1654" s="3" t="s">
        <v>276</v>
      </c>
      <c r="C1654" s="3" t="s">
        <v>225</v>
      </c>
      <c r="D1654" s="3">
        <v>2021</v>
      </c>
      <c r="E1654" s="3" t="s">
        <v>80</v>
      </c>
      <c r="F1654" s="3" t="s">
        <v>76</v>
      </c>
      <c r="G1654" s="7">
        <v>250</v>
      </c>
      <c r="H1654" s="8">
        <f t="shared" si="0"/>
        <v>35000</v>
      </c>
      <c r="I1654" s="9">
        <v>35000</v>
      </c>
      <c r="J1654" s="10">
        <v>0</v>
      </c>
      <c r="K1654" s="11">
        <v>0</v>
      </c>
      <c r="L1654" s="11">
        <v>35000</v>
      </c>
      <c r="M1654" s="12">
        <v>0</v>
      </c>
      <c r="N1654" s="12">
        <v>0</v>
      </c>
      <c r="O1654" s="12">
        <v>0</v>
      </c>
      <c r="P1654" s="12">
        <v>0</v>
      </c>
      <c r="Q1654" s="12">
        <v>10000</v>
      </c>
      <c r="R1654" s="12">
        <v>0</v>
      </c>
      <c r="S1654" s="12">
        <v>25000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</row>
    <row r="1655" spans="1:25" ht="15.75" customHeight="1" x14ac:dyDescent="0.2">
      <c r="A1655" s="3">
        <v>1503705</v>
      </c>
      <c r="B1655" s="3" t="s">
        <v>276</v>
      </c>
      <c r="C1655" s="3" t="s">
        <v>225</v>
      </c>
      <c r="D1655" s="3">
        <v>2022</v>
      </c>
      <c r="E1655" s="3" t="s">
        <v>78</v>
      </c>
      <c r="F1655" s="3" t="s">
        <v>76</v>
      </c>
      <c r="G1655" s="7">
        <v>18544</v>
      </c>
      <c r="H1655" s="8">
        <f t="shared" si="0"/>
        <v>8391500</v>
      </c>
      <c r="I1655" s="9">
        <v>2111000</v>
      </c>
      <c r="J1655" s="10">
        <v>6280500</v>
      </c>
      <c r="K1655" s="11">
        <v>1900000</v>
      </c>
      <c r="L1655" s="11">
        <v>211000</v>
      </c>
      <c r="M1655" s="12">
        <v>1760000</v>
      </c>
      <c r="N1655" s="12">
        <v>75000</v>
      </c>
      <c r="O1655" s="12">
        <v>65000</v>
      </c>
      <c r="P1655" s="12">
        <v>85000</v>
      </c>
      <c r="Q1655" s="12">
        <v>75000</v>
      </c>
      <c r="R1655" s="12">
        <v>0</v>
      </c>
      <c r="S1655" s="12">
        <v>51000</v>
      </c>
      <c r="T1655" s="13">
        <v>6000000</v>
      </c>
      <c r="U1655" s="13">
        <v>280500</v>
      </c>
      <c r="V1655" s="13">
        <v>0</v>
      </c>
      <c r="W1655" s="13">
        <v>0</v>
      </c>
      <c r="X1655" s="13">
        <v>0</v>
      </c>
      <c r="Y1655" s="13">
        <v>0</v>
      </c>
    </row>
    <row r="1656" spans="1:25" ht="15.75" customHeight="1" x14ac:dyDescent="0.2">
      <c r="A1656" s="3">
        <v>1503705</v>
      </c>
      <c r="B1656" s="3" t="s">
        <v>276</v>
      </c>
      <c r="C1656" s="3" t="s">
        <v>225</v>
      </c>
      <c r="D1656" s="3">
        <v>2022</v>
      </c>
      <c r="E1656" s="3" t="s">
        <v>78</v>
      </c>
      <c r="F1656" s="3" t="s">
        <v>76</v>
      </c>
      <c r="G1656" s="7">
        <v>12620</v>
      </c>
      <c r="H1656" s="8">
        <f t="shared" si="0"/>
        <v>0</v>
      </c>
      <c r="I1656" s="9">
        <v>0</v>
      </c>
      <c r="J1656" s="10">
        <v>0</v>
      </c>
      <c r="K1656" s="11">
        <v>0</v>
      </c>
      <c r="L1656" s="11">
        <v>0</v>
      </c>
      <c r="M1656" s="12">
        <v>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</row>
    <row r="1657" spans="1:25" ht="15.75" customHeight="1" x14ac:dyDescent="0.2">
      <c r="A1657" s="3">
        <v>1503754</v>
      </c>
      <c r="B1657" s="3" t="s">
        <v>277</v>
      </c>
      <c r="C1657" s="3" t="s">
        <v>225</v>
      </c>
      <c r="D1657" s="3">
        <v>2005</v>
      </c>
      <c r="E1657" s="3" t="s">
        <v>75</v>
      </c>
      <c r="F1657" s="3" t="s">
        <v>76</v>
      </c>
      <c r="G1657" s="7">
        <v>4222</v>
      </c>
      <c r="H1657" s="8">
        <f t="shared" si="0"/>
        <v>554000</v>
      </c>
      <c r="I1657" s="9">
        <v>83000</v>
      </c>
      <c r="J1657" s="10">
        <v>471000</v>
      </c>
      <c r="K1657" s="11">
        <v>0</v>
      </c>
      <c r="L1657" s="11">
        <v>83000</v>
      </c>
      <c r="M1657" s="12">
        <v>0</v>
      </c>
      <c r="N1657" s="12">
        <v>0</v>
      </c>
      <c r="O1657" s="12">
        <v>0</v>
      </c>
      <c r="P1657" s="12">
        <v>83000</v>
      </c>
      <c r="Q1657" s="12">
        <v>0</v>
      </c>
      <c r="R1657" s="12">
        <v>0</v>
      </c>
      <c r="S1657" s="12">
        <v>0</v>
      </c>
      <c r="T1657" s="13">
        <v>158000</v>
      </c>
      <c r="U1657" s="13">
        <v>303000</v>
      </c>
      <c r="V1657" s="13">
        <v>0</v>
      </c>
      <c r="W1657" s="13">
        <v>0</v>
      </c>
      <c r="X1657" s="13">
        <v>0</v>
      </c>
      <c r="Y1657" s="13">
        <v>10000</v>
      </c>
    </row>
    <row r="1658" spans="1:25" ht="15.75" customHeight="1" x14ac:dyDescent="0.2">
      <c r="A1658" s="3">
        <v>1503754</v>
      </c>
      <c r="B1658" s="3" t="s">
        <v>277</v>
      </c>
      <c r="C1658" s="3" t="s">
        <v>225</v>
      </c>
      <c r="D1658" s="3">
        <v>2008</v>
      </c>
      <c r="E1658" s="3" t="s">
        <v>81</v>
      </c>
      <c r="F1658" s="3" t="s">
        <v>76</v>
      </c>
      <c r="G1658" s="7">
        <v>734</v>
      </c>
      <c r="H1658" s="8">
        <f t="shared" si="0"/>
        <v>1341000</v>
      </c>
      <c r="I1658" s="9">
        <v>1341000</v>
      </c>
      <c r="J1658" s="10">
        <v>0</v>
      </c>
      <c r="K1658" s="11">
        <v>1341000</v>
      </c>
      <c r="L1658" s="11">
        <v>0</v>
      </c>
      <c r="M1658" s="12">
        <v>1341000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</row>
    <row r="1659" spans="1:25" ht="15.75" customHeight="1" x14ac:dyDescent="0.2">
      <c r="A1659" s="3">
        <v>1503754</v>
      </c>
      <c r="B1659" s="3" t="s">
        <v>277</v>
      </c>
      <c r="C1659" s="3" t="s">
        <v>225</v>
      </c>
      <c r="D1659" s="3">
        <v>2009</v>
      </c>
      <c r="E1659" s="3" t="s">
        <v>81</v>
      </c>
      <c r="F1659" s="3" t="s">
        <v>76</v>
      </c>
      <c r="G1659" s="7">
        <v>0</v>
      </c>
      <c r="H1659" s="8">
        <f t="shared" si="0"/>
        <v>0</v>
      </c>
      <c r="I1659" s="9">
        <v>0</v>
      </c>
      <c r="J1659" s="10">
        <v>0</v>
      </c>
      <c r="K1659" s="11">
        <v>0</v>
      </c>
      <c r="L1659" s="11">
        <v>0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</row>
    <row r="1660" spans="1:25" ht="15.75" customHeight="1" x14ac:dyDescent="0.2">
      <c r="A1660" s="3">
        <v>1503754</v>
      </c>
      <c r="B1660" s="3" t="s">
        <v>277</v>
      </c>
      <c r="C1660" s="3" t="s">
        <v>225</v>
      </c>
      <c r="D1660" s="3">
        <v>2009</v>
      </c>
      <c r="E1660" s="3" t="s">
        <v>81</v>
      </c>
      <c r="F1660" s="3" t="s">
        <v>76</v>
      </c>
      <c r="G1660" s="7">
        <v>0</v>
      </c>
      <c r="H1660" s="8">
        <f t="shared" si="0"/>
        <v>0</v>
      </c>
      <c r="I1660" s="9">
        <v>0</v>
      </c>
      <c r="J1660" s="10">
        <v>0</v>
      </c>
      <c r="K1660" s="11">
        <v>0</v>
      </c>
      <c r="L1660" s="11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</row>
    <row r="1661" spans="1:25" ht="15.75" customHeight="1" x14ac:dyDescent="0.2">
      <c r="A1661" s="3">
        <v>1503754</v>
      </c>
      <c r="B1661" s="3" t="s">
        <v>277</v>
      </c>
      <c r="C1661" s="3" t="s">
        <v>225</v>
      </c>
      <c r="D1661" s="3">
        <v>2009</v>
      </c>
      <c r="E1661" s="3" t="s">
        <v>75</v>
      </c>
      <c r="F1661" s="3" t="s">
        <v>76</v>
      </c>
      <c r="G1661" s="7">
        <v>0</v>
      </c>
      <c r="H1661" s="8">
        <f t="shared" si="0"/>
        <v>150174</v>
      </c>
      <c r="I1661" s="9">
        <v>0</v>
      </c>
      <c r="J1661" s="10">
        <v>150174</v>
      </c>
      <c r="K1661" s="11">
        <v>0</v>
      </c>
      <c r="L1661" s="11">
        <v>0</v>
      </c>
      <c r="M1661" s="12">
        <v>0</v>
      </c>
      <c r="N1661" s="12">
        <v>0</v>
      </c>
      <c r="O1661" s="12">
        <v>0</v>
      </c>
      <c r="P1661" s="12">
        <v>0</v>
      </c>
      <c r="Q1661" s="12">
        <v>0</v>
      </c>
      <c r="R1661" s="12">
        <v>0</v>
      </c>
      <c r="S1661" s="12">
        <v>0</v>
      </c>
      <c r="T1661" s="13">
        <v>150174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</row>
    <row r="1662" spans="1:25" ht="15.75" customHeight="1" x14ac:dyDescent="0.2">
      <c r="A1662" s="3">
        <v>1503754</v>
      </c>
      <c r="B1662" s="3" t="s">
        <v>277</v>
      </c>
      <c r="C1662" s="3" t="s">
        <v>225</v>
      </c>
      <c r="D1662" s="3">
        <v>2009</v>
      </c>
      <c r="E1662" s="3" t="s">
        <v>84</v>
      </c>
      <c r="F1662" s="3" t="s">
        <v>85</v>
      </c>
      <c r="G1662" s="7">
        <v>375</v>
      </c>
      <c r="H1662" s="8">
        <f t="shared" si="0"/>
        <v>471725</v>
      </c>
      <c r="I1662" s="9">
        <v>0</v>
      </c>
      <c r="J1662" s="10">
        <v>471725</v>
      </c>
      <c r="K1662" s="11">
        <v>0</v>
      </c>
      <c r="L1662" s="11">
        <v>0</v>
      </c>
      <c r="M1662" s="12">
        <v>0</v>
      </c>
      <c r="N1662" s="12">
        <v>0</v>
      </c>
      <c r="O1662" s="12">
        <v>0</v>
      </c>
      <c r="P1662" s="12">
        <v>0</v>
      </c>
      <c r="Q1662" s="12">
        <v>0</v>
      </c>
      <c r="R1662" s="12">
        <v>0</v>
      </c>
      <c r="S1662" s="12">
        <v>0</v>
      </c>
      <c r="T1662" s="13">
        <v>0</v>
      </c>
      <c r="U1662" s="13">
        <v>79125</v>
      </c>
      <c r="V1662" s="13">
        <v>2600</v>
      </c>
      <c r="W1662" s="13">
        <v>0</v>
      </c>
      <c r="X1662" s="13">
        <v>0</v>
      </c>
      <c r="Y1662" s="13">
        <v>390000</v>
      </c>
    </row>
    <row r="1663" spans="1:25" ht="15.75" customHeight="1" x14ac:dyDescent="0.2">
      <c r="A1663" s="3">
        <v>1503754</v>
      </c>
      <c r="B1663" s="3" t="s">
        <v>277</v>
      </c>
      <c r="C1663" s="3" t="s">
        <v>225</v>
      </c>
      <c r="D1663" s="3">
        <v>2014</v>
      </c>
      <c r="E1663" s="3" t="s">
        <v>81</v>
      </c>
      <c r="F1663" s="3" t="s">
        <v>76</v>
      </c>
      <c r="G1663" s="7">
        <v>0</v>
      </c>
      <c r="H1663" s="8">
        <f t="shared" si="0"/>
        <v>0</v>
      </c>
      <c r="I1663" s="9">
        <v>0</v>
      </c>
      <c r="J1663" s="10">
        <v>0</v>
      </c>
      <c r="K1663" s="11">
        <v>0</v>
      </c>
      <c r="L1663" s="11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</row>
    <row r="1664" spans="1:25" ht="15.75" customHeight="1" x14ac:dyDescent="0.2">
      <c r="A1664" s="3">
        <v>1503754</v>
      </c>
      <c r="B1664" s="3" t="s">
        <v>277</v>
      </c>
      <c r="C1664" s="3" t="s">
        <v>225</v>
      </c>
      <c r="D1664" s="3">
        <v>2018</v>
      </c>
      <c r="E1664" s="3" t="s">
        <v>75</v>
      </c>
      <c r="F1664" s="3" t="s">
        <v>76</v>
      </c>
      <c r="G1664" s="7">
        <v>120</v>
      </c>
      <c r="H1664" s="8">
        <f t="shared" si="0"/>
        <v>23252</v>
      </c>
      <c r="I1664" s="9">
        <v>0</v>
      </c>
      <c r="J1664" s="10">
        <v>23252</v>
      </c>
      <c r="K1664" s="11">
        <v>0</v>
      </c>
      <c r="L1664" s="11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3">
        <v>23252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</row>
    <row r="1665" spans="1:25" ht="15.75" customHeight="1" x14ac:dyDescent="0.2">
      <c r="A1665" s="3">
        <v>1503754</v>
      </c>
      <c r="B1665" s="3" t="s">
        <v>277</v>
      </c>
      <c r="C1665" s="3" t="s">
        <v>225</v>
      </c>
      <c r="D1665" s="3">
        <v>2019</v>
      </c>
      <c r="E1665" s="3" t="s">
        <v>75</v>
      </c>
      <c r="F1665" s="3" t="s">
        <v>76</v>
      </c>
      <c r="G1665" s="7">
        <v>120</v>
      </c>
      <c r="H1665" s="8">
        <f t="shared" si="0"/>
        <v>90000</v>
      </c>
      <c r="I1665" s="9">
        <v>25000</v>
      </c>
      <c r="J1665" s="10">
        <v>65000</v>
      </c>
      <c r="K1665" s="11">
        <v>0</v>
      </c>
      <c r="L1665" s="11">
        <v>25000</v>
      </c>
      <c r="M1665" s="12">
        <v>0</v>
      </c>
      <c r="N1665" s="12">
        <v>0</v>
      </c>
      <c r="O1665" s="12">
        <v>0</v>
      </c>
      <c r="P1665" s="12">
        <v>15000</v>
      </c>
      <c r="Q1665" s="12">
        <v>0</v>
      </c>
      <c r="R1665" s="12">
        <v>10000</v>
      </c>
      <c r="S1665" s="12">
        <v>0</v>
      </c>
      <c r="T1665" s="13">
        <v>0</v>
      </c>
      <c r="U1665" s="13">
        <v>0</v>
      </c>
      <c r="V1665" s="13">
        <v>0</v>
      </c>
      <c r="W1665" s="13">
        <v>20000</v>
      </c>
      <c r="X1665" s="13">
        <v>0</v>
      </c>
      <c r="Y1665" s="13">
        <v>45000</v>
      </c>
    </row>
    <row r="1666" spans="1:25" ht="15.75" customHeight="1" x14ac:dyDescent="0.2">
      <c r="A1666" s="3">
        <v>1503754</v>
      </c>
      <c r="B1666" s="3" t="s">
        <v>277</v>
      </c>
      <c r="C1666" s="3" t="s">
        <v>225</v>
      </c>
      <c r="D1666" s="3">
        <v>2019</v>
      </c>
      <c r="E1666" s="3" t="s">
        <v>81</v>
      </c>
      <c r="F1666" s="3" t="s">
        <v>76</v>
      </c>
      <c r="G1666" s="7">
        <v>0</v>
      </c>
      <c r="H1666" s="8">
        <f t="shared" si="0"/>
        <v>150000</v>
      </c>
      <c r="I1666" s="9">
        <v>150000</v>
      </c>
      <c r="J1666" s="10">
        <v>0</v>
      </c>
      <c r="K1666" s="11">
        <v>150000</v>
      </c>
      <c r="L1666" s="11">
        <v>0</v>
      </c>
      <c r="M1666" s="12">
        <v>0</v>
      </c>
      <c r="N1666" s="12">
        <v>150000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</row>
    <row r="1667" spans="1:25" ht="15.75" customHeight="1" x14ac:dyDescent="0.2">
      <c r="A1667" s="3">
        <v>1503754</v>
      </c>
      <c r="B1667" s="3" t="s">
        <v>277</v>
      </c>
      <c r="C1667" s="3" t="s">
        <v>225</v>
      </c>
      <c r="D1667" s="3">
        <v>2020</v>
      </c>
      <c r="E1667" s="3" t="s">
        <v>81</v>
      </c>
      <c r="F1667" s="3" t="s">
        <v>76</v>
      </c>
      <c r="G1667" s="7">
        <v>75</v>
      </c>
      <c r="H1667" s="8">
        <f t="shared" si="0"/>
        <v>0</v>
      </c>
      <c r="I1667" s="9">
        <v>0</v>
      </c>
      <c r="J1667" s="10">
        <v>0</v>
      </c>
      <c r="K1667" s="11">
        <v>0</v>
      </c>
      <c r="L1667" s="11">
        <v>0</v>
      </c>
      <c r="M1667" s="12">
        <v>0</v>
      </c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</row>
    <row r="1668" spans="1:25" ht="15.75" customHeight="1" x14ac:dyDescent="0.2">
      <c r="A1668" s="3">
        <v>1503754</v>
      </c>
      <c r="B1668" s="3" t="s">
        <v>277</v>
      </c>
      <c r="C1668" s="3" t="s">
        <v>225</v>
      </c>
      <c r="D1668" s="3">
        <v>2021</v>
      </c>
      <c r="E1668" s="3" t="s">
        <v>78</v>
      </c>
      <c r="F1668" s="3" t="s">
        <v>76</v>
      </c>
      <c r="G1668" s="7">
        <v>0</v>
      </c>
      <c r="H1668" s="8">
        <f t="shared" si="0"/>
        <v>0</v>
      </c>
      <c r="I1668" s="9">
        <v>0</v>
      </c>
      <c r="J1668" s="10">
        <v>0</v>
      </c>
      <c r="K1668" s="11">
        <v>0</v>
      </c>
      <c r="L1668" s="11">
        <v>0</v>
      </c>
      <c r="M1668" s="12">
        <v>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</row>
    <row r="1669" spans="1:25" ht="15.75" customHeight="1" x14ac:dyDescent="0.2">
      <c r="A1669" s="3">
        <v>1503754</v>
      </c>
      <c r="B1669" s="3" t="s">
        <v>277</v>
      </c>
      <c r="C1669" s="3" t="s">
        <v>225</v>
      </c>
      <c r="D1669" s="3">
        <v>2021</v>
      </c>
      <c r="E1669" s="3" t="s">
        <v>78</v>
      </c>
      <c r="F1669" s="3" t="s">
        <v>76</v>
      </c>
      <c r="G1669" s="7">
        <v>3792</v>
      </c>
      <c r="H1669" s="8">
        <f t="shared" si="0"/>
        <v>3376818.4</v>
      </c>
      <c r="I1669" s="9">
        <v>1711902.4</v>
      </c>
      <c r="J1669" s="10">
        <v>1664916</v>
      </c>
      <c r="K1669" s="11">
        <v>46986.400000000001</v>
      </c>
      <c r="L1669" s="11">
        <v>1664916</v>
      </c>
      <c r="M1669" s="12">
        <v>37810.800000000003</v>
      </c>
      <c r="N1669" s="12">
        <v>0</v>
      </c>
      <c r="O1669" s="12">
        <v>9175.6</v>
      </c>
      <c r="P1669" s="12">
        <v>0</v>
      </c>
      <c r="Q1669" s="12">
        <v>0</v>
      </c>
      <c r="R1669" s="12">
        <v>0</v>
      </c>
      <c r="S1669" s="12">
        <v>1664916</v>
      </c>
      <c r="T1669" s="13">
        <v>1664916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</row>
    <row r="1670" spans="1:25" ht="15.75" customHeight="1" x14ac:dyDescent="0.2">
      <c r="A1670" s="3">
        <v>1503754</v>
      </c>
      <c r="B1670" s="3" t="s">
        <v>277</v>
      </c>
      <c r="C1670" s="3" t="s">
        <v>225</v>
      </c>
      <c r="D1670" s="3">
        <v>2022</v>
      </c>
      <c r="E1670" s="3" t="s">
        <v>78</v>
      </c>
      <c r="F1670" s="3" t="s">
        <v>76</v>
      </c>
      <c r="G1670" s="7">
        <v>3983</v>
      </c>
      <c r="H1670" s="8">
        <f t="shared" si="0"/>
        <v>536463.35</v>
      </c>
      <c r="I1670" s="9">
        <v>187700.25</v>
      </c>
      <c r="J1670" s="10">
        <v>348763.1</v>
      </c>
      <c r="K1670" s="11">
        <v>54997.2</v>
      </c>
      <c r="L1670" s="11">
        <v>132703.04999999999</v>
      </c>
      <c r="M1670" s="12">
        <v>42688.35</v>
      </c>
      <c r="N1670" s="12">
        <v>0</v>
      </c>
      <c r="O1670" s="12">
        <v>12308.85</v>
      </c>
      <c r="P1670" s="12">
        <v>0</v>
      </c>
      <c r="Q1670" s="12">
        <v>0</v>
      </c>
      <c r="R1670" s="12">
        <v>0</v>
      </c>
      <c r="S1670" s="12">
        <v>132703.04999999999</v>
      </c>
      <c r="T1670" s="13">
        <v>348763.1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</row>
    <row r="1671" spans="1:25" ht="15.75" customHeight="1" x14ac:dyDescent="0.2">
      <c r="A1671" s="3">
        <v>1503804</v>
      </c>
      <c r="B1671" s="3" t="s">
        <v>278</v>
      </c>
      <c r="C1671" s="3" t="s">
        <v>225</v>
      </c>
      <c r="D1671" s="3">
        <v>2008</v>
      </c>
      <c r="E1671" s="3" t="s">
        <v>75</v>
      </c>
      <c r="F1671" s="3" t="s">
        <v>76</v>
      </c>
      <c r="G1671" s="7">
        <v>5769</v>
      </c>
      <c r="H1671" s="8">
        <f t="shared" si="0"/>
        <v>439222</v>
      </c>
      <c r="I1671" s="9">
        <v>73422</v>
      </c>
      <c r="J1671" s="10">
        <v>365800</v>
      </c>
      <c r="K1671" s="11">
        <v>47200</v>
      </c>
      <c r="L1671" s="11">
        <v>26222</v>
      </c>
      <c r="M1671" s="12">
        <v>7200</v>
      </c>
      <c r="N1671" s="12">
        <v>0</v>
      </c>
      <c r="O1671" s="12">
        <v>40000</v>
      </c>
      <c r="P1671" s="12">
        <v>0</v>
      </c>
      <c r="Q1671" s="12">
        <v>15000</v>
      </c>
      <c r="R1671" s="12">
        <v>1222</v>
      </c>
      <c r="S1671" s="12">
        <v>10000</v>
      </c>
      <c r="T1671" s="13">
        <v>197000</v>
      </c>
      <c r="U1671" s="13">
        <v>168800</v>
      </c>
      <c r="V1671" s="13">
        <v>0</v>
      </c>
      <c r="W1671" s="13">
        <v>0</v>
      </c>
      <c r="X1671" s="13">
        <v>0</v>
      </c>
      <c r="Y1671" s="13">
        <v>0</v>
      </c>
    </row>
    <row r="1672" spans="1:25" ht="15.75" customHeight="1" x14ac:dyDescent="0.2">
      <c r="A1672" s="3">
        <v>1503804</v>
      </c>
      <c r="B1672" s="3" t="s">
        <v>278</v>
      </c>
      <c r="C1672" s="3" t="s">
        <v>225</v>
      </c>
      <c r="D1672" s="3">
        <v>2009</v>
      </c>
      <c r="E1672" s="3" t="s">
        <v>81</v>
      </c>
      <c r="F1672" s="3" t="s">
        <v>76</v>
      </c>
      <c r="G1672" s="7">
        <v>30</v>
      </c>
      <c r="H1672" s="8">
        <f t="shared" si="0"/>
        <v>229500.01</v>
      </c>
      <c r="I1672" s="9">
        <v>12500.01</v>
      </c>
      <c r="J1672" s="10">
        <v>217000</v>
      </c>
      <c r="K1672" s="11">
        <v>10500</v>
      </c>
      <c r="L1672" s="11">
        <v>2000.01</v>
      </c>
      <c r="M1672" s="12">
        <v>0</v>
      </c>
      <c r="N1672" s="12">
        <v>500</v>
      </c>
      <c r="O1672" s="12">
        <v>10000</v>
      </c>
      <c r="P1672" s="12">
        <v>0</v>
      </c>
      <c r="Q1672" s="12">
        <v>1000</v>
      </c>
      <c r="R1672" s="12">
        <v>0</v>
      </c>
      <c r="S1672" s="12">
        <v>1000</v>
      </c>
      <c r="T1672" s="13">
        <v>1000</v>
      </c>
      <c r="U1672" s="13">
        <v>216000</v>
      </c>
      <c r="V1672" s="13">
        <v>0</v>
      </c>
      <c r="W1672" s="13">
        <v>0</v>
      </c>
      <c r="X1672" s="13">
        <v>0</v>
      </c>
      <c r="Y1672" s="13">
        <v>0</v>
      </c>
    </row>
    <row r="1673" spans="1:25" ht="15.75" customHeight="1" x14ac:dyDescent="0.2">
      <c r="A1673" s="3">
        <v>1503804</v>
      </c>
      <c r="B1673" s="3" t="s">
        <v>278</v>
      </c>
      <c r="C1673" s="3" t="s">
        <v>225</v>
      </c>
      <c r="D1673" s="3">
        <v>2009</v>
      </c>
      <c r="E1673" s="3" t="s">
        <v>75</v>
      </c>
      <c r="F1673" s="3" t="s">
        <v>76</v>
      </c>
      <c r="G1673" s="7">
        <v>5769</v>
      </c>
      <c r="H1673" s="8">
        <f t="shared" si="0"/>
        <v>17686081</v>
      </c>
      <c r="I1673" s="9">
        <v>8604281</v>
      </c>
      <c r="J1673" s="10">
        <v>9081800</v>
      </c>
      <c r="K1673" s="11">
        <v>50408</v>
      </c>
      <c r="L1673" s="11">
        <v>8553873.0099999998</v>
      </c>
      <c r="M1673" s="12">
        <v>10408</v>
      </c>
      <c r="N1673" s="12">
        <v>0</v>
      </c>
      <c r="O1673" s="12">
        <v>40000</v>
      </c>
      <c r="P1673" s="12">
        <v>0</v>
      </c>
      <c r="Q1673" s="12">
        <v>15000</v>
      </c>
      <c r="R1673" s="12">
        <v>73873</v>
      </c>
      <c r="S1673" s="12">
        <v>8465000</v>
      </c>
      <c r="T1673" s="13">
        <v>8913000</v>
      </c>
      <c r="U1673" s="13">
        <v>168800</v>
      </c>
      <c r="V1673" s="13">
        <v>0</v>
      </c>
      <c r="W1673" s="13">
        <v>0</v>
      </c>
      <c r="X1673" s="13">
        <v>0</v>
      </c>
      <c r="Y1673" s="13">
        <v>0</v>
      </c>
    </row>
    <row r="1674" spans="1:25" ht="15.75" customHeight="1" x14ac:dyDescent="0.2">
      <c r="A1674" s="3">
        <v>1503804</v>
      </c>
      <c r="B1674" s="3" t="s">
        <v>278</v>
      </c>
      <c r="C1674" s="3" t="s">
        <v>225</v>
      </c>
      <c r="D1674" s="3">
        <v>2017</v>
      </c>
      <c r="E1674" s="3" t="s">
        <v>75</v>
      </c>
      <c r="F1674" s="3" t="s">
        <v>76</v>
      </c>
      <c r="G1674" s="7">
        <v>18000</v>
      </c>
      <c r="H1674" s="8">
        <f t="shared" si="0"/>
        <v>3761030</v>
      </c>
      <c r="I1674" s="9">
        <v>1485830</v>
      </c>
      <c r="J1674" s="10">
        <v>2275200</v>
      </c>
      <c r="K1674" s="11">
        <v>1018000</v>
      </c>
      <c r="L1674" s="11">
        <v>467830</v>
      </c>
      <c r="M1674" s="12">
        <v>850000</v>
      </c>
      <c r="N1674" s="12">
        <v>48000</v>
      </c>
      <c r="O1674" s="12">
        <v>120000</v>
      </c>
      <c r="P1674" s="12">
        <v>0</v>
      </c>
      <c r="Q1674" s="12">
        <v>13000</v>
      </c>
      <c r="R1674" s="12">
        <v>110000</v>
      </c>
      <c r="S1674" s="12">
        <v>344830</v>
      </c>
      <c r="T1674" s="13">
        <v>2275200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</row>
    <row r="1675" spans="1:25" ht="15.75" customHeight="1" x14ac:dyDescent="0.2">
      <c r="A1675" s="3">
        <v>1503804</v>
      </c>
      <c r="B1675" s="3" t="s">
        <v>278</v>
      </c>
      <c r="C1675" s="3" t="s">
        <v>225</v>
      </c>
      <c r="D1675" s="3">
        <v>2017</v>
      </c>
      <c r="E1675" s="3" t="s">
        <v>75</v>
      </c>
      <c r="F1675" s="3" t="s">
        <v>76</v>
      </c>
      <c r="G1675" s="7">
        <v>18000</v>
      </c>
      <c r="H1675" s="8">
        <f t="shared" si="0"/>
        <v>0</v>
      </c>
      <c r="I1675" s="9">
        <v>0</v>
      </c>
      <c r="J1675" s="10">
        <v>0</v>
      </c>
      <c r="K1675" s="11">
        <v>0</v>
      </c>
      <c r="L1675" s="11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</row>
    <row r="1676" spans="1:25" ht="15.75" customHeight="1" x14ac:dyDescent="0.2">
      <c r="A1676" s="3">
        <v>1503804</v>
      </c>
      <c r="B1676" s="3" t="s">
        <v>278</v>
      </c>
      <c r="C1676" s="3" t="s">
        <v>225</v>
      </c>
      <c r="D1676" s="3">
        <v>2018</v>
      </c>
      <c r="E1676" s="3" t="s">
        <v>75</v>
      </c>
      <c r="F1676" s="3" t="s">
        <v>76</v>
      </c>
      <c r="G1676" s="7">
        <v>18000</v>
      </c>
      <c r="H1676" s="8">
        <f t="shared" si="0"/>
        <v>1872229.99</v>
      </c>
      <c r="I1676" s="9">
        <v>734629.99</v>
      </c>
      <c r="J1676" s="10">
        <v>1137600</v>
      </c>
      <c r="K1676" s="11">
        <v>448999.99</v>
      </c>
      <c r="L1676" s="11">
        <v>285630</v>
      </c>
      <c r="M1676" s="12">
        <v>425000</v>
      </c>
      <c r="N1676" s="12">
        <v>24000</v>
      </c>
      <c r="O1676" s="12">
        <v>0</v>
      </c>
      <c r="P1676" s="12">
        <v>0</v>
      </c>
      <c r="Q1676" s="12">
        <v>13000</v>
      </c>
      <c r="R1676" s="12">
        <v>110000</v>
      </c>
      <c r="S1676" s="12">
        <v>162630</v>
      </c>
      <c r="T1676" s="13">
        <v>1137600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</row>
    <row r="1677" spans="1:25" ht="15.75" customHeight="1" x14ac:dyDescent="0.2">
      <c r="A1677" s="3">
        <v>1503804</v>
      </c>
      <c r="B1677" s="3" t="s">
        <v>278</v>
      </c>
      <c r="C1677" s="3" t="s">
        <v>225</v>
      </c>
      <c r="D1677" s="3">
        <v>2019</v>
      </c>
      <c r="E1677" s="3" t="s">
        <v>101</v>
      </c>
      <c r="F1677" s="3" t="s">
        <v>93</v>
      </c>
      <c r="G1677" s="7">
        <v>35284</v>
      </c>
      <c r="H1677" s="8">
        <f t="shared" si="0"/>
        <v>1421216.2000000002</v>
      </c>
      <c r="I1677" s="9">
        <v>1166228.8700000001</v>
      </c>
      <c r="J1677" s="10">
        <v>254987.33</v>
      </c>
      <c r="K1677" s="11">
        <v>813560.87</v>
      </c>
      <c r="L1677" s="11">
        <v>352668</v>
      </c>
      <c r="M1677" s="12">
        <v>0</v>
      </c>
      <c r="N1677" s="12">
        <v>245211.89</v>
      </c>
      <c r="O1677" s="12">
        <v>568348.99</v>
      </c>
      <c r="P1677" s="12">
        <v>0</v>
      </c>
      <c r="Q1677" s="12">
        <v>352668</v>
      </c>
      <c r="R1677" s="12">
        <v>0</v>
      </c>
      <c r="S1677" s="12">
        <v>0</v>
      </c>
      <c r="T1677" s="13">
        <v>254987.33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</row>
    <row r="1678" spans="1:25" ht="15.75" customHeight="1" x14ac:dyDescent="0.2">
      <c r="A1678" s="3">
        <v>1503804</v>
      </c>
      <c r="B1678" s="3" t="s">
        <v>278</v>
      </c>
      <c r="C1678" s="3" t="s">
        <v>225</v>
      </c>
      <c r="D1678" s="3">
        <v>2019</v>
      </c>
      <c r="E1678" s="3" t="s">
        <v>80</v>
      </c>
      <c r="F1678" s="3" t="s">
        <v>76</v>
      </c>
      <c r="G1678" s="7">
        <v>14233</v>
      </c>
      <c r="H1678" s="8">
        <f t="shared" si="0"/>
        <v>1065500</v>
      </c>
      <c r="I1678" s="9">
        <v>467000</v>
      </c>
      <c r="J1678" s="10">
        <v>598500</v>
      </c>
      <c r="K1678" s="11">
        <v>400000</v>
      </c>
      <c r="L1678" s="11">
        <v>67000</v>
      </c>
      <c r="M1678" s="12">
        <v>250000</v>
      </c>
      <c r="N1678" s="12">
        <v>0</v>
      </c>
      <c r="O1678" s="12">
        <v>150000</v>
      </c>
      <c r="P1678" s="12">
        <v>15000</v>
      </c>
      <c r="Q1678" s="12">
        <v>22000</v>
      </c>
      <c r="R1678" s="12">
        <v>0</v>
      </c>
      <c r="S1678" s="12">
        <v>30000</v>
      </c>
      <c r="T1678" s="13">
        <v>542500</v>
      </c>
      <c r="U1678" s="13">
        <v>56000</v>
      </c>
      <c r="V1678" s="13">
        <v>0</v>
      </c>
      <c r="W1678" s="13">
        <v>0</v>
      </c>
      <c r="X1678" s="13">
        <v>0</v>
      </c>
      <c r="Y1678" s="13">
        <v>0</v>
      </c>
    </row>
    <row r="1679" spans="1:25" ht="15.75" customHeight="1" x14ac:dyDescent="0.2">
      <c r="A1679" s="3">
        <v>1503804</v>
      </c>
      <c r="B1679" s="3" t="s">
        <v>278</v>
      </c>
      <c r="C1679" s="3" t="s">
        <v>225</v>
      </c>
      <c r="D1679" s="3">
        <v>2021</v>
      </c>
      <c r="E1679" s="3" t="s">
        <v>78</v>
      </c>
      <c r="F1679" s="3" t="s">
        <v>76</v>
      </c>
      <c r="G1679" s="7">
        <v>0</v>
      </c>
      <c r="H1679" s="8">
        <f t="shared" si="0"/>
        <v>0</v>
      </c>
      <c r="I1679" s="9">
        <v>0</v>
      </c>
      <c r="J1679" s="10">
        <v>0</v>
      </c>
      <c r="K1679" s="11">
        <v>0</v>
      </c>
      <c r="L1679" s="11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</row>
    <row r="1680" spans="1:25" ht="15.75" customHeight="1" x14ac:dyDescent="0.2">
      <c r="A1680" s="3">
        <v>1503903</v>
      </c>
      <c r="B1680" s="3" t="s">
        <v>279</v>
      </c>
      <c r="C1680" s="3" t="s">
        <v>225</v>
      </c>
      <c r="D1680" s="3">
        <v>2005</v>
      </c>
      <c r="E1680" s="3" t="s">
        <v>122</v>
      </c>
      <c r="F1680" s="3" t="s">
        <v>123</v>
      </c>
      <c r="G1680" s="7">
        <v>0</v>
      </c>
      <c r="H1680" s="8">
        <f t="shared" si="0"/>
        <v>97500</v>
      </c>
      <c r="I1680" s="9">
        <v>97500</v>
      </c>
      <c r="J1680" s="10">
        <v>0</v>
      </c>
      <c r="K1680" s="11">
        <v>80000</v>
      </c>
      <c r="L1680" s="11">
        <v>17500</v>
      </c>
      <c r="M1680" s="12">
        <v>80000</v>
      </c>
      <c r="N1680" s="12">
        <v>0</v>
      </c>
      <c r="O1680" s="12">
        <v>0</v>
      </c>
      <c r="P1680" s="12">
        <v>17500</v>
      </c>
      <c r="Q1680" s="12">
        <v>0</v>
      </c>
      <c r="R1680" s="12">
        <v>0</v>
      </c>
      <c r="S1680" s="12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</row>
    <row r="1681" spans="1:25" ht="15.75" customHeight="1" x14ac:dyDescent="0.2">
      <c r="A1681" s="3">
        <v>1503903</v>
      </c>
      <c r="B1681" s="3" t="s">
        <v>279</v>
      </c>
      <c r="C1681" s="3" t="s">
        <v>225</v>
      </c>
      <c r="D1681" s="3">
        <v>2006</v>
      </c>
      <c r="E1681" s="3" t="s">
        <v>81</v>
      </c>
      <c r="F1681" s="3" t="s">
        <v>76</v>
      </c>
      <c r="G1681" s="7">
        <v>9590</v>
      </c>
      <c r="H1681" s="8">
        <f t="shared" si="0"/>
        <v>1402000</v>
      </c>
      <c r="I1681" s="9">
        <v>1399000</v>
      </c>
      <c r="J1681" s="10">
        <v>3000</v>
      </c>
      <c r="K1681" s="11">
        <v>1352000</v>
      </c>
      <c r="L1681" s="11">
        <v>47000</v>
      </c>
      <c r="M1681" s="12">
        <v>272000</v>
      </c>
      <c r="N1681" s="12">
        <v>0</v>
      </c>
      <c r="O1681" s="12">
        <v>1080000</v>
      </c>
      <c r="P1681" s="12">
        <v>25000</v>
      </c>
      <c r="Q1681" s="12">
        <v>0</v>
      </c>
      <c r="R1681" s="12">
        <v>22000</v>
      </c>
      <c r="S1681" s="12">
        <v>0</v>
      </c>
      <c r="T1681" s="13">
        <v>0</v>
      </c>
      <c r="U1681" s="13">
        <v>2500</v>
      </c>
      <c r="V1681" s="13">
        <v>0</v>
      </c>
      <c r="W1681" s="13">
        <v>500</v>
      </c>
      <c r="X1681" s="13">
        <v>0</v>
      </c>
      <c r="Y1681" s="13">
        <v>0</v>
      </c>
    </row>
    <row r="1682" spans="1:25" ht="15.75" customHeight="1" x14ac:dyDescent="0.2">
      <c r="A1682" s="3">
        <v>1503903</v>
      </c>
      <c r="B1682" s="3" t="s">
        <v>279</v>
      </c>
      <c r="C1682" s="3" t="s">
        <v>225</v>
      </c>
      <c r="D1682" s="3">
        <v>2009</v>
      </c>
      <c r="E1682" s="3" t="s">
        <v>81</v>
      </c>
      <c r="F1682" s="3" t="s">
        <v>76</v>
      </c>
      <c r="G1682" s="7">
        <v>4659</v>
      </c>
      <c r="H1682" s="8">
        <f t="shared" si="0"/>
        <v>358739.99</v>
      </c>
      <c r="I1682" s="9">
        <v>101999.99</v>
      </c>
      <c r="J1682" s="10">
        <v>256740</v>
      </c>
      <c r="K1682" s="11">
        <v>83800</v>
      </c>
      <c r="L1682" s="11">
        <v>18200</v>
      </c>
      <c r="M1682" s="12">
        <v>83800</v>
      </c>
      <c r="N1682" s="12">
        <v>0</v>
      </c>
      <c r="O1682" s="12">
        <v>0</v>
      </c>
      <c r="P1682" s="12">
        <v>0</v>
      </c>
      <c r="Q1682" s="12">
        <v>1600</v>
      </c>
      <c r="R1682" s="12">
        <v>600</v>
      </c>
      <c r="S1682" s="12">
        <v>16000</v>
      </c>
      <c r="T1682" s="13">
        <v>22740</v>
      </c>
      <c r="U1682" s="13">
        <v>108000</v>
      </c>
      <c r="V1682" s="13">
        <v>0</v>
      </c>
      <c r="W1682" s="13">
        <v>126000</v>
      </c>
      <c r="X1682" s="13">
        <v>0</v>
      </c>
      <c r="Y1682" s="13">
        <v>0</v>
      </c>
    </row>
    <row r="1683" spans="1:25" ht="15.75" customHeight="1" x14ac:dyDescent="0.2">
      <c r="A1683" s="3">
        <v>1503903</v>
      </c>
      <c r="B1683" s="3" t="s">
        <v>279</v>
      </c>
      <c r="C1683" s="3" t="s">
        <v>225</v>
      </c>
      <c r="D1683" s="3">
        <v>2012</v>
      </c>
      <c r="E1683" s="3" t="s">
        <v>81</v>
      </c>
      <c r="F1683" s="3" t="s">
        <v>76</v>
      </c>
      <c r="G1683" s="7">
        <v>0</v>
      </c>
      <c r="H1683" s="8">
        <f t="shared" si="0"/>
        <v>0</v>
      </c>
      <c r="I1683" s="9">
        <v>0</v>
      </c>
      <c r="J1683" s="10">
        <v>0</v>
      </c>
      <c r="K1683" s="11">
        <v>0</v>
      </c>
      <c r="L1683" s="11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</row>
    <row r="1684" spans="1:25" ht="15.75" customHeight="1" x14ac:dyDescent="0.2">
      <c r="A1684" s="3">
        <v>1503903</v>
      </c>
      <c r="B1684" s="3" t="s">
        <v>279</v>
      </c>
      <c r="C1684" s="3" t="s">
        <v>225</v>
      </c>
      <c r="D1684" s="3">
        <v>2014</v>
      </c>
      <c r="E1684" s="3" t="s">
        <v>81</v>
      </c>
      <c r="F1684" s="3" t="s">
        <v>76</v>
      </c>
      <c r="G1684" s="7">
        <v>5650</v>
      </c>
      <c r="H1684" s="8">
        <f t="shared" si="0"/>
        <v>9549095.0099999998</v>
      </c>
      <c r="I1684" s="9">
        <v>2930000.01</v>
      </c>
      <c r="J1684" s="10">
        <v>6619095</v>
      </c>
      <c r="K1684" s="11">
        <v>340000</v>
      </c>
      <c r="L1684" s="11">
        <v>2590000.0099999998</v>
      </c>
      <c r="M1684" s="12">
        <v>250000</v>
      </c>
      <c r="N1684" s="12">
        <v>0</v>
      </c>
      <c r="O1684" s="12">
        <v>90000</v>
      </c>
      <c r="P1684" s="12">
        <v>400000</v>
      </c>
      <c r="Q1684" s="12">
        <v>1000000</v>
      </c>
      <c r="R1684" s="12">
        <v>410000</v>
      </c>
      <c r="S1684" s="12">
        <v>780000</v>
      </c>
      <c r="T1684" s="13">
        <v>1022095</v>
      </c>
      <c r="U1684" s="13">
        <v>5010000</v>
      </c>
      <c r="V1684" s="13">
        <v>450000</v>
      </c>
      <c r="W1684" s="13">
        <v>120000</v>
      </c>
      <c r="X1684" s="13">
        <v>0</v>
      </c>
      <c r="Y1684" s="13">
        <v>17000</v>
      </c>
    </row>
    <row r="1685" spans="1:25" ht="15.75" customHeight="1" x14ac:dyDescent="0.2">
      <c r="A1685" s="3">
        <v>1503903</v>
      </c>
      <c r="B1685" s="3" t="s">
        <v>279</v>
      </c>
      <c r="C1685" s="3" t="s">
        <v>225</v>
      </c>
      <c r="D1685" s="3">
        <v>2015</v>
      </c>
      <c r="E1685" s="3" t="s">
        <v>101</v>
      </c>
      <c r="F1685" s="3" t="s">
        <v>93</v>
      </c>
      <c r="G1685" s="7">
        <v>13316</v>
      </c>
      <c r="H1685" s="8">
        <f t="shared" si="0"/>
        <v>3150000</v>
      </c>
      <c r="I1685" s="9">
        <v>0</v>
      </c>
      <c r="J1685" s="10">
        <v>3150000</v>
      </c>
      <c r="K1685" s="11">
        <v>0</v>
      </c>
      <c r="L1685" s="11">
        <v>0</v>
      </c>
      <c r="M1685" s="12">
        <v>0</v>
      </c>
      <c r="N1685" s="12">
        <v>0</v>
      </c>
      <c r="O1685" s="12">
        <v>0</v>
      </c>
      <c r="P1685" s="12">
        <v>0</v>
      </c>
      <c r="Q1685" s="12">
        <v>0</v>
      </c>
      <c r="R1685" s="12">
        <v>0</v>
      </c>
      <c r="S1685" s="12">
        <v>0</v>
      </c>
      <c r="T1685" s="13">
        <v>3100000</v>
      </c>
      <c r="U1685" s="13">
        <v>50000</v>
      </c>
      <c r="V1685" s="13">
        <v>0</v>
      </c>
      <c r="W1685" s="13">
        <v>0</v>
      </c>
      <c r="X1685" s="13">
        <v>0</v>
      </c>
      <c r="Y1685" s="13">
        <v>0</v>
      </c>
    </row>
    <row r="1686" spans="1:25" ht="15.75" customHeight="1" x14ac:dyDescent="0.2">
      <c r="A1686" s="3">
        <v>1503903</v>
      </c>
      <c r="B1686" s="3" t="s">
        <v>279</v>
      </c>
      <c r="C1686" s="3" t="s">
        <v>225</v>
      </c>
      <c r="D1686" s="3">
        <v>2017</v>
      </c>
      <c r="E1686" s="3" t="s">
        <v>81</v>
      </c>
      <c r="F1686" s="3" t="s">
        <v>76</v>
      </c>
      <c r="G1686" s="7">
        <v>0</v>
      </c>
      <c r="H1686" s="8">
        <f t="shared" si="0"/>
        <v>0</v>
      </c>
      <c r="I1686" s="9">
        <v>0</v>
      </c>
      <c r="J1686" s="10">
        <v>0</v>
      </c>
      <c r="K1686" s="11">
        <v>0</v>
      </c>
      <c r="L1686" s="11">
        <v>0</v>
      </c>
      <c r="M1686" s="12">
        <v>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</row>
    <row r="1687" spans="1:25" ht="15.75" customHeight="1" x14ac:dyDescent="0.2">
      <c r="A1687" s="3">
        <v>1503903</v>
      </c>
      <c r="B1687" s="3" t="s">
        <v>279</v>
      </c>
      <c r="C1687" s="3" t="s">
        <v>225</v>
      </c>
      <c r="D1687" s="3">
        <v>2017</v>
      </c>
      <c r="E1687" s="3" t="s">
        <v>92</v>
      </c>
      <c r="F1687" s="3" t="s">
        <v>93</v>
      </c>
      <c r="G1687" s="7">
        <v>0</v>
      </c>
      <c r="H1687" s="8">
        <f t="shared" si="0"/>
        <v>198000</v>
      </c>
      <c r="I1687" s="9">
        <v>198000</v>
      </c>
      <c r="J1687" s="10">
        <v>0</v>
      </c>
      <c r="K1687" s="11">
        <v>133000</v>
      </c>
      <c r="L1687" s="11">
        <v>65000</v>
      </c>
      <c r="M1687" s="12">
        <v>80000</v>
      </c>
      <c r="N1687" s="12">
        <v>0</v>
      </c>
      <c r="O1687" s="12">
        <v>53000</v>
      </c>
      <c r="P1687" s="12">
        <v>0</v>
      </c>
      <c r="Q1687" s="12">
        <v>25000</v>
      </c>
      <c r="R1687" s="12">
        <v>0</v>
      </c>
      <c r="S1687" s="12">
        <v>40000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</row>
    <row r="1688" spans="1:25" ht="15.75" customHeight="1" x14ac:dyDescent="0.2">
      <c r="A1688" s="3">
        <v>1503903</v>
      </c>
      <c r="B1688" s="3" t="s">
        <v>279</v>
      </c>
      <c r="C1688" s="3" t="s">
        <v>225</v>
      </c>
      <c r="D1688" s="3">
        <v>2020</v>
      </c>
      <c r="E1688" s="3" t="s">
        <v>81</v>
      </c>
      <c r="F1688" s="3" t="s">
        <v>76</v>
      </c>
      <c r="G1688" s="7">
        <v>0</v>
      </c>
      <c r="H1688" s="8">
        <f t="shared" si="0"/>
        <v>0</v>
      </c>
      <c r="I1688" s="9">
        <v>0</v>
      </c>
      <c r="J1688" s="10">
        <v>0</v>
      </c>
      <c r="K1688" s="11">
        <v>0</v>
      </c>
      <c r="L1688" s="11">
        <v>0</v>
      </c>
      <c r="M1688" s="12">
        <v>0</v>
      </c>
      <c r="N1688" s="12">
        <v>0</v>
      </c>
      <c r="O1688" s="12">
        <v>0</v>
      </c>
      <c r="P1688" s="12">
        <v>0</v>
      </c>
      <c r="Q1688" s="12">
        <v>0</v>
      </c>
      <c r="R1688" s="12">
        <v>0</v>
      </c>
      <c r="S1688" s="12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</row>
    <row r="1689" spans="1:25" ht="15.75" customHeight="1" x14ac:dyDescent="0.2">
      <c r="A1689" s="3">
        <v>1503903</v>
      </c>
      <c r="B1689" s="3" t="s">
        <v>279</v>
      </c>
      <c r="C1689" s="3" t="s">
        <v>225</v>
      </c>
      <c r="D1689" s="3">
        <v>2020</v>
      </c>
      <c r="E1689" s="3" t="s">
        <v>81</v>
      </c>
      <c r="F1689" s="3" t="s">
        <v>76</v>
      </c>
      <c r="G1689" s="7">
        <v>0</v>
      </c>
      <c r="H1689" s="8">
        <f t="shared" si="0"/>
        <v>0</v>
      </c>
      <c r="I1689" s="9">
        <v>0</v>
      </c>
      <c r="J1689" s="10">
        <v>0</v>
      </c>
      <c r="K1689" s="11">
        <v>0</v>
      </c>
      <c r="L1689" s="11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</row>
    <row r="1690" spans="1:25" ht="15.75" customHeight="1" x14ac:dyDescent="0.2">
      <c r="A1690" s="3">
        <v>1503903</v>
      </c>
      <c r="B1690" s="3" t="s">
        <v>279</v>
      </c>
      <c r="C1690" s="3" t="s">
        <v>225</v>
      </c>
      <c r="D1690" s="3">
        <v>2021</v>
      </c>
      <c r="E1690" s="3" t="s">
        <v>92</v>
      </c>
      <c r="F1690" s="3" t="s">
        <v>93</v>
      </c>
      <c r="G1690" s="7">
        <v>0</v>
      </c>
      <c r="H1690" s="8">
        <f t="shared" si="0"/>
        <v>0</v>
      </c>
      <c r="I1690" s="9">
        <v>0</v>
      </c>
      <c r="J1690" s="10">
        <v>0</v>
      </c>
      <c r="K1690" s="11">
        <v>0</v>
      </c>
      <c r="L1690" s="11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</row>
    <row r="1691" spans="1:25" ht="15.75" customHeight="1" x14ac:dyDescent="0.2">
      <c r="A1691" s="3">
        <v>1503903</v>
      </c>
      <c r="B1691" s="3" t="s">
        <v>279</v>
      </c>
      <c r="C1691" s="3" t="s">
        <v>225</v>
      </c>
      <c r="D1691" s="3">
        <v>2021</v>
      </c>
      <c r="E1691" s="3" t="s">
        <v>92</v>
      </c>
      <c r="F1691" s="3" t="s">
        <v>93</v>
      </c>
      <c r="G1691" s="7">
        <v>0</v>
      </c>
      <c r="H1691" s="8">
        <f t="shared" si="0"/>
        <v>2000</v>
      </c>
      <c r="I1691" s="9">
        <v>2000</v>
      </c>
      <c r="J1691" s="10">
        <v>0</v>
      </c>
      <c r="K1691" s="11">
        <v>0</v>
      </c>
      <c r="L1691" s="11">
        <v>2000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2000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</row>
    <row r="1692" spans="1:25" ht="15.75" customHeight="1" x14ac:dyDescent="0.2">
      <c r="A1692" s="3">
        <v>1503903</v>
      </c>
      <c r="B1692" s="3" t="s">
        <v>279</v>
      </c>
      <c r="C1692" s="3" t="s">
        <v>225</v>
      </c>
      <c r="D1692" s="3">
        <v>2021</v>
      </c>
      <c r="E1692" s="3" t="s">
        <v>75</v>
      </c>
      <c r="F1692" s="3" t="s">
        <v>76</v>
      </c>
      <c r="G1692" s="7">
        <v>0</v>
      </c>
      <c r="H1692" s="8">
        <f t="shared" si="0"/>
        <v>2000</v>
      </c>
      <c r="I1692" s="9">
        <v>0</v>
      </c>
      <c r="J1692" s="10">
        <v>2000</v>
      </c>
      <c r="K1692" s="11">
        <v>0</v>
      </c>
      <c r="L1692" s="11">
        <v>0</v>
      </c>
      <c r="M1692" s="12">
        <v>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  <c r="T1692" s="13">
        <v>0</v>
      </c>
      <c r="U1692" s="13">
        <v>2000</v>
      </c>
      <c r="V1692" s="13">
        <v>0</v>
      </c>
      <c r="W1692" s="13">
        <v>0</v>
      </c>
      <c r="X1692" s="13">
        <v>0</v>
      </c>
      <c r="Y1692" s="13">
        <v>0</v>
      </c>
    </row>
    <row r="1693" spans="1:25" ht="15.75" customHeight="1" x14ac:dyDescent="0.2">
      <c r="A1693" s="3">
        <v>1503903</v>
      </c>
      <c r="B1693" s="3" t="s">
        <v>279</v>
      </c>
      <c r="C1693" s="3" t="s">
        <v>225</v>
      </c>
      <c r="D1693" s="3">
        <v>2021</v>
      </c>
      <c r="E1693" s="3" t="s">
        <v>75</v>
      </c>
      <c r="F1693" s="3" t="s">
        <v>76</v>
      </c>
      <c r="G1693" s="7">
        <v>11</v>
      </c>
      <c r="H1693" s="8">
        <f t="shared" si="0"/>
        <v>1000</v>
      </c>
      <c r="I1693" s="9">
        <v>0</v>
      </c>
      <c r="J1693" s="10">
        <v>1000</v>
      </c>
      <c r="K1693" s="11">
        <v>0</v>
      </c>
      <c r="L1693" s="11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  <c r="T1693" s="13">
        <v>0</v>
      </c>
      <c r="U1693" s="13">
        <v>1000</v>
      </c>
      <c r="V1693" s="13">
        <v>0</v>
      </c>
      <c r="W1693" s="13">
        <v>0</v>
      </c>
      <c r="X1693" s="13">
        <v>0</v>
      </c>
      <c r="Y1693" s="13">
        <v>0</v>
      </c>
    </row>
    <row r="1694" spans="1:25" ht="15.75" customHeight="1" x14ac:dyDescent="0.2">
      <c r="A1694" s="3">
        <v>1503903</v>
      </c>
      <c r="B1694" s="3" t="s">
        <v>279</v>
      </c>
      <c r="C1694" s="3" t="s">
        <v>225</v>
      </c>
      <c r="D1694" s="3">
        <v>2021</v>
      </c>
      <c r="E1694" s="3" t="s">
        <v>80</v>
      </c>
      <c r="F1694" s="3" t="s">
        <v>76</v>
      </c>
      <c r="G1694" s="7">
        <v>0</v>
      </c>
      <c r="H1694" s="8">
        <f t="shared" si="0"/>
        <v>2000</v>
      </c>
      <c r="I1694" s="9">
        <v>2000</v>
      </c>
      <c r="J1694" s="10">
        <v>0</v>
      </c>
      <c r="K1694" s="11">
        <v>0</v>
      </c>
      <c r="L1694" s="11">
        <v>2000</v>
      </c>
      <c r="M1694" s="12">
        <v>0</v>
      </c>
      <c r="N1694" s="12">
        <v>0</v>
      </c>
      <c r="O1694" s="12">
        <v>0</v>
      </c>
      <c r="P1694" s="12">
        <v>0</v>
      </c>
      <c r="Q1694" s="12">
        <v>1000</v>
      </c>
      <c r="R1694" s="12">
        <v>0</v>
      </c>
      <c r="S1694" s="12">
        <v>1000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</row>
    <row r="1695" spans="1:25" ht="15.75" customHeight="1" x14ac:dyDescent="0.2">
      <c r="A1695" s="3">
        <v>1503903</v>
      </c>
      <c r="B1695" s="3" t="s">
        <v>279</v>
      </c>
      <c r="C1695" s="3" t="s">
        <v>225</v>
      </c>
      <c r="D1695" s="3">
        <v>2021</v>
      </c>
      <c r="E1695" s="3" t="s">
        <v>92</v>
      </c>
      <c r="F1695" s="3" t="s">
        <v>93</v>
      </c>
      <c r="G1695" s="7">
        <v>0</v>
      </c>
      <c r="H1695" s="8">
        <f t="shared" si="0"/>
        <v>0</v>
      </c>
      <c r="I1695" s="9">
        <v>0</v>
      </c>
      <c r="J1695" s="10">
        <v>0</v>
      </c>
      <c r="K1695" s="11">
        <v>0</v>
      </c>
      <c r="L1695" s="11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0</v>
      </c>
      <c r="S1695" s="12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</row>
    <row r="1696" spans="1:25" ht="15.75" customHeight="1" x14ac:dyDescent="0.2">
      <c r="A1696" s="3">
        <v>1503903</v>
      </c>
      <c r="B1696" s="3" t="s">
        <v>279</v>
      </c>
      <c r="C1696" s="3" t="s">
        <v>225</v>
      </c>
      <c r="D1696" s="3">
        <v>2021</v>
      </c>
      <c r="E1696" s="3" t="s">
        <v>92</v>
      </c>
      <c r="F1696" s="3" t="s">
        <v>93</v>
      </c>
      <c r="G1696" s="7">
        <v>0</v>
      </c>
      <c r="H1696" s="8">
        <f t="shared" si="0"/>
        <v>0</v>
      </c>
      <c r="I1696" s="9">
        <v>0</v>
      </c>
      <c r="J1696" s="10">
        <v>0</v>
      </c>
      <c r="K1696" s="11">
        <v>0</v>
      </c>
      <c r="L1696" s="11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</row>
    <row r="1697" spans="1:25" ht="15.75" customHeight="1" x14ac:dyDescent="0.2">
      <c r="A1697" s="3">
        <v>1503903</v>
      </c>
      <c r="B1697" s="3" t="s">
        <v>279</v>
      </c>
      <c r="C1697" s="3" t="s">
        <v>225</v>
      </c>
      <c r="D1697" s="3">
        <v>2021</v>
      </c>
      <c r="E1697" s="3" t="s">
        <v>81</v>
      </c>
      <c r="F1697" s="3" t="s">
        <v>76</v>
      </c>
      <c r="G1697" s="7">
        <v>0</v>
      </c>
      <c r="H1697" s="8">
        <f t="shared" si="0"/>
        <v>0</v>
      </c>
      <c r="I1697" s="9">
        <v>0</v>
      </c>
      <c r="J1697" s="10">
        <v>0</v>
      </c>
      <c r="K1697" s="11">
        <v>0</v>
      </c>
      <c r="L1697" s="11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0</v>
      </c>
      <c r="S1697" s="12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</row>
    <row r="1698" spans="1:25" ht="15.75" customHeight="1" x14ac:dyDescent="0.2">
      <c r="A1698" s="3">
        <v>1503903</v>
      </c>
      <c r="B1698" s="3" t="s">
        <v>279</v>
      </c>
      <c r="C1698" s="3" t="s">
        <v>225</v>
      </c>
      <c r="D1698" s="3">
        <v>2021</v>
      </c>
      <c r="E1698" s="3" t="s">
        <v>81</v>
      </c>
      <c r="F1698" s="3" t="s">
        <v>76</v>
      </c>
      <c r="G1698" s="7">
        <v>5664</v>
      </c>
      <c r="H1698" s="8">
        <f t="shared" si="0"/>
        <v>992720</v>
      </c>
      <c r="I1698" s="9">
        <v>275000</v>
      </c>
      <c r="J1698" s="10">
        <v>717720</v>
      </c>
      <c r="K1698" s="11">
        <v>275000</v>
      </c>
      <c r="L1698" s="11">
        <v>0</v>
      </c>
      <c r="M1698" s="12">
        <v>275000</v>
      </c>
      <c r="N1698" s="12">
        <v>0</v>
      </c>
      <c r="O1698" s="12">
        <v>0</v>
      </c>
      <c r="P1698" s="12">
        <v>0</v>
      </c>
      <c r="Q1698" s="12">
        <v>0</v>
      </c>
      <c r="R1698" s="12">
        <v>0</v>
      </c>
      <c r="S1698" s="12">
        <v>0</v>
      </c>
      <c r="T1698" s="13">
        <v>60000</v>
      </c>
      <c r="U1698" s="13">
        <v>35720</v>
      </c>
      <c r="V1698" s="13">
        <v>72000</v>
      </c>
      <c r="W1698" s="13">
        <v>500000</v>
      </c>
      <c r="X1698" s="13">
        <v>0</v>
      </c>
      <c r="Y1698" s="13">
        <v>50000</v>
      </c>
    </row>
    <row r="1699" spans="1:25" ht="15.75" customHeight="1" x14ac:dyDescent="0.2">
      <c r="A1699" s="3">
        <v>1503903</v>
      </c>
      <c r="B1699" s="3" t="s">
        <v>279</v>
      </c>
      <c r="C1699" s="3" t="s">
        <v>225</v>
      </c>
      <c r="D1699" s="3">
        <v>2021</v>
      </c>
      <c r="E1699" s="3" t="s">
        <v>75</v>
      </c>
      <c r="F1699" s="3" t="s">
        <v>76</v>
      </c>
      <c r="G1699" s="7">
        <v>0</v>
      </c>
      <c r="H1699" s="8">
        <f t="shared" si="0"/>
        <v>0</v>
      </c>
      <c r="I1699" s="9">
        <v>0</v>
      </c>
      <c r="J1699" s="10">
        <v>0</v>
      </c>
      <c r="K1699" s="11">
        <v>0</v>
      </c>
      <c r="L1699" s="11">
        <v>0</v>
      </c>
      <c r="M1699" s="12">
        <v>0</v>
      </c>
      <c r="N1699" s="12">
        <v>0</v>
      </c>
      <c r="O1699" s="12">
        <v>0</v>
      </c>
      <c r="P1699" s="12">
        <v>0</v>
      </c>
      <c r="Q1699" s="12">
        <v>0</v>
      </c>
      <c r="R1699" s="12">
        <v>0</v>
      </c>
      <c r="S1699" s="12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</row>
    <row r="1700" spans="1:25" ht="15.75" customHeight="1" x14ac:dyDescent="0.2">
      <c r="A1700" s="3">
        <v>1503903</v>
      </c>
      <c r="B1700" s="3" t="s">
        <v>279</v>
      </c>
      <c r="C1700" s="3" t="s">
        <v>225</v>
      </c>
      <c r="D1700" s="3">
        <v>2021</v>
      </c>
      <c r="E1700" s="3" t="s">
        <v>80</v>
      </c>
      <c r="F1700" s="3" t="s">
        <v>76</v>
      </c>
      <c r="G1700" s="7">
        <v>0</v>
      </c>
      <c r="H1700" s="8">
        <f t="shared" si="0"/>
        <v>0</v>
      </c>
      <c r="I1700" s="9">
        <v>0</v>
      </c>
      <c r="J1700" s="10">
        <v>0</v>
      </c>
      <c r="K1700" s="11">
        <v>0</v>
      </c>
      <c r="L1700" s="11">
        <v>0</v>
      </c>
      <c r="M1700" s="12">
        <v>0</v>
      </c>
      <c r="N1700" s="12">
        <v>0</v>
      </c>
      <c r="O1700" s="12">
        <v>0</v>
      </c>
      <c r="P1700" s="12">
        <v>0</v>
      </c>
      <c r="Q1700" s="12">
        <v>0</v>
      </c>
      <c r="R1700" s="12">
        <v>0</v>
      </c>
      <c r="S1700" s="12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</row>
    <row r="1701" spans="1:25" ht="15.75" customHeight="1" x14ac:dyDescent="0.2">
      <c r="A1701" s="3">
        <v>1503903</v>
      </c>
      <c r="B1701" s="3" t="s">
        <v>279</v>
      </c>
      <c r="C1701" s="3" t="s">
        <v>225</v>
      </c>
      <c r="D1701" s="3">
        <v>2021</v>
      </c>
      <c r="E1701" s="3" t="s">
        <v>80</v>
      </c>
      <c r="F1701" s="3" t="s">
        <v>76</v>
      </c>
      <c r="G1701" s="7">
        <v>0</v>
      </c>
      <c r="H1701" s="8">
        <f t="shared" si="0"/>
        <v>2000</v>
      </c>
      <c r="I1701" s="9">
        <v>0</v>
      </c>
      <c r="J1701" s="10">
        <v>2000</v>
      </c>
      <c r="K1701" s="11">
        <v>0</v>
      </c>
      <c r="L1701" s="11">
        <v>0</v>
      </c>
      <c r="M1701" s="12">
        <v>0</v>
      </c>
      <c r="N1701" s="12">
        <v>0</v>
      </c>
      <c r="O1701" s="12">
        <v>0</v>
      </c>
      <c r="P1701" s="12">
        <v>0</v>
      </c>
      <c r="Q1701" s="12">
        <v>0</v>
      </c>
      <c r="R1701" s="12">
        <v>0</v>
      </c>
      <c r="S1701" s="12">
        <v>0</v>
      </c>
      <c r="T1701" s="13">
        <v>0</v>
      </c>
      <c r="U1701" s="13">
        <v>2000</v>
      </c>
      <c r="V1701" s="13">
        <v>0</v>
      </c>
      <c r="W1701" s="13">
        <v>0</v>
      </c>
      <c r="X1701" s="13">
        <v>0</v>
      </c>
      <c r="Y1701" s="13">
        <v>0</v>
      </c>
    </row>
    <row r="1702" spans="1:25" ht="15.75" customHeight="1" x14ac:dyDescent="0.2">
      <c r="A1702" s="3">
        <v>1503903</v>
      </c>
      <c r="B1702" s="3" t="s">
        <v>279</v>
      </c>
      <c r="C1702" s="3" t="s">
        <v>225</v>
      </c>
      <c r="D1702" s="3">
        <v>2021</v>
      </c>
      <c r="E1702" s="3" t="s">
        <v>75</v>
      </c>
      <c r="F1702" s="3" t="s">
        <v>76</v>
      </c>
      <c r="G1702" s="7">
        <v>0</v>
      </c>
      <c r="H1702" s="8">
        <f t="shared" si="0"/>
        <v>50000</v>
      </c>
      <c r="I1702" s="9">
        <v>50000</v>
      </c>
      <c r="J1702" s="10">
        <v>0</v>
      </c>
      <c r="K1702" s="11">
        <v>50000</v>
      </c>
      <c r="L1702" s="11">
        <v>0</v>
      </c>
      <c r="M1702" s="12">
        <v>50000</v>
      </c>
      <c r="N1702" s="12">
        <v>0</v>
      </c>
      <c r="O1702" s="12">
        <v>0</v>
      </c>
      <c r="P1702" s="12">
        <v>0</v>
      </c>
      <c r="Q1702" s="12">
        <v>0</v>
      </c>
      <c r="R1702" s="12">
        <v>0</v>
      </c>
      <c r="S1702" s="12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</row>
    <row r="1703" spans="1:25" ht="15.75" customHeight="1" x14ac:dyDescent="0.2">
      <c r="A1703" s="3">
        <v>1503903</v>
      </c>
      <c r="B1703" s="3" t="s">
        <v>279</v>
      </c>
      <c r="C1703" s="3" t="s">
        <v>225</v>
      </c>
      <c r="D1703" s="3">
        <v>2021</v>
      </c>
      <c r="E1703" s="3" t="s">
        <v>80</v>
      </c>
      <c r="F1703" s="3" t="s">
        <v>76</v>
      </c>
      <c r="G1703" s="7">
        <v>0</v>
      </c>
      <c r="H1703" s="8">
        <f t="shared" si="0"/>
        <v>3000</v>
      </c>
      <c r="I1703" s="9">
        <v>0</v>
      </c>
      <c r="J1703" s="10">
        <v>3000</v>
      </c>
      <c r="K1703" s="11">
        <v>0</v>
      </c>
      <c r="L1703" s="11">
        <v>0</v>
      </c>
      <c r="M1703" s="12">
        <v>0</v>
      </c>
      <c r="N1703" s="12">
        <v>0</v>
      </c>
      <c r="O1703" s="12">
        <v>0</v>
      </c>
      <c r="P1703" s="12">
        <v>0</v>
      </c>
      <c r="Q1703" s="12">
        <v>0</v>
      </c>
      <c r="R1703" s="12">
        <v>0</v>
      </c>
      <c r="S1703" s="12">
        <v>0</v>
      </c>
      <c r="T1703" s="13">
        <v>0</v>
      </c>
      <c r="U1703" s="13">
        <v>3000</v>
      </c>
      <c r="V1703" s="13">
        <v>0</v>
      </c>
      <c r="W1703" s="13">
        <v>0</v>
      </c>
      <c r="X1703" s="13">
        <v>0</v>
      </c>
      <c r="Y1703" s="13">
        <v>0</v>
      </c>
    </row>
    <row r="1704" spans="1:25" ht="15.75" customHeight="1" x14ac:dyDescent="0.2">
      <c r="A1704" s="3">
        <v>1503903</v>
      </c>
      <c r="B1704" s="3" t="s">
        <v>279</v>
      </c>
      <c r="C1704" s="3" t="s">
        <v>225</v>
      </c>
      <c r="D1704" s="3">
        <v>2021</v>
      </c>
      <c r="E1704" s="3" t="s">
        <v>84</v>
      </c>
      <c r="F1704" s="3" t="s">
        <v>85</v>
      </c>
      <c r="G1704" s="7">
        <v>0</v>
      </c>
      <c r="H1704" s="8">
        <f t="shared" si="0"/>
        <v>6500</v>
      </c>
      <c r="I1704" s="9">
        <v>4000</v>
      </c>
      <c r="J1704" s="10">
        <v>2500</v>
      </c>
      <c r="K1704" s="11">
        <v>4000</v>
      </c>
      <c r="L1704" s="11">
        <v>0</v>
      </c>
      <c r="M1704" s="12">
        <v>4000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  <c r="T1704" s="13">
        <v>0</v>
      </c>
      <c r="U1704" s="13">
        <v>2000</v>
      </c>
      <c r="V1704" s="13">
        <v>500</v>
      </c>
      <c r="W1704" s="13">
        <v>0</v>
      </c>
      <c r="X1704" s="13">
        <v>0</v>
      </c>
      <c r="Y1704" s="13">
        <v>0</v>
      </c>
    </row>
    <row r="1705" spans="1:25" ht="15.75" customHeight="1" x14ac:dyDescent="0.2">
      <c r="A1705" s="3">
        <v>1503903</v>
      </c>
      <c r="B1705" s="3" t="s">
        <v>279</v>
      </c>
      <c r="C1705" s="3" t="s">
        <v>225</v>
      </c>
      <c r="D1705" s="3">
        <v>2021</v>
      </c>
      <c r="E1705" s="3" t="s">
        <v>92</v>
      </c>
      <c r="F1705" s="3" t="s">
        <v>93</v>
      </c>
      <c r="G1705" s="7">
        <v>0</v>
      </c>
      <c r="H1705" s="8">
        <f t="shared" si="0"/>
        <v>0</v>
      </c>
      <c r="I1705" s="9">
        <v>0</v>
      </c>
      <c r="J1705" s="10">
        <v>0</v>
      </c>
      <c r="K1705" s="11">
        <v>0</v>
      </c>
      <c r="L1705" s="11">
        <v>0</v>
      </c>
      <c r="M1705" s="12">
        <v>0</v>
      </c>
      <c r="N1705" s="12">
        <v>0</v>
      </c>
      <c r="O1705" s="12">
        <v>0</v>
      </c>
      <c r="P1705" s="12">
        <v>0</v>
      </c>
      <c r="Q1705" s="12">
        <v>0</v>
      </c>
      <c r="R1705" s="12">
        <v>0</v>
      </c>
      <c r="S1705" s="12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</row>
    <row r="1706" spans="1:25" ht="15.75" customHeight="1" x14ac:dyDescent="0.2">
      <c r="A1706" s="3">
        <v>1503903</v>
      </c>
      <c r="B1706" s="3" t="s">
        <v>279</v>
      </c>
      <c r="C1706" s="3" t="s">
        <v>225</v>
      </c>
      <c r="D1706" s="3">
        <v>2022</v>
      </c>
      <c r="E1706" s="3" t="s">
        <v>78</v>
      </c>
      <c r="F1706" s="3" t="s">
        <v>76</v>
      </c>
      <c r="G1706" s="7">
        <v>8430</v>
      </c>
      <c r="H1706" s="8">
        <f t="shared" si="0"/>
        <v>2142742</v>
      </c>
      <c r="I1706" s="9">
        <v>904000</v>
      </c>
      <c r="J1706" s="10">
        <v>1238742</v>
      </c>
      <c r="K1706" s="11">
        <v>496000</v>
      </c>
      <c r="L1706" s="11">
        <v>408000</v>
      </c>
      <c r="M1706" s="12">
        <v>496000</v>
      </c>
      <c r="N1706" s="12">
        <v>0</v>
      </c>
      <c r="O1706" s="12">
        <v>0</v>
      </c>
      <c r="P1706" s="12">
        <v>0</v>
      </c>
      <c r="Q1706" s="12">
        <v>95000</v>
      </c>
      <c r="R1706" s="12">
        <v>0</v>
      </c>
      <c r="S1706" s="12">
        <v>313000</v>
      </c>
      <c r="T1706" s="13">
        <v>370000</v>
      </c>
      <c r="U1706" s="13">
        <v>11470</v>
      </c>
      <c r="V1706" s="13">
        <v>3272</v>
      </c>
      <c r="W1706" s="13">
        <v>854000</v>
      </c>
      <c r="X1706" s="13">
        <v>0</v>
      </c>
      <c r="Y1706" s="13">
        <v>0</v>
      </c>
    </row>
    <row r="1707" spans="1:25" ht="15.75" customHeight="1" x14ac:dyDescent="0.2">
      <c r="A1707" s="3">
        <v>1503903</v>
      </c>
      <c r="B1707" s="3" t="s">
        <v>279</v>
      </c>
      <c r="C1707" s="3" t="s">
        <v>225</v>
      </c>
      <c r="D1707" s="3">
        <v>2022</v>
      </c>
      <c r="E1707" s="3" t="s">
        <v>81</v>
      </c>
      <c r="F1707" s="3" t="s">
        <v>76</v>
      </c>
      <c r="G1707" s="7">
        <v>9900</v>
      </c>
      <c r="H1707" s="8">
        <f t="shared" si="0"/>
        <v>5326820</v>
      </c>
      <c r="I1707" s="9">
        <v>2365000</v>
      </c>
      <c r="J1707" s="10">
        <v>2961820</v>
      </c>
      <c r="K1707" s="11">
        <v>1582000</v>
      </c>
      <c r="L1707" s="11">
        <v>783000</v>
      </c>
      <c r="M1707" s="12">
        <v>799000</v>
      </c>
      <c r="N1707" s="12">
        <v>0</v>
      </c>
      <c r="O1707" s="12">
        <v>783000</v>
      </c>
      <c r="P1707" s="12">
        <v>0</v>
      </c>
      <c r="Q1707" s="12">
        <v>0</v>
      </c>
      <c r="R1707" s="12">
        <v>0</v>
      </c>
      <c r="S1707" s="12">
        <v>783000</v>
      </c>
      <c r="T1707" s="13">
        <v>1620820</v>
      </c>
      <c r="U1707" s="13">
        <v>0</v>
      </c>
      <c r="V1707" s="13">
        <v>783000</v>
      </c>
      <c r="W1707" s="13">
        <v>483000</v>
      </c>
      <c r="X1707" s="13">
        <v>0</v>
      </c>
      <c r="Y1707" s="13">
        <v>75000</v>
      </c>
    </row>
    <row r="1708" spans="1:25" ht="15.75" customHeight="1" x14ac:dyDescent="0.2">
      <c r="A1708" s="3">
        <v>1504208</v>
      </c>
      <c r="B1708" s="3" t="s">
        <v>280</v>
      </c>
      <c r="C1708" s="3" t="s">
        <v>225</v>
      </c>
      <c r="D1708" s="3">
        <v>2000</v>
      </c>
      <c r="E1708" s="3" t="s">
        <v>81</v>
      </c>
      <c r="F1708" s="3" t="s">
        <v>76</v>
      </c>
      <c r="G1708" s="7">
        <v>0</v>
      </c>
      <c r="H1708" s="8">
        <f t="shared" si="0"/>
        <v>0</v>
      </c>
      <c r="I1708" s="9">
        <v>0</v>
      </c>
      <c r="J1708" s="10">
        <v>0</v>
      </c>
      <c r="K1708" s="11">
        <v>0</v>
      </c>
      <c r="L1708" s="11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</row>
    <row r="1709" spans="1:25" ht="15.75" customHeight="1" x14ac:dyDescent="0.2">
      <c r="A1709" s="3">
        <v>1504208</v>
      </c>
      <c r="B1709" s="3" t="s">
        <v>280</v>
      </c>
      <c r="C1709" s="3" t="s">
        <v>225</v>
      </c>
      <c r="D1709" s="3">
        <v>2002</v>
      </c>
      <c r="E1709" s="3" t="s">
        <v>81</v>
      </c>
      <c r="F1709" s="3" t="s">
        <v>76</v>
      </c>
      <c r="G1709" s="7">
        <v>7166</v>
      </c>
      <c r="H1709" s="8">
        <f t="shared" si="0"/>
        <v>1237900</v>
      </c>
      <c r="I1709" s="9">
        <v>15000</v>
      </c>
      <c r="J1709" s="10">
        <v>1222900</v>
      </c>
      <c r="K1709" s="11">
        <v>15000</v>
      </c>
      <c r="L1709" s="11">
        <v>0</v>
      </c>
      <c r="M1709" s="12">
        <v>0</v>
      </c>
      <c r="N1709" s="12">
        <v>0</v>
      </c>
      <c r="O1709" s="12">
        <v>15000</v>
      </c>
      <c r="P1709" s="12">
        <v>0</v>
      </c>
      <c r="Q1709" s="12">
        <v>0</v>
      </c>
      <c r="R1709" s="12">
        <v>0</v>
      </c>
      <c r="S1709" s="12">
        <v>0</v>
      </c>
      <c r="T1709" s="13">
        <v>250000</v>
      </c>
      <c r="U1709" s="13">
        <v>972900</v>
      </c>
      <c r="V1709" s="13">
        <v>0</v>
      </c>
      <c r="W1709" s="13">
        <v>0</v>
      </c>
      <c r="X1709" s="13">
        <v>0</v>
      </c>
      <c r="Y1709" s="13">
        <v>0</v>
      </c>
    </row>
    <row r="1710" spans="1:25" ht="15.75" customHeight="1" x14ac:dyDescent="0.2">
      <c r="A1710" s="3">
        <v>1504208</v>
      </c>
      <c r="B1710" s="3" t="s">
        <v>280</v>
      </c>
      <c r="C1710" s="3" t="s">
        <v>225</v>
      </c>
      <c r="D1710" s="3">
        <v>2004</v>
      </c>
      <c r="E1710" s="3" t="s">
        <v>81</v>
      </c>
      <c r="F1710" s="3" t="s">
        <v>76</v>
      </c>
      <c r="G1710" s="7">
        <v>0</v>
      </c>
      <c r="H1710" s="8">
        <f t="shared" si="0"/>
        <v>0</v>
      </c>
      <c r="I1710" s="9">
        <v>0</v>
      </c>
      <c r="J1710" s="10">
        <v>0</v>
      </c>
      <c r="K1710" s="11">
        <v>0</v>
      </c>
      <c r="L1710" s="11">
        <v>0</v>
      </c>
      <c r="M1710" s="12">
        <v>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</row>
    <row r="1711" spans="1:25" ht="15.75" customHeight="1" x14ac:dyDescent="0.2">
      <c r="A1711" s="3">
        <v>1504208</v>
      </c>
      <c r="B1711" s="3" t="s">
        <v>280</v>
      </c>
      <c r="C1711" s="3" t="s">
        <v>225</v>
      </c>
      <c r="D1711" s="3">
        <v>2005</v>
      </c>
      <c r="E1711" s="3" t="s">
        <v>81</v>
      </c>
      <c r="F1711" s="3" t="s">
        <v>76</v>
      </c>
      <c r="G1711" s="7">
        <v>10368</v>
      </c>
      <c r="H1711" s="8">
        <f t="shared" si="0"/>
        <v>2416748</v>
      </c>
      <c r="I1711" s="9">
        <v>901748</v>
      </c>
      <c r="J1711" s="10">
        <v>1515000</v>
      </c>
      <c r="K1711" s="11">
        <v>61500</v>
      </c>
      <c r="L1711" s="11">
        <v>840248</v>
      </c>
      <c r="M1711" s="12">
        <v>0</v>
      </c>
      <c r="N1711" s="12">
        <v>42000</v>
      </c>
      <c r="O1711" s="12">
        <v>19500</v>
      </c>
      <c r="P1711" s="12">
        <v>248</v>
      </c>
      <c r="Q1711" s="12">
        <v>90000</v>
      </c>
      <c r="R1711" s="12">
        <v>0</v>
      </c>
      <c r="S1711" s="12">
        <v>750000</v>
      </c>
      <c r="T1711" s="13">
        <v>250000</v>
      </c>
      <c r="U1711" s="13">
        <v>1265000</v>
      </c>
      <c r="V1711" s="13">
        <v>0</v>
      </c>
      <c r="W1711" s="13">
        <v>0</v>
      </c>
      <c r="X1711" s="13">
        <v>0</v>
      </c>
      <c r="Y1711" s="13">
        <v>0</v>
      </c>
    </row>
    <row r="1712" spans="1:25" ht="15.75" customHeight="1" x14ac:dyDescent="0.2">
      <c r="A1712" s="3">
        <v>1504208</v>
      </c>
      <c r="B1712" s="3" t="s">
        <v>280</v>
      </c>
      <c r="C1712" s="3" t="s">
        <v>225</v>
      </c>
      <c r="D1712" s="3">
        <v>2005</v>
      </c>
      <c r="E1712" s="3" t="s">
        <v>81</v>
      </c>
      <c r="F1712" s="3" t="s">
        <v>76</v>
      </c>
      <c r="G1712" s="7">
        <v>13692</v>
      </c>
      <c r="H1712" s="8">
        <f t="shared" si="0"/>
        <v>0</v>
      </c>
      <c r="I1712" s="9">
        <v>0</v>
      </c>
      <c r="J1712" s="10">
        <v>0</v>
      </c>
      <c r="K1712" s="11">
        <v>0</v>
      </c>
      <c r="L1712" s="11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0</v>
      </c>
      <c r="S1712" s="12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</row>
    <row r="1713" spans="1:25" ht="15.75" customHeight="1" x14ac:dyDescent="0.2">
      <c r="A1713" s="3">
        <v>1504208</v>
      </c>
      <c r="B1713" s="3" t="s">
        <v>280</v>
      </c>
      <c r="C1713" s="3" t="s">
        <v>225</v>
      </c>
      <c r="D1713" s="3">
        <v>2006</v>
      </c>
      <c r="E1713" s="3" t="s">
        <v>81</v>
      </c>
      <c r="F1713" s="3" t="s">
        <v>76</v>
      </c>
      <c r="G1713" s="7">
        <v>40386</v>
      </c>
      <c r="H1713" s="8">
        <f t="shared" si="0"/>
        <v>6006295</v>
      </c>
      <c r="I1713" s="9">
        <v>878295</v>
      </c>
      <c r="J1713" s="10">
        <v>5128000</v>
      </c>
      <c r="K1713" s="11">
        <v>44970</v>
      </c>
      <c r="L1713" s="11">
        <v>833325</v>
      </c>
      <c r="M1713" s="12">
        <v>0</v>
      </c>
      <c r="N1713" s="12">
        <v>0</v>
      </c>
      <c r="O1713" s="12">
        <v>44970</v>
      </c>
      <c r="P1713" s="12">
        <v>17325</v>
      </c>
      <c r="Q1713" s="12">
        <v>816000</v>
      </c>
      <c r="R1713" s="12">
        <v>0</v>
      </c>
      <c r="S1713" s="12">
        <v>0</v>
      </c>
      <c r="T1713" s="13">
        <v>1400000</v>
      </c>
      <c r="U1713" s="13">
        <v>3728000</v>
      </c>
      <c r="V1713" s="13">
        <v>0</v>
      </c>
      <c r="W1713" s="13">
        <v>0</v>
      </c>
      <c r="X1713" s="13">
        <v>0</v>
      </c>
      <c r="Y1713" s="13">
        <v>0</v>
      </c>
    </row>
    <row r="1714" spans="1:25" ht="15.75" customHeight="1" x14ac:dyDescent="0.2">
      <c r="A1714" s="3">
        <v>1504208</v>
      </c>
      <c r="B1714" s="3" t="s">
        <v>280</v>
      </c>
      <c r="C1714" s="3" t="s">
        <v>225</v>
      </c>
      <c r="D1714" s="3">
        <v>2007</v>
      </c>
      <c r="E1714" s="3" t="s">
        <v>81</v>
      </c>
      <c r="F1714" s="3" t="s">
        <v>76</v>
      </c>
      <c r="G1714" s="7">
        <v>4689</v>
      </c>
      <c r="H1714" s="8">
        <f t="shared" si="0"/>
        <v>6220380</v>
      </c>
      <c r="I1714" s="9">
        <v>442880</v>
      </c>
      <c r="J1714" s="10">
        <v>5777500</v>
      </c>
      <c r="K1714" s="11">
        <v>59880</v>
      </c>
      <c r="L1714" s="11">
        <v>383000</v>
      </c>
      <c r="M1714" s="12">
        <v>0</v>
      </c>
      <c r="N1714" s="12">
        <v>0</v>
      </c>
      <c r="O1714" s="12">
        <v>59880</v>
      </c>
      <c r="P1714" s="12">
        <v>0</v>
      </c>
      <c r="Q1714" s="12">
        <v>135000</v>
      </c>
      <c r="R1714" s="12">
        <v>248000</v>
      </c>
      <c r="S1714" s="12">
        <v>0</v>
      </c>
      <c r="T1714" s="13">
        <v>840000</v>
      </c>
      <c r="U1714" s="13">
        <v>4937500</v>
      </c>
      <c r="V1714" s="13">
        <v>0</v>
      </c>
      <c r="W1714" s="13">
        <v>0</v>
      </c>
      <c r="X1714" s="13">
        <v>0</v>
      </c>
      <c r="Y1714" s="13">
        <v>0</v>
      </c>
    </row>
    <row r="1715" spans="1:25" ht="15.75" customHeight="1" x14ac:dyDescent="0.2">
      <c r="A1715" s="3">
        <v>1504208</v>
      </c>
      <c r="B1715" s="3" t="s">
        <v>280</v>
      </c>
      <c r="C1715" s="3" t="s">
        <v>225</v>
      </c>
      <c r="D1715" s="3">
        <v>2008</v>
      </c>
      <c r="E1715" s="3" t="s">
        <v>81</v>
      </c>
      <c r="F1715" s="3" t="s">
        <v>76</v>
      </c>
      <c r="G1715" s="7">
        <v>6413</v>
      </c>
      <c r="H1715" s="8">
        <f t="shared" si="0"/>
        <v>4854840.01</v>
      </c>
      <c r="I1715" s="9">
        <v>249040</v>
      </c>
      <c r="J1715" s="10">
        <v>4605800.01</v>
      </c>
      <c r="K1715" s="11">
        <v>0</v>
      </c>
      <c r="L1715" s="11">
        <v>249040</v>
      </c>
      <c r="M1715" s="12">
        <v>0</v>
      </c>
      <c r="N1715" s="12">
        <v>0</v>
      </c>
      <c r="O1715" s="12">
        <v>0</v>
      </c>
      <c r="P1715" s="12">
        <v>0</v>
      </c>
      <c r="Q1715" s="12">
        <v>1040</v>
      </c>
      <c r="R1715" s="12">
        <v>248000</v>
      </c>
      <c r="S1715" s="12">
        <v>0</v>
      </c>
      <c r="T1715" s="13">
        <v>840000</v>
      </c>
      <c r="U1715" s="13">
        <v>3765800</v>
      </c>
      <c r="V1715" s="13">
        <v>0</v>
      </c>
      <c r="W1715" s="13">
        <v>0</v>
      </c>
      <c r="X1715" s="13">
        <v>0</v>
      </c>
      <c r="Y1715" s="13">
        <v>0</v>
      </c>
    </row>
    <row r="1716" spans="1:25" ht="15.75" customHeight="1" x14ac:dyDescent="0.2">
      <c r="A1716" s="3">
        <v>1504208</v>
      </c>
      <c r="B1716" s="3" t="s">
        <v>280</v>
      </c>
      <c r="C1716" s="3" t="s">
        <v>225</v>
      </c>
      <c r="D1716" s="3">
        <v>2010</v>
      </c>
      <c r="E1716" s="3" t="s">
        <v>81</v>
      </c>
      <c r="F1716" s="3" t="s">
        <v>76</v>
      </c>
      <c r="G1716" s="7">
        <v>1276</v>
      </c>
      <c r="H1716" s="8">
        <f t="shared" si="0"/>
        <v>0</v>
      </c>
      <c r="I1716" s="9">
        <v>0</v>
      </c>
      <c r="J1716" s="10">
        <v>0</v>
      </c>
      <c r="K1716" s="11">
        <v>0</v>
      </c>
      <c r="L1716" s="11">
        <v>0</v>
      </c>
      <c r="M1716" s="12">
        <v>0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</row>
    <row r="1717" spans="1:25" ht="15.75" customHeight="1" x14ac:dyDescent="0.2">
      <c r="A1717" s="3">
        <v>1504208</v>
      </c>
      <c r="B1717" s="3" t="s">
        <v>280</v>
      </c>
      <c r="C1717" s="3" t="s">
        <v>225</v>
      </c>
      <c r="D1717" s="3">
        <v>2011</v>
      </c>
      <c r="E1717" s="3" t="s">
        <v>81</v>
      </c>
      <c r="F1717" s="3" t="s">
        <v>76</v>
      </c>
      <c r="G1717" s="7">
        <v>2939</v>
      </c>
      <c r="H1717" s="8">
        <f t="shared" si="0"/>
        <v>395850</v>
      </c>
      <c r="I1717" s="9">
        <v>119850</v>
      </c>
      <c r="J1717" s="10">
        <v>276000</v>
      </c>
      <c r="K1717" s="11">
        <v>350</v>
      </c>
      <c r="L1717" s="11">
        <v>119500</v>
      </c>
      <c r="M1717" s="12">
        <v>0</v>
      </c>
      <c r="N1717" s="12">
        <v>0</v>
      </c>
      <c r="O1717" s="12">
        <v>350</v>
      </c>
      <c r="P1717" s="12">
        <v>10000</v>
      </c>
      <c r="Q1717" s="12">
        <v>41600</v>
      </c>
      <c r="R1717" s="12">
        <v>41400</v>
      </c>
      <c r="S1717" s="12">
        <v>26500</v>
      </c>
      <c r="T1717" s="13">
        <v>267500</v>
      </c>
      <c r="U1717" s="13">
        <v>8500</v>
      </c>
      <c r="V1717" s="13">
        <v>0</v>
      </c>
      <c r="W1717" s="13">
        <v>0</v>
      </c>
      <c r="X1717" s="13">
        <v>0</v>
      </c>
      <c r="Y1717" s="13">
        <v>0</v>
      </c>
    </row>
    <row r="1718" spans="1:25" ht="15.75" customHeight="1" x14ac:dyDescent="0.2">
      <c r="A1718" s="3">
        <v>1504208</v>
      </c>
      <c r="B1718" s="3" t="s">
        <v>280</v>
      </c>
      <c r="C1718" s="3" t="s">
        <v>225</v>
      </c>
      <c r="D1718" s="3">
        <v>2012</v>
      </c>
      <c r="E1718" s="3" t="s">
        <v>81</v>
      </c>
      <c r="F1718" s="3" t="s">
        <v>76</v>
      </c>
      <c r="G1718" s="7">
        <v>3785</v>
      </c>
      <c r="H1718" s="8">
        <f t="shared" si="0"/>
        <v>0</v>
      </c>
      <c r="I1718" s="9">
        <v>0</v>
      </c>
      <c r="J1718" s="10">
        <v>0</v>
      </c>
      <c r="K1718" s="11">
        <v>0</v>
      </c>
      <c r="L1718" s="11">
        <v>0</v>
      </c>
      <c r="M1718" s="12">
        <v>0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</row>
    <row r="1719" spans="1:25" ht="15.75" customHeight="1" x14ac:dyDescent="0.2">
      <c r="A1719" s="3">
        <v>1504208</v>
      </c>
      <c r="B1719" s="3" t="s">
        <v>280</v>
      </c>
      <c r="C1719" s="3" t="s">
        <v>225</v>
      </c>
      <c r="D1719" s="3">
        <v>2014</v>
      </c>
      <c r="E1719" s="3" t="s">
        <v>81</v>
      </c>
      <c r="F1719" s="3" t="s">
        <v>76</v>
      </c>
      <c r="G1719" s="7">
        <v>3856</v>
      </c>
      <c r="H1719" s="8">
        <f t="shared" si="0"/>
        <v>92021000</v>
      </c>
      <c r="I1719" s="9">
        <v>56100000</v>
      </c>
      <c r="J1719" s="10">
        <v>35921000</v>
      </c>
      <c r="K1719" s="11">
        <v>42150000</v>
      </c>
      <c r="L1719" s="11">
        <v>13950000</v>
      </c>
      <c r="M1719" s="12">
        <v>6500000</v>
      </c>
      <c r="N1719" s="12">
        <v>30000000</v>
      </c>
      <c r="O1719" s="12">
        <v>5650000</v>
      </c>
      <c r="P1719" s="12">
        <v>2600000</v>
      </c>
      <c r="Q1719" s="12">
        <v>3350000</v>
      </c>
      <c r="R1719" s="12">
        <v>4000000</v>
      </c>
      <c r="S1719" s="12">
        <v>4000000</v>
      </c>
      <c r="T1719" s="13">
        <v>7650000</v>
      </c>
      <c r="U1719" s="13">
        <v>24000000</v>
      </c>
      <c r="V1719" s="13">
        <v>2121000</v>
      </c>
      <c r="W1719" s="13">
        <v>1250000</v>
      </c>
      <c r="X1719" s="13">
        <v>0</v>
      </c>
      <c r="Y1719" s="13">
        <v>900000</v>
      </c>
    </row>
    <row r="1720" spans="1:25" ht="15.75" customHeight="1" x14ac:dyDescent="0.2">
      <c r="A1720" s="3">
        <v>1504208</v>
      </c>
      <c r="B1720" s="3" t="s">
        <v>280</v>
      </c>
      <c r="C1720" s="3" t="s">
        <v>225</v>
      </c>
      <c r="D1720" s="3">
        <v>2014</v>
      </c>
      <c r="E1720" s="3" t="s">
        <v>78</v>
      </c>
      <c r="F1720" s="3" t="s">
        <v>76</v>
      </c>
      <c r="G1720" s="7">
        <v>507</v>
      </c>
      <c r="H1720" s="8">
        <f t="shared" si="0"/>
        <v>7621000</v>
      </c>
      <c r="I1720" s="9">
        <v>3250000</v>
      </c>
      <c r="J1720" s="10">
        <v>4371000</v>
      </c>
      <c r="K1720" s="11">
        <v>650000</v>
      </c>
      <c r="L1720" s="11">
        <v>2599999.9900000002</v>
      </c>
      <c r="M1720" s="12">
        <v>0</v>
      </c>
      <c r="N1720" s="12">
        <v>650000</v>
      </c>
      <c r="O1720" s="12">
        <v>0</v>
      </c>
      <c r="P1720" s="12">
        <v>0</v>
      </c>
      <c r="Q1720" s="12">
        <v>1350000</v>
      </c>
      <c r="R1720" s="12">
        <v>0</v>
      </c>
      <c r="S1720" s="12">
        <v>1250000</v>
      </c>
      <c r="T1720" s="13">
        <v>250000</v>
      </c>
      <c r="U1720" s="13">
        <v>500000</v>
      </c>
      <c r="V1720" s="13">
        <v>121000</v>
      </c>
      <c r="W1720" s="13">
        <v>500000</v>
      </c>
      <c r="X1720" s="13">
        <v>0</v>
      </c>
      <c r="Y1720" s="13">
        <v>3000000</v>
      </c>
    </row>
    <row r="1721" spans="1:25" ht="15.75" customHeight="1" x14ac:dyDescent="0.2">
      <c r="A1721" s="3">
        <v>1504208</v>
      </c>
      <c r="B1721" s="3" t="s">
        <v>280</v>
      </c>
      <c r="C1721" s="3" t="s">
        <v>225</v>
      </c>
      <c r="D1721" s="3">
        <v>2015</v>
      </c>
      <c r="E1721" s="3" t="s">
        <v>92</v>
      </c>
      <c r="F1721" s="3" t="s">
        <v>93</v>
      </c>
      <c r="G1721" s="7">
        <v>0</v>
      </c>
      <c r="H1721" s="8">
        <f t="shared" si="0"/>
        <v>0</v>
      </c>
      <c r="I1721" s="9">
        <v>0</v>
      </c>
      <c r="J1721" s="10">
        <v>0</v>
      </c>
      <c r="K1721" s="11">
        <v>0</v>
      </c>
      <c r="L1721" s="11">
        <v>0</v>
      </c>
      <c r="M1721" s="12">
        <v>0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</row>
    <row r="1722" spans="1:25" ht="15.75" customHeight="1" x14ac:dyDescent="0.2">
      <c r="A1722" s="3">
        <v>1504208</v>
      </c>
      <c r="B1722" s="3" t="s">
        <v>280</v>
      </c>
      <c r="C1722" s="3" t="s">
        <v>225</v>
      </c>
      <c r="D1722" s="3">
        <v>2017</v>
      </c>
      <c r="E1722" s="3" t="s">
        <v>92</v>
      </c>
      <c r="F1722" s="3" t="s">
        <v>93</v>
      </c>
      <c r="G1722" s="7">
        <v>9</v>
      </c>
      <c r="H1722" s="8">
        <f t="shared" si="0"/>
        <v>0</v>
      </c>
      <c r="I1722" s="9">
        <v>0</v>
      </c>
      <c r="J1722" s="10">
        <v>0</v>
      </c>
      <c r="K1722" s="11">
        <v>0</v>
      </c>
      <c r="L1722" s="11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</row>
    <row r="1723" spans="1:25" ht="15.75" customHeight="1" x14ac:dyDescent="0.2">
      <c r="A1723" s="3">
        <v>1504208</v>
      </c>
      <c r="B1723" s="3" t="s">
        <v>280</v>
      </c>
      <c r="C1723" s="3" t="s">
        <v>225</v>
      </c>
      <c r="D1723" s="3">
        <v>2017</v>
      </c>
      <c r="E1723" s="3" t="s">
        <v>101</v>
      </c>
      <c r="F1723" s="3" t="s">
        <v>93</v>
      </c>
      <c r="G1723" s="7">
        <v>12</v>
      </c>
      <c r="H1723" s="8">
        <f t="shared" si="0"/>
        <v>0</v>
      </c>
      <c r="I1723" s="9">
        <v>0</v>
      </c>
      <c r="J1723" s="10">
        <v>0</v>
      </c>
      <c r="K1723" s="11">
        <v>0</v>
      </c>
      <c r="L1723" s="11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</row>
    <row r="1724" spans="1:25" ht="15.75" customHeight="1" x14ac:dyDescent="0.2">
      <c r="A1724" s="3">
        <v>1504208</v>
      </c>
      <c r="B1724" s="3" t="s">
        <v>280</v>
      </c>
      <c r="C1724" s="3" t="s">
        <v>225</v>
      </c>
      <c r="D1724" s="3">
        <v>2018</v>
      </c>
      <c r="E1724" s="3" t="s">
        <v>80</v>
      </c>
      <c r="F1724" s="3" t="s">
        <v>76</v>
      </c>
      <c r="G1724" s="7">
        <v>5641</v>
      </c>
      <c r="H1724" s="8">
        <f t="shared" si="0"/>
        <v>9278040</v>
      </c>
      <c r="I1724" s="9">
        <v>5598040</v>
      </c>
      <c r="J1724" s="10">
        <v>3680000</v>
      </c>
      <c r="K1724" s="11">
        <v>730000</v>
      </c>
      <c r="L1724" s="11">
        <v>4868040</v>
      </c>
      <c r="M1724" s="12">
        <v>500000</v>
      </c>
      <c r="N1724" s="12">
        <v>0</v>
      </c>
      <c r="O1724" s="12">
        <v>230000</v>
      </c>
      <c r="P1724" s="12">
        <v>850040</v>
      </c>
      <c r="Q1724" s="12">
        <v>828000</v>
      </c>
      <c r="R1724" s="12">
        <v>450000</v>
      </c>
      <c r="S1724" s="12">
        <v>2740000</v>
      </c>
      <c r="T1724" s="13">
        <v>400000</v>
      </c>
      <c r="U1724" s="13">
        <v>3000000</v>
      </c>
      <c r="V1724" s="13">
        <v>80000</v>
      </c>
      <c r="W1724" s="13">
        <v>200000</v>
      </c>
      <c r="X1724" s="13">
        <v>0</v>
      </c>
      <c r="Y1724" s="13">
        <v>0</v>
      </c>
    </row>
    <row r="1725" spans="1:25" ht="15.75" customHeight="1" x14ac:dyDescent="0.2">
      <c r="A1725" s="3">
        <v>1504208</v>
      </c>
      <c r="B1725" s="3" t="s">
        <v>280</v>
      </c>
      <c r="C1725" s="3" t="s">
        <v>225</v>
      </c>
      <c r="D1725" s="3">
        <v>2018</v>
      </c>
      <c r="E1725" s="3" t="s">
        <v>80</v>
      </c>
      <c r="F1725" s="3" t="s">
        <v>76</v>
      </c>
      <c r="G1725" s="7">
        <v>7342</v>
      </c>
      <c r="H1725" s="8">
        <f t="shared" si="0"/>
        <v>3040000</v>
      </c>
      <c r="I1725" s="9">
        <v>2320000</v>
      </c>
      <c r="J1725" s="10">
        <v>720000</v>
      </c>
      <c r="K1725" s="11">
        <v>670000</v>
      </c>
      <c r="L1725" s="11">
        <v>1650000</v>
      </c>
      <c r="M1725" s="12">
        <v>550000</v>
      </c>
      <c r="N1725" s="12">
        <v>0</v>
      </c>
      <c r="O1725" s="12">
        <v>120000</v>
      </c>
      <c r="P1725" s="12">
        <v>400000</v>
      </c>
      <c r="Q1725" s="12">
        <v>400000</v>
      </c>
      <c r="R1725" s="12">
        <v>70000</v>
      </c>
      <c r="S1725" s="12">
        <v>780000</v>
      </c>
      <c r="T1725" s="13">
        <v>0</v>
      </c>
      <c r="U1725" s="13">
        <v>700000</v>
      </c>
      <c r="V1725" s="13">
        <v>20000</v>
      </c>
      <c r="W1725" s="13">
        <v>0</v>
      </c>
      <c r="X1725" s="13">
        <v>0</v>
      </c>
      <c r="Y1725" s="13">
        <v>0</v>
      </c>
    </row>
    <row r="1726" spans="1:25" ht="15.75" customHeight="1" x14ac:dyDescent="0.2">
      <c r="A1726" s="3">
        <v>1504208</v>
      </c>
      <c r="B1726" s="3" t="s">
        <v>280</v>
      </c>
      <c r="C1726" s="3" t="s">
        <v>225</v>
      </c>
      <c r="D1726" s="3">
        <v>2018</v>
      </c>
      <c r="E1726" s="3" t="s">
        <v>81</v>
      </c>
      <c r="F1726" s="3" t="s">
        <v>76</v>
      </c>
      <c r="G1726" s="7">
        <v>7342</v>
      </c>
      <c r="H1726" s="8">
        <f t="shared" si="0"/>
        <v>9279000</v>
      </c>
      <c r="I1726" s="9">
        <v>7279000</v>
      </c>
      <c r="J1726" s="10">
        <v>2000000</v>
      </c>
      <c r="K1726" s="11">
        <v>2150000</v>
      </c>
      <c r="L1726" s="11">
        <v>5129000</v>
      </c>
      <c r="M1726" s="12">
        <v>1900000</v>
      </c>
      <c r="N1726" s="12">
        <v>0</v>
      </c>
      <c r="O1726" s="12">
        <v>250000</v>
      </c>
      <c r="P1726" s="12">
        <v>600000</v>
      </c>
      <c r="Q1726" s="12">
        <v>1700000</v>
      </c>
      <c r="R1726" s="12">
        <v>200000</v>
      </c>
      <c r="S1726" s="12">
        <v>2629000</v>
      </c>
      <c r="T1726" s="13">
        <v>1000000</v>
      </c>
      <c r="U1726" s="13">
        <v>1000000</v>
      </c>
      <c r="V1726" s="13">
        <v>0</v>
      </c>
      <c r="W1726" s="13">
        <v>0</v>
      </c>
      <c r="X1726" s="13">
        <v>0</v>
      </c>
      <c r="Y1726" s="13">
        <v>0</v>
      </c>
    </row>
    <row r="1727" spans="1:25" ht="15.75" customHeight="1" x14ac:dyDescent="0.2">
      <c r="A1727" s="3">
        <v>1504208</v>
      </c>
      <c r="B1727" s="3" t="s">
        <v>280</v>
      </c>
      <c r="C1727" s="3" t="s">
        <v>225</v>
      </c>
      <c r="D1727" s="3">
        <v>2018</v>
      </c>
      <c r="E1727" s="3" t="s">
        <v>80</v>
      </c>
      <c r="F1727" s="3" t="s">
        <v>76</v>
      </c>
      <c r="G1727" s="7">
        <v>0</v>
      </c>
      <c r="H1727" s="8">
        <f t="shared" si="0"/>
        <v>0</v>
      </c>
      <c r="I1727" s="9">
        <v>0</v>
      </c>
      <c r="J1727" s="10">
        <v>0</v>
      </c>
      <c r="K1727" s="11">
        <v>0</v>
      </c>
      <c r="L1727" s="11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</row>
    <row r="1728" spans="1:25" ht="15.75" customHeight="1" x14ac:dyDescent="0.2">
      <c r="A1728" s="3">
        <v>1504208</v>
      </c>
      <c r="B1728" s="3" t="s">
        <v>280</v>
      </c>
      <c r="C1728" s="3" t="s">
        <v>225</v>
      </c>
      <c r="D1728" s="3">
        <v>2018</v>
      </c>
      <c r="E1728" s="3" t="s">
        <v>90</v>
      </c>
      <c r="F1728" s="3" t="s">
        <v>91</v>
      </c>
      <c r="G1728" s="7">
        <v>700</v>
      </c>
      <c r="H1728" s="8">
        <f t="shared" si="0"/>
        <v>4160000</v>
      </c>
      <c r="I1728" s="9">
        <v>4160000</v>
      </c>
      <c r="J1728" s="10">
        <v>0</v>
      </c>
      <c r="K1728" s="11">
        <v>2250000</v>
      </c>
      <c r="L1728" s="11">
        <v>1910000</v>
      </c>
      <c r="M1728" s="12">
        <v>1800000</v>
      </c>
      <c r="N1728" s="12">
        <v>450000</v>
      </c>
      <c r="O1728" s="12">
        <v>0</v>
      </c>
      <c r="P1728" s="12">
        <v>700000</v>
      </c>
      <c r="Q1728" s="12">
        <v>500000</v>
      </c>
      <c r="R1728" s="12">
        <v>0</v>
      </c>
      <c r="S1728" s="12">
        <v>710000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</row>
    <row r="1729" spans="1:25" ht="15.75" customHeight="1" x14ac:dyDescent="0.2">
      <c r="A1729" s="3">
        <v>1504208</v>
      </c>
      <c r="B1729" s="3" t="s">
        <v>280</v>
      </c>
      <c r="C1729" s="3" t="s">
        <v>225</v>
      </c>
      <c r="D1729" s="3">
        <v>2019</v>
      </c>
      <c r="E1729" s="3" t="s">
        <v>80</v>
      </c>
      <c r="F1729" s="3" t="s">
        <v>76</v>
      </c>
      <c r="G1729" s="7">
        <v>450</v>
      </c>
      <c r="H1729" s="8">
        <f t="shared" si="0"/>
        <v>0</v>
      </c>
      <c r="I1729" s="9">
        <v>0</v>
      </c>
      <c r="J1729" s="10">
        <v>0</v>
      </c>
      <c r="K1729" s="11">
        <v>0</v>
      </c>
      <c r="L1729" s="11">
        <v>0</v>
      </c>
      <c r="M1729" s="12">
        <v>0</v>
      </c>
      <c r="N1729" s="12">
        <v>0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</row>
    <row r="1730" spans="1:25" ht="15.75" customHeight="1" x14ac:dyDescent="0.2">
      <c r="A1730" s="3">
        <v>1504208</v>
      </c>
      <c r="B1730" s="3" t="s">
        <v>280</v>
      </c>
      <c r="C1730" s="3" t="s">
        <v>225</v>
      </c>
      <c r="D1730" s="3">
        <v>2019</v>
      </c>
      <c r="E1730" s="3" t="s">
        <v>80</v>
      </c>
      <c r="F1730" s="3" t="s">
        <v>76</v>
      </c>
      <c r="G1730" s="7">
        <v>1524</v>
      </c>
      <c r="H1730" s="8">
        <f t="shared" si="0"/>
        <v>178200</v>
      </c>
      <c r="I1730" s="9">
        <v>178200</v>
      </c>
      <c r="J1730" s="10">
        <v>0</v>
      </c>
      <c r="K1730" s="11">
        <v>100000</v>
      </c>
      <c r="L1730" s="11">
        <v>78199.990000000005</v>
      </c>
      <c r="M1730" s="12">
        <v>100000</v>
      </c>
      <c r="N1730" s="12">
        <v>0</v>
      </c>
      <c r="O1730" s="12">
        <v>0</v>
      </c>
      <c r="P1730" s="12">
        <v>0</v>
      </c>
      <c r="Q1730" s="12">
        <v>5000</v>
      </c>
      <c r="R1730" s="12">
        <v>0</v>
      </c>
      <c r="S1730" s="12">
        <v>73200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</row>
    <row r="1731" spans="1:25" ht="15.75" customHeight="1" x14ac:dyDescent="0.2">
      <c r="A1731" s="3">
        <v>1504208</v>
      </c>
      <c r="B1731" s="3" t="s">
        <v>280</v>
      </c>
      <c r="C1731" s="3" t="s">
        <v>225</v>
      </c>
      <c r="D1731" s="3">
        <v>2019</v>
      </c>
      <c r="E1731" s="3" t="s">
        <v>90</v>
      </c>
      <c r="F1731" s="3" t="s">
        <v>91</v>
      </c>
      <c r="G1731" s="7">
        <v>233462</v>
      </c>
      <c r="H1731" s="8">
        <f t="shared" si="0"/>
        <v>955000</v>
      </c>
      <c r="I1731" s="9">
        <v>955000</v>
      </c>
      <c r="J1731" s="10">
        <v>0</v>
      </c>
      <c r="K1731" s="11">
        <v>0</v>
      </c>
      <c r="L1731" s="11">
        <v>955000</v>
      </c>
      <c r="M1731" s="12">
        <v>0</v>
      </c>
      <c r="N1731" s="12">
        <v>0</v>
      </c>
      <c r="O1731" s="12">
        <v>0</v>
      </c>
      <c r="P1731" s="12">
        <v>500000</v>
      </c>
      <c r="Q1731" s="12">
        <v>0</v>
      </c>
      <c r="R1731" s="12">
        <v>0</v>
      </c>
      <c r="S1731" s="12">
        <v>455000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</row>
    <row r="1732" spans="1:25" ht="15.75" customHeight="1" x14ac:dyDescent="0.2">
      <c r="A1732" s="3">
        <v>1504208</v>
      </c>
      <c r="B1732" s="3" t="s">
        <v>280</v>
      </c>
      <c r="C1732" s="3" t="s">
        <v>225</v>
      </c>
      <c r="D1732" s="3">
        <v>2020</v>
      </c>
      <c r="E1732" s="3" t="s">
        <v>81</v>
      </c>
      <c r="F1732" s="3" t="s">
        <v>76</v>
      </c>
      <c r="G1732" s="7">
        <v>2912</v>
      </c>
      <c r="H1732" s="8">
        <f t="shared" si="0"/>
        <v>0</v>
      </c>
      <c r="I1732" s="9">
        <v>0</v>
      </c>
      <c r="J1732" s="10">
        <v>0</v>
      </c>
      <c r="K1732" s="11">
        <v>0</v>
      </c>
      <c r="L1732" s="11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</row>
    <row r="1733" spans="1:25" ht="15.75" customHeight="1" x14ac:dyDescent="0.2">
      <c r="A1733" s="3">
        <v>1504208</v>
      </c>
      <c r="B1733" s="3" t="s">
        <v>280</v>
      </c>
      <c r="C1733" s="3" t="s">
        <v>225</v>
      </c>
      <c r="D1733" s="3">
        <v>2020</v>
      </c>
      <c r="E1733" s="3" t="s">
        <v>81</v>
      </c>
      <c r="F1733" s="3" t="s">
        <v>76</v>
      </c>
      <c r="G1733" s="7">
        <v>24206</v>
      </c>
      <c r="H1733" s="8">
        <f t="shared" si="0"/>
        <v>6839447.5700000003</v>
      </c>
      <c r="I1733" s="9">
        <v>1839447.57</v>
      </c>
      <c r="J1733" s="10">
        <v>5000000</v>
      </c>
      <c r="K1733" s="11">
        <v>330000</v>
      </c>
      <c r="L1733" s="11">
        <v>1509447.58</v>
      </c>
      <c r="M1733" s="12">
        <v>0</v>
      </c>
      <c r="N1733" s="12">
        <v>0</v>
      </c>
      <c r="O1733" s="12">
        <v>330000</v>
      </c>
      <c r="P1733" s="12">
        <v>32172.31</v>
      </c>
      <c r="Q1733" s="12">
        <v>350000</v>
      </c>
      <c r="R1733" s="12">
        <v>200000</v>
      </c>
      <c r="S1733" s="12">
        <v>927275.26</v>
      </c>
      <c r="T1733" s="13">
        <v>0</v>
      </c>
      <c r="U1733" s="13">
        <v>5000000</v>
      </c>
      <c r="V1733" s="13">
        <v>0</v>
      </c>
      <c r="W1733" s="13">
        <v>0</v>
      </c>
      <c r="X1733" s="13">
        <v>0</v>
      </c>
      <c r="Y1733" s="13">
        <v>0</v>
      </c>
    </row>
    <row r="1734" spans="1:25" ht="15.75" customHeight="1" x14ac:dyDescent="0.2">
      <c r="A1734" s="3">
        <v>1504208</v>
      </c>
      <c r="B1734" s="3" t="s">
        <v>280</v>
      </c>
      <c r="C1734" s="3" t="s">
        <v>225</v>
      </c>
      <c r="D1734" s="3">
        <v>2020</v>
      </c>
      <c r="E1734" s="3" t="s">
        <v>84</v>
      </c>
      <c r="F1734" s="3" t="s">
        <v>85</v>
      </c>
      <c r="G1734" s="7">
        <v>55100</v>
      </c>
      <c r="H1734" s="8">
        <f t="shared" si="0"/>
        <v>200000</v>
      </c>
      <c r="I1734" s="9">
        <v>200000</v>
      </c>
      <c r="J1734" s="10">
        <v>0</v>
      </c>
      <c r="K1734" s="11">
        <v>0</v>
      </c>
      <c r="L1734" s="11">
        <v>200000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200000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</row>
    <row r="1735" spans="1:25" ht="15.75" customHeight="1" x14ac:dyDescent="0.2">
      <c r="A1735" s="3">
        <v>1504208</v>
      </c>
      <c r="B1735" s="3" t="s">
        <v>280</v>
      </c>
      <c r="C1735" s="3" t="s">
        <v>225</v>
      </c>
      <c r="D1735" s="3">
        <v>2021</v>
      </c>
      <c r="E1735" s="3" t="s">
        <v>80</v>
      </c>
      <c r="F1735" s="3" t="s">
        <v>76</v>
      </c>
      <c r="G1735" s="7">
        <v>95</v>
      </c>
      <c r="H1735" s="8">
        <f t="shared" si="0"/>
        <v>0</v>
      </c>
      <c r="I1735" s="9">
        <v>0</v>
      </c>
      <c r="J1735" s="10">
        <v>0</v>
      </c>
      <c r="K1735" s="11">
        <v>0</v>
      </c>
      <c r="L1735" s="11">
        <v>0</v>
      </c>
      <c r="M1735" s="12">
        <v>0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</row>
    <row r="1736" spans="1:25" ht="15.75" customHeight="1" x14ac:dyDescent="0.2">
      <c r="A1736" s="3">
        <v>1504208</v>
      </c>
      <c r="B1736" s="3" t="s">
        <v>280</v>
      </c>
      <c r="C1736" s="3" t="s">
        <v>225</v>
      </c>
      <c r="D1736" s="3">
        <v>2021</v>
      </c>
      <c r="E1736" s="3" t="s">
        <v>81</v>
      </c>
      <c r="F1736" s="3" t="s">
        <v>76</v>
      </c>
      <c r="G1736" s="7">
        <v>1829</v>
      </c>
      <c r="H1736" s="8">
        <f t="shared" si="0"/>
        <v>133091.12</v>
      </c>
      <c r="I1736" s="9">
        <v>127136.12</v>
      </c>
      <c r="J1736" s="10">
        <v>5955</v>
      </c>
      <c r="K1736" s="11">
        <v>0</v>
      </c>
      <c r="L1736" s="11">
        <v>127136.12</v>
      </c>
      <c r="M1736" s="12">
        <v>0</v>
      </c>
      <c r="N1736" s="12">
        <v>0</v>
      </c>
      <c r="O1736" s="12">
        <v>0</v>
      </c>
      <c r="P1736" s="12">
        <v>43467.35</v>
      </c>
      <c r="Q1736" s="12">
        <v>0</v>
      </c>
      <c r="R1736" s="12">
        <v>52661.55</v>
      </c>
      <c r="S1736" s="12">
        <v>31007.22</v>
      </c>
      <c r="T1736" s="13">
        <v>0</v>
      </c>
      <c r="U1736" s="13">
        <v>5955</v>
      </c>
      <c r="V1736" s="13">
        <v>0</v>
      </c>
      <c r="W1736" s="13">
        <v>0</v>
      </c>
      <c r="X1736" s="13">
        <v>0</v>
      </c>
      <c r="Y1736" s="13">
        <v>0</v>
      </c>
    </row>
    <row r="1737" spans="1:25" ht="15.75" customHeight="1" x14ac:dyDescent="0.2">
      <c r="A1737" s="3">
        <v>1504208</v>
      </c>
      <c r="B1737" s="3" t="s">
        <v>280</v>
      </c>
      <c r="C1737" s="3" t="s">
        <v>225</v>
      </c>
      <c r="D1737" s="3">
        <v>2021</v>
      </c>
      <c r="E1737" s="3" t="s">
        <v>81</v>
      </c>
      <c r="F1737" s="3" t="s">
        <v>76</v>
      </c>
      <c r="G1737" s="7">
        <v>0</v>
      </c>
      <c r="H1737" s="8">
        <f t="shared" si="0"/>
        <v>0</v>
      </c>
      <c r="I1737" s="9">
        <v>0</v>
      </c>
      <c r="J1737" s="10">
        <v>0</v>
      </c>
      <c r="K1737" s="11">
        <v>0</v>
      </c>
      <c r="L1737" s="11">
        <v>0</v>
      </c>
      <c r="M1737" s="12">
        <v>0</v>
      </c>
      <c r="N1737" s="12">
        <v>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</row>
    <row r="1738" spans="1:25" ht="15.75" customHeight="1" x14ac:dyDescent="0.2">
      <c r="A1738" s="3">
        <v>1504208</v>
      </c>
      <c r="B1738" s="3" t="s">
        <v>280</v>
      </c>
      <c r="C1738" s="3" t="s">
        <v>225</v>
      </c>
      <c r="D1738" s="3">
        <v>2022</v>
      </c>
      <c r="E1738" s="3" t="s">
        <v>81</v>
      </c>
      <c r="F1738" s="3" t="s">
        <v>76</v>
      </c>
      <c r="G1738" s="7">
        <v>5295</v>
      </c>
      <c r="H1738" s="8">
        <f t="shared" si="0"/>
        <v>0</v>
      </c>
      <c r="I1738" s="9">
        <v>0</v>
      </c>
      <c r="J1738" s="10">
        <v>0</v>
      </c>
      <c r="K1738" s="11">
        <v>0</v>
      </c>
      <c r="L1738" s="11">
        <v>0</v>
      </c>
      <c r="M1738" s="12">
        <v>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</row>
    <row r="1739" spans="1:25" ht="15.75" customHeight="1" x14ac:dyDescent="0.2">
      <c r="A1739" s="3">
        <v>1504307</v>
      </c>
      <c r="B1739" s="3" t="s">
        <v>281</v>
      </c>
      <c r="C1739" s="3" t="s">
        <v>225</v>
      </c>
      <c r="D1739" s="3">
        <v>2019</v>
      </c>
      <c r="E1739" s="3" t="s">
        <v>101</v>
      </c>
      <c r="F1739" s="3" t="s">
        <v>93</v>
      </c>
      <c r="G1739" s="7">
        <v>0</v>
      </c>
      <c r="H1739" s="8">
        <f t="shared" si="0"/>
        <v>0</v>
      </c>
      <c r="I1739" s="9">
        <v>0</v>
      </c>
      <c r="J1739" s="10">
        <v>0</v>
      </c>
      <c r="K1739" s="11">
        <v>0</v>
      </c>
      <c r="L1739" s="11">
        <v>0</v>
      </c>
      <c r="M1739" s="12">
        <v>0</v>
      </c>
      <c r="N1739" s="12">
        <v>0</v>
      </c>
      <c r="O1739" s="12">
        <v>0</v>
      </c>
      <c r="P1739" s="12">
        <v>0</v>
      </c>
      <c r="Q1739" s="12">
        <v>0</v>
      </c>
      <c r="R1739" s="12">
        <v>0</v>
      </c>
      <c r="S1739" s="12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</row>
    <row r="1740" spans="1:25" ht="15.75" customHeight="1" x14ac:dyDescent="0.2">
      <c r="A1740" s="3">
        <v>1504307</v>
      </c>
      <c r="B1740" s="3" t="s">
        <v>281</v>
      </c>
      <c r="C1740" s="3" t="s">
        <v>225</v>
      </c>
      <c r="D1740" s="3">
        <v>2022</v>
      </c>
      <c r="E1740" s="3" t="s">
        <v>92</v>
      </c>
      <c r="F1740" s="3" t="s">
        <v>93</v>
      </c>
      <c r="G1740" s="7">
        <v>20</v>
      </c>
      <c r="H1740" s="8">
        <f t="shared" si="0"/>
        <v>0</v>
      </c>
      <c r="I1740" s="9">
        <v>0</v>
      </c>
      <c r="J1740" s="10">
        <v>0</v>
      </c>
      <c r="K1740" s="11">
        <v>0</v>
      </c>
      <c r="L1740" s="11">
        <v>0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</row>
    <row r="1741" spans="1:25" ht="15.75" customHeight="1" x14ac:dyDescent="0.2">
      <c r="A1741" s="3">
        <v>1504307</v>
      </c>
      <c r="B1741" s="3" t="s">
        <v>281</v>
      </c>
      <c r="C1741" s="3" t="s">
        <v>225</v>
      </c>
      <c r="D1741" s="3">
        <v>2022</v>
      </c>
      <c r="E1741" s="3" t="s">
        <v>101</v>
      </c>
      <c r="F1741" s="3" t="s">
        <v>93</v>
      </c>
      <c r="G1741" s="7">
        <v>100</v>
      </c>
      <c r="H1741" s="8">
        <f t="shared" si="0"/>
        <v>205000</v>
      </c>
      <c r="I1741" s="9">
        <v>80000</v>
      </c>
      <c r="J1741" s="10">
        <v>125000</v>
      </c>
      <c r="K1741" s="11">
        <v>10000</v>
      </c>
      <c r="L1741" s="11">
        <v>70000</v>
      </c>
      <c r="M1741" s="12">
        <v>0</v>
      </c>
      <c r="N1741" s="12">
        <v>0</v>
      </c>
      <c r="O1741" s="12">
        <v>10000</v>
      </c>
      <c r="P1741" s="12">
        <v>0</v>
      </c>
      <c r="Q1741" s="12">
        <v>40000</v>
      </c>
      <c r="R1741" s="12">
        <v>30000</v>
      </c>
      <c r="S1741" s="12">
        <v>0</v>
      </c>
      <c r="T1741" s="13">
        <v>100000</v>
      </c>
      <c r="U1741" s="13">
        <v>0</v>
      </c>
      <c r="V1741" s="13">
        <v>0</v>
      </c>
      <c r="W1741" s="13">
        <v>15000</v>
      </c>
      <c r="X1741" s="13">
        <v>0</v>
      </c>
      <c r="Y1741" s="13">
        <v>10000</v>
      </c>
    </row>
    <row r="1742" spans="1:25" ht="15.75" customHeight="1" x14ac:dyDescent="0.2">
      <c r="A1742" s="3">
        <v>1504406</v>
      </c>
      <c r="B1742" s="3" t="s">
        <v>282</v>
      </c>
      <c r="C1742" s="3" t="s">
        <v>225</v>
      </c>
      <c r="D1742" s="3">
        <v>2009</v>
      </c>
      <c r="E1742" s="3" t="s">
        <v>75</v>
      </c>
      <c r="F1742" s="3" t="s">
        <v>76</v>
      </c>
      <c r="G1742" s="7">
        <v>1132</v>
      </c>
      <c r="H1742" s="8">
        <f t="shared" si="0"/>
        <v>602000</v>
      </c>
      <c r="I1742" s="9">
        <v>57300</v>
      </c>
      <c r="J1742" s="10">
        <v>544700</v>
      </c>
      <c r="K1742" s="11">
        <v>55600</v>
      </c>
      <c r="L1742" s="11">
        <v>1700</v>
      </c>
      <c r="M1742" s="12">
        <v>55600</v>
      </c>
      <c r="N1742" s="12">
        <v>0</v>
      </c>
      <c r="O1742" s="12">
        <v>0</v>
      </c>
      <c r="P1742" s="12">
        <v>0</v>
      </c>
      <c r="Q1742" s="12">
        <v>0</v>
      </c>
      <c r="R1742" s="12">
        <v>1700</v>
      </c>
      <c r="S1742" s="12">
        <v>0</v>
      </c>
      <c r="T1742" s="13">
        <v>491700</v>
      </c>
      <c r="U1742" s="13">
        <v>53000</v>
      </c>
      <c r="V1742" s="13">
        <v>0</v>
      </c>
      <c r="W1742" s="13">
        <v>0</v>
      </c>
      <c r="X1742" s="13">
        <v>0</v>
      </c>
      <c r="Y1742" s="13">
        <v>0</v>
      </c>
    </row>
    <row r="1743" spans="1:25" ht="15.75" customHeight="1" x14ac:dyDescent="0.2">
      <c r="A1743" s="3">
        <v>1504406</v>
      </c>
      <c r="B1743" s="3" t="s">
        <v>282</v>
      </c>
      <c r="C1743" s="3" t="s">
        <v>225</v>
      </c>
      <c r="D1743" s="3">
        <v>2010</v>
      </c>
      <c r="E1743" s="3" t="s">
        <v>101</v>
      </c>
      <c r="F1743" s="3" t="s">
        <v>93</v>
      </c>
      <c r="G1743" s="7">
        <v>0</v>
      </c>
      <c r="H1743" s="8">
        <f t="shared" si="0"/>
        <v>13585000.01</v>
      </c>
      <c r="I1743" s="9">
        <v>6820000</v>
      </c>
      <c r="J1743" s="10">
        <v>6765000.0099999998</v>
      </c>
      <c r="K1743" s="11">
        <v>65000</v>
      </c>
      <c r="L1743" s="11">
        <v>6755000</v>
      </c>
      <c r="M1743" s="12">
        <v>6000</v>
      </c>
      <c r="N1743" s="12">
        <v>0</v>
      </c>
      <c r="O1743" s="12">
        <v>59000</v>
      </c>
      <c r="P1743" s="12">
        <v>5000</v>
      </c>
      <c r="Q1743" s="12">
        <v>0</v>
      </c>
      <c r="R1743" s="12">
        <v>0</v>
      </c>
      <c r="S1743" s="12">
        <v>6750000</v>
      </c>
      <c r="T1743" s="13">
        <v>6750000</v>
      </c>
      <c r="U1743" s="13">
        <v>15000</v>
      </c>
      <c r="V1743" s="13">
        <v>0</v>
      </c>
      <c r="W1743" s="13">
        <v>0</v>
      </c>
      <c r="X1743" s="13">
        <v>0</v>
      </c>
      <c r="Y1743" s="13">
        <v>0</v>
      </c>
    </row>
    <row r="1744" spans="1:25" ht="15.75" customHeight="1" x14ac:dyDescent="0.2">
      <c r="A1744" s="3">
        <v>1504406</v>
      </c>
      <c r="B1744" s="3" t="s">
        <v>282</v>
      </c>
      <c r="C1744" s="3" t="s">
        <v>225</v>
      </c>
      <c r="D1744" s="3">
        <v>2014</v>
      </c>
      <c r="E1744" s="3" t="s">
        <v>101</v>
      </c>
      <c r="F1744" s="3" t="s">
        <v>93</v>
      </c>
      <c r="G1744" s="7">
        <v>359</v>
      </c>
      <c r="H1744" s="8">
        <f t="shared" si="0"/>
        <v>9061891.7800000012</v>
      </c>
      <c r="I1744" s="9">
        <v>1835440.67</v>
      </c>
      <c r="J1744" s="10">
        <v>7226451.1100000003</v>
      </c>
      <c r="K1744" s="11">
        <v>80345.67</v>
      </c>
      <c r="L1744" s="11">
        <v>1755095</v>
      </c>
      <c r="M1744" s="12">
        <v>0</v>
      </c>
      <c r="N1744" s="12">
        <v>0</v>
      </c>
      <c r="O1744" s="12">
        <v>80345.67</v>
      </c>
      <c r="P1744" s="12">
        <v>0</v>
      </c>
      <c r="Q1744" s="12">
        <v>0</v>
      </c>
      <c r="R1744" s="12">
        <v>1131250</v>
      </c>
      <c r="S1744" s="12">
        <v>623845</v>
      </c>
      <c r="T1744" s="13">
        <v>2880670</v>
      </c>
      <c r="U1744" s="13">
        <v>2270670</v>
      </c>
      <c r="V1744" s="13">
        <v>65450</v>
      </c>
      <c r="W1744" s="13">
        <v>1131250</v>
      </c>
      <c r="X1744" s="13">
        <v>0</v>
      </c>
      <c r="Y1744" s="13">
        <v>878411.11</v>
      </c>
    </row>
    <row r="1745" spans="1:25" ht="15.75" customHeight="1" x14ac:dyDescent="0.2">
      <c r="A1745" s="3">
        <v>1504406</v>
      </c>
      <c r="B1745" s="3" t="s">
        <v>282</v>
      </c>
      <c r="C1745" s="3" t="s">
        <v>225</v>
      </c>
      <c r="D1745" s="3">
        <v>2016</v>
      </c>
      <c r="E1745" s="3" t="s">
        <v>101</v>
      </c>
      <c r="F1745" s="3" t="s">
        <v>93</v>
      </c>
      <c r="G1745" s="7">
        <v>500</v>
      </c>
      <c r="H1745" s="8">
        <f t="shared" si="0"/>
        <v>0</v>
      </c>
      <c r="I1745" s="9">
        <v>0</v>
      </c>
      <c r="J1745" s="10">
        <v>0</v>
      </c>
      <c r="K1745" s="11">
        <v>0</v>
      </c>
      <c r="L1745" s="11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</row>
    <row r="1746" spans="1:25" ht="15.75" customHeight="1" x14ac:dyDescent="0.2">
      <c r="A1746" s="3">
        <v>1504406</v>
      </c>
      <c r="B1746" s="3" t="s">
        <v>282</v>
      </c>
      <c r="C1746" s="3" t="s">
        <v>225</v>
      </c>
      <c r="D1746" s="3">
        <v>2016</v>
      </c>
      <c r="E1746" s="3" t="s">
        <v>101</v>
      </c>
      <c r="F1746" s="3" t="s">
        <v>93</v>
      </c>
      <c r="G1746" s="7">
        <v>500</v>
      </c>
      <c r="H1746" s="8">
        <f t="shared" si="0"/>
        <v>0</v>
      </c>
      <c r="I1746" s="9">
        <v>0</v>
      </c>
      <c r="J1746" s="10">
        <v>0</v>
      </c>
      <c r="K1746" s="11">
        <v>0</v>
      </c>
      <c r="L1746" s="11">
        <v>0</v>
      </c>
      <c r="M1746" s="12">
        <v>0</v>
      </c>
      <c r="N1746" s="12">
        <v>0</v>
      </c>
      <c r="O1746" s="12">
        <v>0</v>
      </c>
      <c r="P1746" s="12">
        <v>0</v>
      </c>
      <c r="Q1746" s="12">
        <v>0</v>
      </c>
      <c r="R1746" s="12">
        <v>0</v>
      </c>
      <c r="S1746" s="12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</row>
    <row r="1747" spans="1:25" ht="15.75" customHeight="1" x14ac:dyDescent="0.2">
      <c r="A1747" s="3">
        <v>1504406</v>
      </c>
      <c r="B1747" s="3" t="s">
        <v>282</v>
      </c>
      <c r="C1747" s="3" t="s">
        <v>225</v>
      </c>
      <c r="D1747" s="3">
        <v>2017</v>
      </c>
      <c r="E1747" s="3" t="s">
        <v>75</v>
      </c>
      <c r="F1747" s="3" t="s">
        <v>76</v>
      </c>
      <c r="G1747" s="7">
        <v>3139</v>
      </c>
      <c r="H1747" s="8">
        <f t="shared" si="0"/>
        <v>277000</v>
      </c>
      <c r="I1747" s="9">
        <v>0</v>
      </c>
      <c r="J1747" s="10">
        <v>277000</v>
      </c>
      <c r="K1747" s="11">
        <v>0</v>
      </c>
      <c r="L1747" s="11">
        <v>0</v>
      </c>
      <c r="M1747" s="12">
        <v>0</v>
      </c>
      <c r="N1747" s="12">
        <v>0</v>
      </c>
      <c r="O1747" s="12">
        <v>0</v>
      </c>
      <c r="P1747" s="12">
        <v>0</v>
      </c>
      <c r="Q1747" s="12">
        <v>0</v>
      </c>
      <c r="R1747" s="12">
        <v>0</v>
      </c>
      <c r="S1747" s="12">
        <v>0</v>
      </c>
      <c r="T1747" s="13">
        <v>277000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</row>
    <row r="1748" spans="1:25" ht="15.75" customHeight="1" x14ac:dyDescent="0.2">
      <c r="A1748" s="3">
        <v>1504406</v>
      </c>
      <c r="B1748" s="3" t="s">
        <v>282</v>
      </c>
      <c r="C1748" s="3" t="s">
        <v>225</v>
      </c>
      <c r="D1748" s="3">
        <v>2017</v>
      </c>
      <c r="E1748" s="3" t="s">
        <v>101</v>
      </c>
      <c r="F1748" s="3" t="s">
        <v>93</v>
      </c>
      <c r="G1748" s="7">
        <v>4</v>
      </c>
      <c r="H1748" s="8">
        <f t="shared" si="0"/>
        <v>10000</v>
      </c>
      <c r="I1748" s="9">
        <v>0</v>
      </c>
      <c r="J1748" s="10">
        <v>10000</v>
      </c>
      <c r="K1748" s="11">
        <v>0</v>
      </c>
      <c r="L1748" s="11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0</v>
      </c>
      <c r="S1748" s="12">
        <v>0</v>
      </c>
      <c r="T1748" s="13">
        <v>0</v>
      </c>
      <c r="U1748" s="13">
        <v>10000</v>
      </c>
      <c r="V1748" s="13">
        <v>0</v>
      </c>
      <c r="W1748" s="13">
        <v>0</v>
      </c>
      <c r="X1748" s="13">
        <v>0</v>
      </c>
      <c r="Y1748" s="13">
        <v>0</v>
      </c>
    </row>
    <row r="1749" spans="1:25" ht="15.75" customHeight="1" x14ac:dyDescent="0.2">
      <c r="A1749" s="3">
        <v>1504406</v>
      </c>
      <c r="B1749" s="3" t="s">
        <v>282</v>
      </c>
      <c r="C1749" s="3" t="s">
        <v>225</v>
      </c>
      <c r="D1749" s="3">
        <v>2017</v>
      </c>
      <c r="E1749" s="3" t="s">
        <v>101</v>
      </c>
      <c r="F1749" s="3" t="s">
        <v>93</v>
      </c>
      <c r="G1749" s="7">
        <v>0</v>
      </c>
      <c r="H1749" s="8">
        <f t="shared" si="0"/>
        <v>0</v>
      </c>
      <c r="I1749" s="9">
        <v>0</v>
      </c>
      <c r="J1749" s="10">
        <v>0</v>
      </c>
      <c r="K1749" s="11">
        <v>0</v>
      </c>
      <c r="L1749" s="11">
        <v>0</v>
      </c>
      <c r="M1749" s="12">
        <v>0</v>
      </c>
      <c r="N1749" s="12">
        <v>0</v>
      </c>
      <c r="O1749" s="12">
        <v>0</v>
      </c>
      <c r="P1749" s="12">
        <v>0</v>
      </c>
      <c r="Q1749" s="12">
        <v>0</v>
      </c>
      <c r="R1749" s="12">
        <v>0</v>
      </c>
      <c r="S1749" s="12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</row>
    <row r="1750" spans="1:25" ht="15.75" customHeight="1" x14ac:dyDescent="0.2">
      <c r="A1750" s="3">
        <v>1504406</v>
      </c>
      <c r="B1750" s="3" t="s">
        <v>282</v>
      </c>
      <c r="C1750" s="3" t="s">
        <v>225</v>
      </c>
      <c r="D1750" s="3">
        <v>2018</v>
      </c>
      <c r="E1750" s="3" t="s">
        <v>101</v>
      </c>
      <c r="F1750" s="3" t="s">
        <v>93</v>
      </c>
      <c r="G1750" s="7">
        <v>11</v>
      </c>
      <c r="H1750" s="8">
        <f t="shared" si="0"/>
        <v>0</v>
      </c>
      <c r="I1750" s="9">
        <v>0</v>
      </c>
      <c r="J1750" s="10">
        <v>0</v>
      </c>
      <c r="K1750" s="11">
        <v>0</v>
      </c>
      <c r="L1750" s="11">
        <v>0</v>
      </c>
      <c r="M1750" s="12">
        <v>0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</row>
    <row r="1751" spans="1:25" ht="15.75" customHeight="1" x14ac:dyDescent="0.2">
      <c r="A1751" s="3">
        <v>1504406</v>
      </c>
      <c r="B1751" s="3" t="s">
        <v>282</v>
      </c>
      <c r="C1751" s="3" t="s">
        <v>225</v>
      </c>
      <c r="D1751" s="3">
        <v>2018</v>
      </c>
      <c r="E1751" s="3" t="s">
        <v>75</v>
      </c>
      <c r="F1751" s="3" t="s">
        <v>76</v>
      </c>
      <c r="G1751" s="7">
        <v>800</v>
      </c>
      <c r="H1751" s="8">
        <f t="shared" si="0"/>
        <v>7000</v>
      </c>
      <c r="I1751" s="9">
        <v>0</v>
      </c>
      <c r="J1751" s="10">
        <v>7000</v>
      </c>
      <c r="K1751" s="11">
        <v>0</v>
      </c>
      <c r="L1751" s="11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3">
        <v>7000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</row>
    <row r="1752" spans="1:25" ht="15.75" customHeight="1" x14ac:dyDescent="0.2">
      <c r="A1752" s="3">
        <v>1504406</v>
      </c>
      <c r="B1752" s="3" t="s">
        <v>282</v>
      </c>
      <c r="C1752" s="3" t="s">
        <v>225</v>
      </c>
      <c r="D1752" s="3">
        <v>2018</v>
      </c>
      <c r="E1752" s="3" t="s">
        <v>81</v>
      </c>
      <c r="F1752" s="3" t="s">
        <v>76</v>
      </c>
      <c r="G1752" s="7">
        <v>0</v>
      </c>
      <c r="H1752" s="8">
        <f t="shared" si="0"/>
        <v>0</v>
      </c>
      <c r="I1752" s="9">
        <v>0</v>
      </c>
      <c r="J1752" s="10">
        <v>0</v>
      </c>
      <c r="K1752" s="11">
        <v>0</v>
      </c>
      <c r="L1752" s="11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</row>
    <row r="1753" spans="1:25" ht="15.75" customHeight="1" x14ac:dyDescent="0.2">
      <c r="A1753" s="3">
        <v>1504406</v>
      </c>
      <c r="B1753" s="3" t="s">
        <v>282</v>
      </c>
      <c r="C1753" s="3" t="s">
        <v>225</v>
      </c>
      <c r="D1753" s="3">
        <v>2019</v>
      </c>
      <c r="E1753" s="3" t="s">
        <v>101</v>
      </c>
      <c r="F1753" s="3" t="s">
        <v>93</v>
      </c>
      <c r="G1753" s="7">
        <v>2000</v>
      </c>
      <c r="H1753" s="8">
        <f t="shared" si="0"/>
        <v>0</v>
      </c>
      <c r="I1753" s="9">
        <v>0</v>
      </c>
      <c r="J1753" s="10">
        <v>0</v>
      </c>
      <c r="K1753" s="11">
        <v>0</v>
      </c>
      <c r="L1753" s="11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</row>
    <row r="1754" spans="1:25" ht="15.75" customHeight="1" x14ac:dyDescent="0.2">
      <c r="A1754" s="3">
        <v>1504406</v>
      </c>
      <c r="B1754" s="3" t="s">
        <v>282</v>
      </c>
      <c r="C1754" s="3" t="s">
        <v>225</v>
      </c>
      <c r="D1754" s="3">
        <v>2019</v>
      </c>
      <c r="E1754" s="3" t="s">
        <v>101</v>
      </c>
      <c r="F1754" s="3" t="s">
        <v>93</v>
      </c>
      <c r="G1754" s="7">
        <v>500</v>
      </c>
      <c r="H1754" s="8">
        <f t="shared" si="0"/>
        <v>1380000</v>
      </c>
      <c r="I1754" s="9">
        <v>0</v>
      </c>
      <c r="J1754" s="10">
        <v>1380000</v>
      </c>
      <c r="K1754" s="11">
        <v>0</v>
      </c>
      <c r="L1754" s="11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3">
        <v>1380000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</row>
    <row r="1755" spans="1:25" ht="15.75" customHeight="1" x14ac:dyDescent="0.2">
      <c r="A1755" s="3">
        <v>1504406</v>
      </c>
      <c r="B1755" s="3" t="s">
        <v>282</v>
      </c>
      <c r="C1755" s="3" t="s">
        <v>225</v>
      </c>
      <c r="D1755" s="3">
        <v>2019</v>
      </c>
      <c r="E1755" s="3" t="s">
        <v>78</v>
      </c>
      <c r="F1755" s="3" t="s">
        <v>76</v>
      </c>
      <c r="G1755" s="7">
        <v>10000</v>
      </c>
      <c r="H1755" s="8">
        <f t="shared" si="0"/>
        <v>60830</v>
      </c>
      <c r="I1755" s="9">
        <v>46830</v>
      </c>
      <c r="J1755" s="10">
        <v>14000</v>
      </c>
      <c r="K1755" s="11">
        <v>0</v>
      </c>
      <c r="L1755" s="11">
        <v>46830</v>
      </c>
      <c r="M1755" s="12">
        <v>0</v>
      </c>
      <c r="N1755" s="12">
        <v>0</v>
      </c>
      <c r="O1755" s="12">
        <v>0</v>
      </c>
      <c r="P1755" s="12">
        <v>0</v>
      </c>
      <c r="Q1755" s="12">
        <v>0</v>
      </c>
      <c r="R1755" s="12">
        <v>6000</v>
      </c>
      <c r="S1755" s="12">
        <v>40830</v>
      </c>
      <c r="T1755" s="13">
        <v>14000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</row>
    <row r="1756" spans="1:25" ht="15.75" customHeight="1" x14ac:dyDescent="0.2">
      <c r="A1756" s="3">
        <v>1504406</v>
      </c>
      <c r="B1756" s="3" t="s">
        <v>282</v>
      </c>
      <c r="C1756" s="3" t="s">
        <v>225</v>
      </c>
      <c r="D1756" s="3">
        <v>2019</v>
      </c>
      <c r="E1756" s="3" t="s">
        <v>101</v>
      </c>
      <c r="F1756" s="3" t="s">
        <v>93</v>
      </c>
      <c r="G1756" s="7">
        <v>1031</v>
      </c>
      <c r="H1756" s="8">
        <f t="shared" si="0"/>
        <v>99900</v>
      </c>
      <c r="I1756" s="9">
        <v>11400</v>
      </c>
      <c r="J1756" s="10">
        <v>88500</v>
      </c>
      <c r="K1756" s="11">
        <v>0</v>
      </c>
      <c r="L1756" s="11">
        <v>11400</v>
      </c>
      <c r="M1756" s="12">
        <v>0</v>
      </c>
      <c r="N1756" s="12">
        <v>0</v>
      </c>
      <c r="O1756" s="12">
        <v>0</v>
      </c>
      <c r="P1756" s="12">
        <v>0</v>
      </c>
      <c r="Q1756" s="12">
        <v>0</v>
      </c>
      <c r="R1756" s="12">
        <v>0</v>
      </c>
      <c r="S1756" s="12">
        <v>11400</v>
      </c>
      <c r="T1756" s="13">
        <v>88500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</row>
    <row r="1757" spans="1:25" ht="15.75" customHeight="1" x14ac:dyDescent="0.2">
      <c r="A1757" s="3">
        <v>1504406</v>
      </c>
      <c r="B1757" s="3" t="s">
        <v>282</v>
      </c>
      <c r="C1757" s="3" t="s">
        <v>225</v>
      </c>
      <c r="D1757" s="3">
        <v>2020</v>
      </c>
      <c r="E1757" s="3" t="s">
        <v>101</v>
      </c>
      <c r="F1757" s="3" t="s">
        <v>93</v>
      </c>
      <c r="G1757" s="7">
        <v>1031</v>
      </c>
      <c r="H1757" s="8">
        <f t="shared" si="0"/>
        <v>179369.99</v>
      </c>
      <c r="I1757" s="9">
        <v>0</v>
      </c>
      <c r="J1757" s="10">
        <v>179369.99</v>
      </c>
      <c r="K1757" s="11">
        <v>0</v>
      </c>
      <c r="L1757" s="11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  <c r="T1757" s="13">
        <v>94800</v>
      </c>
      <c r="U1757" s="13">
        <v>84570</v>
      </c>
      <c r="V1757" s="13">
        <v>0</v>
      </c>
      <c r="W1757" s="13">
        <v>0</v>
      </c>
      <c r="X1757" s="13">
        <v>0</v>
      </c>
      <c r="Y1757" s="13">
        <v>0</v>
      </c>
    </row>
    <row r="1758" spans="1:25" ht="15.75" customHeight="1" x14ac:dyDescent="0.2">
      <c r="A1758" s="3">
        <v>1504406</v>
      </c>
      <c r="B1758" s="3" t="s">
        <v>282</v>
      </c>
      <c r="C1758" s="3" t="s">
        <v>225</v>
      </c>
      <c r="D1758" s="3">
        <v>2020</v>
      </c>
      <c r="E1758" s="3" t="s">
        <v>101</v>
      </c>
      <c r="F1758" s="3" t="s">
        <v>93</v>
      </c>
      <c r="G1758" s="7">
        <v>1031</v>
      </c>
      <c r="H1758" s="8">
        <f t="shared" si="0"/>
        <v>92500</v>
      </c>
      <c r="I1758" s="9">
        <v>0</v>
      </c>
      <c r="J1758" s="10">
        <v>92500</v>
      </c>
      <c r="K1758" s="11">
        <v>0</v>
      </c>
      <c r="L1758" s="11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  <c r="T1758" s="13">
        <v>92500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</row>
    <row r="1759" spans="1:25" ht="15.75" customHeight="1" x14ac:dyDescent="0.2">
      <c r="A1759" s="3">
        <v>1504406</v>
      </c>
      <c r="B1759" s="3" t="s">
        <v>282</v>
      </c>
      <c r="C1759" s="3" t="s">
        <v>225</v>
      </c>
      <c r="D1759" s="3">
        <v>2021</v>
      </c>
      <c r="E1759" s="3" t="s">
        <v>78</v>
      </c>
      <c r="F1759" s="3" t="s">
        <v>76</v>
      </c>
      <c r="G1759" s="7">
        <v>16</v>
      </c>
      <c r="H1759" s="8">
        <f t="shared" si="0"/>
        <v>0</v>
      </c>
      <c r="I1759" s="9">
        <v>0</v>
      </c>
      <c r="J1759" s="10">
        <v>0</v>
      </c>
      <c r="K1759" s="11">
        <v>0</v>
      </c>
      <c r="L1759" s="11">
        <v>0</v>
      </c>
      <c r="M1759" s="12">
        <v>0</v>
      </c>
      <c r="N1759" s="12">
        <v>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</row>
    <row r="1760" spans="1:25" ht="15.75" customHeight="1" x14ac:dyDescent="0.2">
      <c r="A1760" s="3">
        <v>1504455</v>
      </c>
      <c r="B1760" s="3" t="s">
        <v>283</v>
      </c>
      <c r="C1760" s="3" t="s">
        <v>225</v>
      </c>
      <c r="D1760" s="3">
        <v>2009</v>
      </c>
      <c r="E1760" s="3" t="s">
        <v>75</v>
      </c>
      <c r="F1760" s="3" t="s">
        <v>76</v>
      </c>
      <c r="G1760" s="7">
        <v>1249</v>
      </c>
      <c r="H1760" s="8">
        <f t="shared" si="0"/>
        <v>559740.02</v>
      </c>
      <c r="I1760" s="9">
        <v>180540.01</v>
      </c>
      <c r="J1760" s="10">
        <v>379200.01</v>
      </c>
      <c r="K1760" s="11">
        <v>23400</v>
      </c>
      <c r="L1760" s="11">
        <v>157140</v>
      </c>
      <c r="M1760" s="12">
        <v>23400</v>
      </c>
      <c r="N1760" s="12">
        <v>0</v>
      </c>
      <c r="O1760" s="12">
        <v>0</v>
      </c>
      <c r="P1760" s="12">
        <v>0</v>
      </c>
      <c r="Q1760" s="12">
        <v>0</v>
      </c>
      <c r="R1760" s="12">
        <v>1000</v>
      </c>
      <c r="S1760" s="12">
        <v>156140</v>
      </c>
      <c r="T1760" s="13">
        <v>64200</v>
      </c>
      <c r="U1760" s="13">
        <v>240000</v>
      </c>
      <c r="V1760" s="13">
        <v>0</v>
      </c>
      <c r="W1760" s="13">
        <v>75000</v>
      </c>
      <c r="X1760" s="13">
        <v>0</v>
      </c>
      <c r="Y1760" s="13">
        <v>0</v>
      </c>
    </row>
    <row r="1761" spans="1:25" ht="15.75" customHeight="1" x14ac:dyDescent="0.2">
      <c r="A1761" s="3">
        <v>1504455</v>
      </c>
      <c r="B1761" s="3" t="s">
        <v>283</v>
      </c>
      <c r="C1761" s="3" t="s">
        <v>225</v>
      </c>
      <c r="D1761" s="3">
        <v>2009</v>
      </c>
      <c r="E1761" s="3" t="s">
        <v>75</v>
      </c>
      <c r="F1761" s="3" t="s">
        <v>76</v>
      </c>
      <c r="G1761" s="7">
        <v>2797</v>
      </c>
      <c r="H1761" s="8">
        <f t="shared" si="0"/>
        <v>1268200</v>
      </c>
      <c r="I1761" s="9">
        <v>42500</v>
      </c>
      <c r="J1761" s="10">
        <v>1225700</v>
      </c>
      <c r="K1761" s="11">
        <v>41500</v>
      </c>
      <c r="L1761" s="11">
        <v>1000</v>
      </c>
      <c r="M1761" s="12">
        <v>41500</v>
      </c>
      <c r="N1761" s="12">
        <v>0</v>
      </c>
      <c r="O1761" s="12">
        <v>0</v>
      </c>
      <c r="P1761" s="12">
        <v>0</v>
      </c>
      <c r="Q1761" s="12">
        <v>0</v>
      </c>
      <c r="R1761" s="12">
        <v>1000</v>
      </c>
      <c r="S1761" s="12">
        <v>0</v>
      </c>
      <c r="T1761" s="13">
        <v>1078200</v>
      </c>
      <c r="U1761" s="13">
        <v>147500</v>
      </c>
      <c r="V1761" s="13">
        <v>0</v>
      </c>
      <c r="W1761" s="13">
        <v>0</v>
      </c>
      <c r="X1761" s="13">
        <v>0</v>
      </c>
      <c r="Y1761" s="13">
        <v>0</v>
      </c>
    </row>
    <row r="1762" spans="1:25" ht="15.75" customHeight="1" x14ac:dyDescent="0.2">
      <c r="A1762" s="3">
        <v>1504455</v>
      </c>
      <c r="B1762" s="3" t="s">
        <v>283</v>
      </c>
      <c r="C1762" s="3" t="s">
        <v>225</v>
      </c>
      <c r="D1762" s="3">
        <v>2010</v>
      </c>
      <c r="E1762" s="3" t="s">
        <v>75</v>
      </c>
      <c r="F1762" s="3" t="s">
        <v>76</v>
      </c>
      <c r="G1762" s="7">
        <v>3432</v>
      </c>
      <c r="H1762" s="8">
        <f t="shared" si="0"/>
        <v>0</v>
      </c>
      <c r="I1762" s="9">
        <v>0</v>
      </c>
      <c r="J1762" s="10">
        <v>0</v>
      </c>
      <c r="K1762" s="11">
        <v>0</v>
      </c>
      <c r="L1762" s="11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</row>
    <row r="1763" spans="1:25" ht="15.75" customHeight="1" x14ac:dyDescent="0.2">
      <c r="A1763" s="3">
        <v>1504455</v>
      </c>
      <c r="B1763" s="3" t="s">
        <v>283</v>
      </c>
      <c r="C1763" s="3" t="s">
        <v>225</v>
      </c>
      <c r="D1763" s="3">
        <v>2014</v>
      </c>
      <c r="E1763" s="3" t="s">
        <v>75</v>
      </c>
      <c r="F1763" s="3" t="s">
        <v>76</v>
      </c>
      <c r="G1763" s="7">
        <v>5153</v>
      </c>
      <c r="H1763" s="8">
        <f t="shared" si="0"/>
        <v>3641389.07</v>
      </c>
      <c r="I1763" s="9">
        <v>2400450.0699999998</v>
      </c>
      <c r="J1763" s="10">
        <v>1240939</v>
      </c>
      <c r="K1763" s="11">
        <v>911775.06</v>
      </c>
      <c r="L1763" s="11">
        <v>1488675.01</v>
      </c>
      <c r="M1763" s="12">
        <v>885275.06</v>
      </c>
      <c r="N1763" s="12">
        <v>0</v>
      </c>
      <c r="O1763" s="12">
        <v>26500</v>
      </c>
      <c r="P1763" s="12">
        <v>86500</v>
      </c>
      <c r="Q1763" s="12">
        <v>55050</v>
      </c>
      <c r="R1763" s="12">
        <v>36850</v>
      </c>
      <c r="S1763" s="12">
        <v>1310275</v>
      </c>
      <c r="T1763" s="13">
        <v>986452</v>
      </c>
      <c r="U1763" s="13">
        <v>146315</v>
      </c>
      <c r="V1763" s="13">
        <v>71322</v>
      </c>
      <c r="W1763" s="13">
        <v>36850</v>
      </c>
      <c r="X1763" s="13">
        <v>0</v>
      </c>
      <c r="Y1763" s="13">
        <v>0</v>
      </c>
    </row>
    <row r="1764" spans="1:25" ht="15.75" customHeight="1" x14ac:dyDescent="0.2">
      <c r="A1764" s="3">
        <v>1504455</v>
      </c>
      <c r="B1764" s="3" t="s">
        <v>283</v>
      </c>
      <c r="C1764" s="3" t="s">
        <v>225</v>
      </c>
      <c r="D1764" s="3">
        <v>2017</v>
      </c>
      <c r="E1764" s="3" t="s">
        <v>80</v>
      </c>
      <c r="F1764" s="3" t="s">
        <v>76</v>
      </c>
      <c r="G1764" s="7">
        <v>2283</v>
      </c>
      <c r="H1764" s="8">
        <f t="shared" si="0"/>
        <v>5145100</v>
      </c>
      <c r="I1764" s="9">
        <v>3182800</v>
      </c>
      <c r="J1764" s="10">
        <v>1962300</v>
      </c>
      <c r="K1764" s="11">
        <v>722800</v>
      </c>
      <c r="L1764" s="11">
        <v>2460000</v>
      </c>
      <c r="M1764" s="12">
        <v>722800</v>
      </c>
      <c r="N1764" s="12">
        <v>0</v>
      </c>
      <c r="O1764" s="12">
        <v>0</v>
      </c>
      <c r="P1764" s="12">
        <v>250000</v>
      </c>
      <c r="Q1764" s="12">
        <v>1600000</v>
      </c>
      <c r="R1764" s="12">
        <v>0</v>
      </c>
      <c r="S1764" s="12">
        <v>610000</v>
      </c>
      <c r="T1764" s="13">
        <v>1962300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</row>
    <row r="1765" spans="1:25" ht="15.75" customHeight="1" x14ac:dyDescent="0.2">
      <c r="A1765" s="3">
        <v>1504505</v>
      </c>
      <c r="B1765" s="3" t="s">
        <v>284</v>
      </c>
      <c r="C1765" s="3" t="s">
        <v>225</v>
      </c>
      <c r="D1765" s="3">
        <v>2002</v>
      </c>
      <c r="E1765" s="3" t="s">
        <v>101</v>
      </c>
      <c r="F1765" s="3" t="s">
        <v>93</v>
      </c>
      <c r="G1765" s="7">
        <v>0</v>
      </c>
      <c r="H1765" s="8">
        <f t="shared" si="0"/>
        <v>462000</v>
      </c>
      <c r="I1765" s="9">
        <v>28000</v>
      </c>
      <c r="J1765" s="10">
        <v>434000</v>
      </c>
      <c r="K1765" s="11">
        <v>0</v>
      </c>
      <c r="L1765" s="11">
        <v>28000</v>
      </c>
      <c r="M1765" s="12">
        <v>0</v>
      </c>
      <c r="N1765" s="12">
        <v>0</v>
      </c>
      <c r="O1765" s="12">
        <v>0</v>
      </c>
      <c r="P1765" s="12">
        <v>0</v>
      </c>
      <c r="Q1765" s="12">
        <v>28000</v>
      </c>
      <c r="R1765" s="12">
        <v>0</v>
      </c>
      <c r="S1765" s="12">
        <v>0</v>
      </c>
      <c r="T1765" s="13">
        <v>434000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</row>
    <row r="1766" spans="1:25" ht="15.75" customHeight="1" x14ac:dyDescent="0.2">
      <c r="A1766" s="3">
        <v>1504604</v>
      </c>
      <c r="B1766" s="3" t="s">
        <v>285</v>
      </c>
      <c r="C1766" s="3" t="s">
        <v>225</v>
      </c>
      <c r="D1766" s="3">
        <v>2002</v>
      </c>
      <c r="E1766" s="3" t="s">
        <v>75</v>
      </c>
      <c r="F1766" s="3" t="s">
        <v>76</v>
      </c>
      <c r="G1766" s="7">
        <v>0</v>
      </c>
      <c r="H1766" s="8">
        <f t="shared" si="0"/>
        <v>0</v>
      </c>
      <c r="I1766" s="9">
        <v>0</v>
      </c>
      <c r="J1766" s="10">
        <v>0</v>
      </c>
      <c r="K1766" s="11">
        <v>0</v>
      </c>
      <c r="L1766" s="11">
        <v>0</v>
      </c>
      <c r="M1766" s="12">
        <v>0</v>
      </c>
      <c r="N1766" s="12">
        <v>0</v>
      </c>
      <c r="O1766" s="12">
        <v>0</v>
      </c>
      <c r="P1766" s="12">
        <v>0</v>
      </c>
      <c r="Q1766" s="12">
        <v>0</v>
      </c>
      <c r="R1766" s="12">
        <v>0</v>
      </c>
      <c r="S1766" s="12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</row>
    <row r="1767" spans="1:25" ht="15.75" customHeight="1" x14ac:dyDescent="0.2">
      <c r="A1767" s="3">
        <v>1504604</v>
      </c>
      <c r="B1767" s="3" t="s">
        <v>285</v>
      </c>
      <c r="C1767" s="3" t="s">
        <v>225</v>
      </c>
      <c r="D1767" s="3">
        <v>2004</v>
      </c>
      <c r="E1767" s="3" t="s">
        <v>81</v>
      </c>
      <c r="F1767" s="3" t="s">
        <v>76</v>
      </c>
      <c r="G1767" s="7">
        <v>596</v>
      </c>
      <c r="H1767" s="8">
        <f t="shared" si="0"/>
        <v>0</v>
      </c>
      <c r="I1767" s="9">
        <v>0</v>
      </c>
      <c r="J1767" s="10">
        <v>0</v>
      </c>
      <c r="K1767" s="11">
        <v>0</v>
      </c>
      <c r="L1767" s="11">
        <v>0</v>
      </c>
      <c r="M1767" s="12">
        <v>0</v>
      </c>
      <c r="N1767" s="12">
        <v>0</v>
      </c>
      <c r="O1767" s="12">
        <v>0</v>
      </c>
      <c r="P1767" s="12">
        <v>0</v>
      </c>
      <c r="Q1767" s="12">
        <v>0</v>
      </c>
      <c r="R1767" s="12">
        <v>0</v>
      </c>
      <c r="S1767" s="12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</row>
    <row r="1768" spans="1:25" ht="15.75" customHeight="1" x14ac:dyDescent="0.2">
      <c r="A1768" s="3">
        <v>1504604</v>
      </c>
      <c r="B1768" s="3" t="s">
        <v>285</v>
      </c>
      <c r="C1768" s="3" t="s">
        <v>225</v>
      </c>
      <c r="D1768" s="3">
        <v>2006</v>
      </c>
      <c r="E1768" s="3" t="s">
        <v>81</v>
      </c>
      <c r="F1768" s="3" t="s">
        <v>76</v>
      </c>
      <c r="G1768" s="7">
        <v>0</v>
      </c>
      <c r="H1768" s="8">
        <f t="shared" si="0"/>
        <v>24915</v>
      </c>
      <c r="I1768" s="9">
        <v>24915</v>
      </c>
      <c r="J1768" s="10">
        <v>0</v>
      </c>
      <c r="K1768" s="11">
        <v>24915</v>
      </c>
      <c r="L1768" s="11">
        <v>0</v>
      </c>
      <c r="M1768" s="12">
        <v>24915</v>
      </c>
      <c r="N1768" s="12">
        <v>0</v>
      </c>
      <c r="O1768" s="12">
        <v>0</v>
      </c>
      <c r="P1768" s="12">
        <v>0</v>
      </c>
      <c r="Q1768" s="12">
        <v>0</v>
      </c>
      <c r="R1768" s="12">
        <v>0</v>
      </c>
      <c r="S1768" s="12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</row>
    <row r="1769" spans="1:25" ht="15.75" customHeight="1" x14ac:dyDescent="0.2">
      <c r="A1769" s="3">
        <v>1504604</v>
      </c>
      <c r="B1769" s="3" t="s">
        <v>285</v>
      </c>
      <c r="C1769" s="3" t="s">
        <v>225</v>
      </c>
      <c r="D1769" s="3">
        <v>2009</v>
      </c>
      <c r="E1769" s="3" t="s">
        <v>75</v>
      </c>
      <c r="F1769" s="3" t="s">
        <v>76</v>
      </c>
      <c r="G1769" s="7">
        <v>0</v>
      </c>
      <c r="H1769" s="8">
        <f t="shared" si="0"/>
        <v>824836.99</v>
      </c>
      <c r="I1769" s="9">
        <v>411836.99</v>
      </c>
      <c r="J1769" s="10">
        <v>413000</v>
      </c>
      <c r="K1769" s="11">
        <v>2736</v>
      </c>
      <c r="L1769" s="11">
        <v>409101</v>
      </c>
      <c r="M1769" s="12">
        <v>2736</v>
      </c>
      <c r="N1769" s="12">
        <v>0</v>
      </c>
      <c r="O1769" s="12">
        <v>0</v>
      </c>
      <c r="P1769" s="12">
        <v>6000</v>
      </c>
      <c r="Q1769" s="12">
        <v>0</v>
      </c>
      <c r="R1769" s="12">
        <v>3101</v>
      </c>
      <c r="S1769" s="12">
        <v>400000</v>
      </c>
      <c r="T1769" s="13">
        <v>387000</v>
      </c>
      <c r="U1769" s="13">
        <v>26000</v>
      </c>
      <c r="V1769" s="13">
        <v>0</v>
      </c>
      <c r="W1769" s="13">
        <v>0</v>
      </c>
      <c r="X1769" s="13">
        <v>0</v>
      </c>
      <c r="Y1769" s="13">
        <v>0</v>
      </c>
    </row>
    <row r="1770" spans="1:25" ht="15.75" customHeight="1" x14ac:dyDescent="0.2">
      <c r="A1770" s="3">
        <v>1504604</v>
      </c>
      <c r="B1770" s="3" t="s">
        <v>285</v>
      </c>
      <c r="C1770" s="3" t="s">
        <v>225</v>
      </c>
      <c r="D1770" s="3">
        <v>2018</v>
      </c>
      <c r="E1770" s="3" t="s">
        <v>78</v>
      </c>
      <c r="F1770" s="3" t="s">
        <v>76</v>
      </c>
      <c r="G1770" s="7">
        <v>134</v>
      </c>
      <c r="H1770" s="8">
        <f t="shared" si="0"/>
        <v>2300000</v>
      </c>
      <c r="I1770" s="9">
        <v>100000</v>
      </c>
      <c r="J1770" s="10">
        <v>2200000</v>
      </c>
      <c r="K1770" s="11">
        <v>0</v>
      </c>
      <c r="L1770" s="11">
        <v>100000</v>
      </c>
      <c r="M1770" s="12">
        <v>0</v>
      </c>
      <c r="N1770" s="12">
        <v>0</v>
      </c>
      <c r="O1770" s="12">
        <v>0</v>
      </c>
      <c r="P1770" s="12">
        <v>0</v>
      </c>
      <c r="Q1770" s="12">
        <v>0</v>
      </c>
      <c r="R1770" s="12">
        <v>0</v>
      </c>
      <c r="S1770" s="12">
        <v>100000</v>
      </c>
      <c r="T1770" s="13">
        <v>200000</v>
      </c>
      <c r="U1770" s="13">
        <v>0</v>
      </c>
      <c r="V1770" s="13">
        <v>2000000</v>
      </c>
      <c r="W1770" s="13">
        <v>0</v>
      </c>
      <c r="X1770" s="13">
        <v>0</v>
      </c>
      <c r="Y1770" s="13">
        <v>0</v>
      </c>
    </row>
    <row r="1771" spans="1:25" ht="15.75" customHeight="1" x14ac:dyDescent="0.2">
      <c r="A1771" s="3">
        <v>1504703</v>
      </c>
      <c r="B1771" s="3" t="s">
        <v>286</v>
      </c>
      <c r="C1771" s="3" t="s">
        <v>225</v>
      </c>
      <c r="D1771" s="3">
        <v>2009</v>
      </c>
      <c r="E1771" s="3" t="s">
        <v>75</v>
      </c>
      <c r="F1771" s="3" t="s">
        <v>76</v>
      </c>
      <c r="G1771" s="7">
        <v>1977</v>
      </c>
      <c r="H1771" s="8">
        <f t="shared" si="0"/>
        <v>1211900</v>
      </c>
      <c r="I1771" s="9">
        <v>82500</v>
      </c>
      <c r="J1771" s="10">
        <v>1129400</v>
      </c>
      <c r="K1771" s="11">
        <v>81500</v>
      </c>
      <c r="L1771" s="11">
        <v>1000</v>
      </c>
      <c r="M1771" s="12">
        <v>81500</v>
      </c>
      <c r="N1771" s="12">
        <v>0</v>
      </c>
      <c r="O1771" s="12">
        <v>0</v>
      </c>
      <c r="P1771" s="12">
        <v>0</v>
      </c>
      <c r="Q1771" s="12">
        <v>0</v>
      </c>
      <c r="R1771" s="12">
        <v>1000</v>
      </c>
      <c r="S1771" s="12">
        <v>0</v>
      </c>
      <c r="T1771" s="13">
        <v>1083500</v>
      </c>
      <c r="U1771" s="13">
        <v>45900</v>
      </c>
      <c r="V1771" s="13">
        <v>0</v>
      </c>
      <c r="W1771" s="13">
        <v>0</v>
      </c>
      <c r="X1771" s="13">
        <v>0</v>
      </c>
      <c r="Y1771" s="13">
        <v>0</v>
      </c>
    </row>
    <row r="1772" spans="1:25" ht="15.75" customHeight="1" x14ac:dyDescent="0.2">
      <c r="A1772" s="3">
        <v>1504703</v>
      </c>
      <c r="B1772" s="3" t="s">
        <v>286</v>
      </c>
      <c r="C1772" s="3" t="s">
        <v>225</v>
      </c>
      <c r="D1772" s="3">
        <v>2022</v>
      </c>
      <c r="E1772" s="3" t="s">
        <v>84</v>
      </c>
      <c r="F1772" s="3" t="s">
        <v>85</v>
      </c>
      <c r="G1772" s="7">
        <v>84364</v>
      </c>
      <c r="H1772" s="8">
        <f t="shared" si="0"/>
        <v>116640</v>
      </c>
      <c r="I1772" s="9">
        <v>0</v>
      </c>
      <c r="J1772" s="10">
        <v>116640</v>
      </c>
      <c r="K1772" s="11">
        <v>0</v>
      </c>
      <c r="L1772" s="11">
        <v>0</v>
      </c>
      <c r="M1772" s="12">
        <v>0</v>
      </c>
      <c r="N1772" s="12">
        <v>0</v>
      </c>
      <c r="O1772" s="12">
        <v>0</v>
      </c>
      <c r="P1772" s="12">
        <v>0</v>
      </c>
      <c r="Q1772" s="12">
        <v>0</v>
      </c>
      <c r="R1772" s="12">
        <v>0</v>
      </c>
      <c r="S1772" s="12">
        <v>0</v>
      </c>
      <c r="T1772" s="13">
        <v>0</v>
      </c>
      <c r="U1772" s="13">
        <v>59200</v>
      </c>
      <c r="V1772" s="13">
        <v>11840</v>
      </c>
      <c r="W1772" s="13">
        <v>33600</v>
      </c>
      <c r="X1772" s="13">
        <v>0</v>
      </c>
      <c r="Y1772" s="13">
        <v>12000</v>
      </c>
    </row>
    <row r="1773" spans="1:25" ht="15.75" customHeight="1" x14ac:dyDescent="0.2">
      <c r="A1773" s="3">
        <v>1504752</v>
      </c>
      <c r="B1773" s="3" t="s">
        <v>287</v>
      </c>
      <c r="C1773" s="3" t="s">
        <v>225</v>
      </c>
      <c r="D1773" s="3">
        <v>2021</v>
      </c>
      <c r="E1773" s="3" t="s">
        <v>75</v>
      </c>
      <c r="F1773" s="3" t="s">
        <v>76</v>
      </c>
      <c r="G1773" s="7">
        <v>25</v>
      </c>
      <c r="H1773" s="8">
        <f t="shared" si="0"/>
        <v>0</v>
      </c>
      <c r="I1773" s="9">
        <v>0</v>
      </c>
      <c r="J1773" s="10">
        <v>0</v>
      </c>
      <c r="K1773" s="11">
        <v>0</v>
      </c>
      <c r="L1773" s="11">
        <v>0</v>
      </c>
      <c r="M1773" s="12">
        <v>0</v>
      </c>
      <c r="N1773" s="12">
        <v>0</v>
      </c>
      <c r="O1773" s="12">
        <v>0</v>
      </c>
      <c r="P1773" s="12">
        <v>0</v>
      </c>
      <c r="Q1773" s="12">
        <v>0</v>
      </c>
      <c r="R1773" s="12">
        <v>0</v>
      </c>
      <c r="S1773" s="12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</row>
    <row r="1774" spans="1:25" ht="15.75" customHeight="1" x14ac:dyDescent="0.2">
      <c r="A1774" s="3">
        <v>1504752</v>
      </c>
      <c r="B1774" s="3" t="s">
        <v>287</v>
      </c>
      <c r="C1774" s="3" t="s">
        <v>225</v>
      </c>
      <c r="D1774" s="3">
        <v>2021</v>
      </c>
      <c r="E1774" s="3" t="s">
        <v>78</v>
      </c>
      <c r="F1774" s="3" t="s">
        <v>76</v>
      </c>
      <c r="G1774" s="7">
        <v>2935</v>
      </c>
      <c r="H1774" s="8">
        <f t="shared" si="0"/>
        <v>428102835.52999997</v>
      </c>
      <c r="I1774" s="9">
        <v>425894259</v>
      </c>
      <c r="J1774" s="10">
        <v>2208576.5299999998</v>
      </c>
      <c r="K1774" s="11">
        <v>425714259</v>
      </c>
      <c r="L1774" s="11">
        <v>180000</v>
      </c>
      <c r="M1774" s="12">
        <v>425654259</v>
      </c>
      <c r="N1774" s="12">
        <v>0</v>
      </c>
      <c r="O1774" s="12">
        <v>60000</v>
      </c>
      <c r="P1774" s="12">
        <v>180000</v>
      </c>
      <c r="Q1774" s="12">
        <v>0</v>
      </c>
      <c r="R1774" s="12">
        <v>0</v>
      </c>
      <c r="S1774" s="12">
        <v>0</v>
      </c>
      <c r="T1774" s="13">
        <v>2208576.5299999998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</row>
    <row r="1775" spans="1:25" ht="15.75" customHeight="1" x14ac:dyDescent="0.2">
      <c r="A1775" s="3">
        <v>1504752</v>
      </c>
      <c r="B1775" s="3" t="s">
        <v>287</v>
      </c>
      <c r="C1775" s="3" t="s">
        <v>225</v>
      </c>
      <c r="D1775" s="3">
        <v>2022</v>
      </c>
      <c r="E1775" s="3" t="s">
        <v>78</v>
      </c>
      <c r="F1775" s="3" t="s">
        <v>76</v>
      </c>
      <c r="G1775" s="7">
        <v>3908</v>
      </c>
      <c r="H1775" s="8">
        <f t="shared" si="0"/>
        <v>3209508.62</v>
      </c>
      <c r="I1775" s="9">
        <v>647056.44999999995</v>
      </c>
      <c r="J1775" s="10">
        <v>2562452.17</v>
      </c>
      <c r="K1775" s="11">
        <v>647056.44999999995</v>
      </c>
      <c r="L1775" s="11">
        <v>0</v>
      </c>
      <c r="M1775" s="12">
        <v>587174.55000000005</v>
      </c>
      <c r="N1775" s="12">
        <v>0</v>
      </c>
      <c r="O1775" s="12">
        <v>59881.9</v>
      </c>
      <c r="P1775" s="12">
        <v>0</v>
      </c>
      <c r="Q1775" s="12">
        <v>0</v>
      </c>
      <c r="R1775" s="12">
        <v>0</v>
      </c>
      <c r="S1775" s="12">
        <v>0</v>
      </c>
      <c r="T1775" s="13">
        <v>2562452.17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</row>
    <row r="1776" spans="1:25" ht="15.75" customHeight="1" x14ac:dyDescent="0.2">
      <c r="A1776" s="3">
        <v>1504752</v>
      </c>
      <c r="B1776" s="3" t="s">
        <v>287</v>
      </c>
      <c r="C1776" s="3" t="s">
        <v>225</v>
      </c>
      <c r="D1776" s="3">
        <v>2022</v>
      </c>
      <c r="E1776" s="3" t="s">
        <v>78</v>
      </c>
      <c r="F1776" s="3" t="s">
        <v>76</v>
      </c>
      <c r="G1776" s="7">
        <v>2017</v>
      </c>
      <c r="H1776" s="8">
        <f t="shared" si="0"/>
        <v>197570</v>
      </c>
      <c r="I1776" s="9">
        <v>0</v>
      </c>
      <c r="J1776" s="10">
        <v>197570</v>
      </c>
      <c r="K1776" s="11">
        <v>0</v>
      </c>
      <c r="L1776" s="11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  <c r="T1776" s="13">
        <v>197570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</row>
    <row r="1777" spans="1:25" ht="15.75" customHeight="1" x14ac:dyDescent="0.2">
      <c r="A1777" s="3">
        <v>1504802</v>
      </c>
      <c r="B1777" s="3" t="s">
        <v>288</v>
      </c>
      <c r="C1777" s="3" t="s">
        <v>225</v>
      </c>
      <c r="D1777" s="3">
        <v>2000</v>
      </c>
      <c r="E1777" s="3" t="s">
        <v>75</v>
      </c>
      <c r="F1777" s="3" t="s">
        <v>76</v>
      </c>
      <c r="G1777" s="7">
        <v>0</v>
      </c>
      <c r="H1777" s="8">
        <f t="shared" si="0"/>
        <v>0</v>
      </c>
      <c r="I1777" s="9">
        <v>0</v>
      </c>
      <c r="J1777" s="10">
        <v>0</v>
      </c>
      <c r="K1777" s="11">
        <v>0</v>
      </c>
      <c r="L1777" s="11">
        <v>0</v>
      </c>
      <c r="M1777" s="12">
        <v>0</v>
      </c>
      <c r="N1777" s="12">
        <v>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</row>
    <row r="1778" spans="1:25" ht="15.75" customHeight="1" x14ac:dyDescent="0.2">
      <c r="A1778" s="3">
        <v>1504802</v>
      </c>
      <c r="B1778" s="3" t="s">
        <v>288</v>
      </c>
      <c r="C1778" s="3" t="s">
        <v>225</v>
      </c>
      <c r="D1778" s="3">
        <v>2001</v>
      </c>
      <c r="E1778" s="3" t="s">
        <v>81</v>
      </c>
      <c r="F1778" s="3" t="s">
        <v>76</v>
      </c>
      <c r="G1778" s="7">
        <v>309</v>
      </c>
      <c r="H1778" s="8">
        <f t="shared" si="0"/>
        <v>1674580</v>
      </c>
      <c r="I1778" s="9">
        <v>722480</v>
      </c>
      <c r="J1778" s="10">
        <v>952100</v>
      </c>
      <c r="K1778" s="11">
        <v>17000</v>
      </c>
      <c r="L1778" s="11">
        <v>705480</v>
      </c>
      <c r="M1778" s="12">
        <v>13000</v>
      </c>
      <c r="N1778" s="12">
        <v>0</v>
      </c>
      <c r="O1778" s="12">
        <v>4000</v>
      </c>
      <c r="P1778" s="12">
        <v>0</v>
      </c>
      <c r="Q1778" s="12">
        <v>9950</v>
      </c>
      <c r="R1778" s="12">
        <v>0</v>
      </c>
      <c r="S1778" s="12">
        <v>695530</v>
      </c>
      <c r="T1778" s="13">
        <v>914950</v>
      </c>
      <c r="U1778" s="13">
        <v>30100</v>
      </c>
      <c r="V1778" s="13">
        <v>0</v>
      </c>
      <c r="W1778" s="13">
        <v>7050</v>
      </c>
      <c r="X1778" s="13">
        <v>0</v>
      </c>
      <c r="Y1778" s="13">
        <v>0</v>
      </c>
    </row>
    <row r="1779" spans="1:25" ht="15.75" customHeight="1" x14ac:dyDescent="0.2">
      <c r="A1779" s="3">
        <v>1504802</v>
      </c>
      <c r="B1779" s="3" t="s">
        <v>288</v>
      </c>
      <c r="C1779" s="3" t="s">
        <v>225</v>
      </c>
      <c r="D1779" s="3">
        <v>2002</v>
      </c>
      <c r="E1779" s="3" t="s">
        <v>75</v>
      </c>
      <c r="F1779" s="3" t="s">
        <v>76</v>
      </c>
      <c r="G1779" s="7">
        <v>0</v>
      </c>
      <c r="H1779" s="8">
        <f t="shared" si="0"/>
        <v>0</v>
      </c>
      <c r="I1779" s="9">
        <v>0</v>
      </c>
      <c r="J1779" s="10">
        <v>0</v>
      </c>
      <c r="K1779" s="11">
        <v>0</v>
      </c>
      <c r="L1779" s="11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</row>
    <row r="1780" spans="1:25" ht="15.75" customHeight="1" x14ac:dyDescent="0.2">
      <c r="A1780" s="3">
        <v>1504802</v>
      </c>
      <c r="B1780" s="3" t="s">
        <v>288</v>
      </c>
      <c r="C1780" s="3" t="s">
        <v>225</v>
      </c>
      <c r="D1780" s="3">
        <v>2003</v>
      </c>
      <c r="E1780" s="3" t="s">
        <v>75</v>
      </c>
      <c r="F1780" s="3" t="s">
        <v>76</v>
      </c>
      <c r="G1780" s="7">
        <v>0</v>
      </c>
      <c r="H1780" s="8">
        <f t="shared" si="0"/>
        <v>0</v>
      </c>
      <c r="I1780" s="9">
        <v>0</v>
      </c>
      <c r="J1780" s="10">
        <v>0</v>
      </c>
      <c r="K1780" s="11">
        <v>0</v>
      </c>
      <c r="L1780" s="11">
        <v>0</v>
      </c>
      <c r="M1780" s="12">
        <v>0</v>
      </c>
      <c r="N1780" s="12">
        <v>0</v>
      </c>
      <c r="O1780" s="12">
        <v>0</v>
      </c>
      <c r="P1780" s="12">
        <v>0</v>
      </c>
      <c r="Q1780" s="12">
        <v>0</v>
      </c>
      <c r="R1780" s="12">
        <v>0</v>
      </c>
      <c r="S1780" s="12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</row>
    <row r="1781" spans="1:25" ht="15.75" customHeight="1" x14ac:dyDescent="0.2">
      <c r="A1781" s="3">
        <v>1504802</v>
      </c>
      <c r="B1781" s="3" t="s">
        <v>288</v>
      </c>
      <c r="C1781" s="3" t="s">
        <v>225</v>
      </c>
      <c r="D1781" s="3">
        <v>2005</v>
      </c>
      <c r="E1781" s="3" t="s">
        <v>92</v>
      </c>
      <c r="F1781" s="3" t="s">
        <v>93</v>
      </c>
      <c r="G1781" s="7">
        <v>162</v>
      </c>
      <c r="H1781" s="8">
        <f t="shared" si="0"/>
        <v>4839709.01</v>
      </c>
      <c r="I1781" s="9">
        <v>3801209.01</v>
      </c>
      <c r="J1781" s="10">
        <v>1038500</v>
      </c>
      <c r="K1781" s="11">
        <v>3004509</v>
      </c>
      <c r="L1781" s="11">
        <v>796700.01</v>
      </c>
      <c r="M1781" s="12">
        <v>3000509</v>
      </c>
      <c r="N1781" s="12">
        <v>0</v>
      </c>
      <c r="O1781" s="12">
        <v>4000</v>
      </c>
      <c r="P1781" s="12">
        <v>60000</v>
      </c>
      <c r="Q1781" s="12">
        <v>11200</v>
      </c>
      <c r="R1781" s="12">
        <v>5000</v>
      </c>
      <c r="S1781" s="12">
        <v>720500</v>
      </c>
      <c r="T1781" s="13">
        <v>1038500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</row>
    <row r="1782" spans="1:25" ht="15.75" customHeight="1" x14ac:dyDescent="0.2">
      <c r="A1782" s="3">
        <v>1504802</v>
      </c>
      <c r="B1782" s="3" t="s">
        <v>288</v>
      </c>
      <c r="C1782" s="3" t="s">
        <v>225</v>
      </c>
      <c r="D1782" s="3">
        <v>2006</v>
      </c>
      <c r="E1782" s="3" t="s">
        <v>81</v>
      </c>
      <c r="F1782" s="3" t="s">
        <v>76</v>
      </c>
      <c r="G1782" s="7">
        <v>253</v>
      </c>
      <c r="H1782" s="8">
        <f t="shared" si="0"/>
        <v>5005975</v>
      </c>
      <c r="I1782" s="9">
        <v>3967475</v>
      </c>
      <c r="J1782" s="10">
        <v>1038500</v>
      </c>
      <c r="K1782" s="11">
        <v>2413275</v>
      </c>
      <c r="L1782" s="11">
        <v>1554200</v>
      </c>
      <c r="M1782" s="12">
        <v>2409275</v>
      </c>
      <c r="N1782" s="12">
        <v>0</v>
      </c>
      <c r="O1782" s="12">
        <v>4000</v>
      </c>
      <c r="P1782" s="12">
        <v>60000</v>
      </c>
      <c r="Q1782" s="12">
        <v>11200</v>
      </c>
      <c r="R1782" s="12">
        <v>5000</v>
      </c>
      <c r="S1782" s="12">
        <v>1478000</v>
      </c>
      <c r="T1782" s="13">
        <v>1038500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</row>
    <row r="1783" spans="1:25" ht="15.75" customHeight="1" x14ac:dyDescent="0.2">
      <c r="A1783" s="3">
        <v>1504802</v>
      </c>
      <c r="B1783" s="3" t="s">
        <v>288</v>
      </c>
      <c r="C1783" s="3" t="s">
        <v>225</v>
      </c>
      <c r="D1783" s="3">
        <v>2006</v>
      </c>
      <c r="E1783" s="3" t="s">
        <v>75</v>
      </c>
      <c r="F1783" s="3" t="s">
        <v>76</v>
      </c>
      <c r="G1783" s="7">
        <v>385</v>
      </c>
      <c r="H1783" s="8">
        <f t="shared" si="0"/>
        <v>6613641.0099999998</v>
      </c>
      <c r="I1783" s="9">
        <v>3415141.01</v>
      </c>
      <c r="J1783" s="10">
        <v>3198500</v>
      </c>
      <c r="K1783" s="11">
        <v>2608221.0099999998</v>
      </c>
      <c r="L1783" s="11">
        <v>806920</v>
      </c>
      <c r="M1783" s="12">
        <v>2604221</v>
      </c>
      <c r="N1783" s="12">
        <v>0</v>
      </c>
      <c r="O1783" s="12">
        <v>4000</v>
      </c>
      <c r="P1783" s="12">
        <v>60000</v>
      </c>
      <c r="Q1783" s="12">
        <v>12920</v>
      </c>
      <c r="R1783" s="12">
        <v>5000</v>
      </c>
      <c r="S1783" s="12">
        <v>729000</v>
      </c>
      <c r="T1783" s="13">
        <v>3198500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</row>
    <row r="1784" spans="1:25" ht="15.75" customHeight="1" x14ac:dyDescent="0.2">
      <c r="A1784" s="3">
        <v>1504802</v>
      </c>
      <c r="B1784" s="3" t="s">
        <v>288</v>
      </c>
      <c r="C1784" s="3" t="s">
        <v>225</v>
      </c>
      <c r="D1784" s="3">
        <v>2008</v>
      </c>
      <c r="E1784" s="3" t="s">
        <v>75</v>
      </c>
      <c r="F1784" s="3" t="s">
        <v>76</v>
      </c>
      <c r="G1784" s="7">
        <v>50</v>
      </c>
      <c r="H1784" s="8">
        <f t="shared" si="0"/>
        <v>556920.01</v>
      </c>
      <c r="I1784" s="9">
        <v>490920.01</v>
      </c>
      <c r="J1784" s="10">
        <v>66000</v>
      </c>
      <c r="K1784" s="11">
        <v>466920</v>
      </c>
      <c r="L1784" s="11">
        <v>24000.01</v>
      </c>
      <c r="M1784" s="12">
        <v>466920</v>
      </c>
      <c r="N1784" s="12">
        <v>0</v>
      </c>
      <c r="O1784" s="12">
        <v>0</v>
      </c>
      <c r="P1784" s="12">
        <v>0</v>
      </c>
      <c r="Q1784" s="12">
        <v>0</v>
      </c>
      <c r="R1784" s="12">
        <v>2000</v>
      </c>
      <c r="S1784" s="12">
        <v>22000</v>
      </c>
      <c r="T1784" s="13">
        <v>66000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</row>
    <row r="1785" spans="1:25" ht="15.75" customHeight="1" x14ac:dyDescent="0.2">
      <c r="A1785" s="3">
        <v>1504802</v>
      </c>
      <c r="B1785" s="3" t="s">
        <v>288</v>
      </c>
      <c r="C1785" s="3" t="s">
        <v>225</v>
      </c>
      <c r="D1785" s="3">
        <v>2008</v>
      </c>
      <c r="E1785" s="3" t="s">
        <v>75</v>
      </c>
      <c r="F1785" s="3" t="s">
        <v>76</v>
      </c>
      <c r="G1785" s="7">
        <v>50</v>
      </c>
      <c r="H1785" s="8">
        <f t="shared" si="0"/>
        <v>556920.01</v>
      </c>
      <c r="I1785" s="9">
        <v>490920.01</v>
      </c>
      <c r="J1785" s="10">
        <v>66000</v>
      </c>
      <c r="K1785" s="11">
        <v>466920</v>
      </c>
      <c r="L1785" s="11">
        <v>24000.01</v>
      </c>
      <c r="M1785" s="12">
        <v>466920</v>
      </c>
      <c r="N1785" s="12">
        <v>0</v>
      </c>
      <c r="O1785" s="12">
        <v>0</v>
      </c>
      <c r="P1785" s="12">
        <v>0</v>
      </c>
      <c r="Q1785" s="12">
        <v>0</v>
      </c>
      <c r="R1785" s="12">
        <v>2000</v>
      </c>
      <c r="S1785" s="12">
        <v>22000</v>
      </c>
      <c r="T1785" s="13">
        <v>66000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</row>
    <row r="1786" spans="1:25" ht="15.75" customHeight="1" x14ac:dyDescent="0.2">
      <c r="A1786" s="3">
        <v>1504802</v>
      </c>
      <c r="B1786" s="3" t="s">
        <v>288</v>
      </c>
      <c r="C1786" s="3" t="s">
        <v>225</v>
      </c>
      <c r="D1786" s="3">
        <v>2009</v>
      </c>
      <c r="E1786" s="3" t="s">
        <v>75</v>
      </c>
      <c r="F1786" s="3" t="s">
        <v>76</v>
      </c>
      <c r="G1786" s="7">
        <v>0</v>
      </c>
      <c r="H1786" s="8">
        <f t="shared" si="0"/>
        <v>723000</v>
      </c>
      <c r="I1786" s="9">
        <v>115000</v>
      </c>
      <c r="J1786" s="10">
        <v>608000</v>
      </c>
      <c r="K1786" s="11">
        <v>0</v>
      </c>
      <c r="L1786" s="11">
        <v>115000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115000</v>
      </c>
      <c r="T1786" s="13">
        <v>608000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</row>
    <row r="1787" spans="1:25" ht="15.75" customHeight="1" x14ac:dyDescent="0.2">
      <c r="A1787" s="3">
        <v>1504802</v>
      </c>
      <c r="B1787" s="3" t="s">
        <v>288</v>
      </c>
      <c r="C1787" s="3" t="s">
        <v>236</v>
      </c>
      <c r="D1787" s="3">
        <v>2011</v>
      </c>
      <c r="E1787" s="3" t="s">
        <v>75</v>
      </c>
      <c r="F1787" s="3" t="s">
        <v>76</v>
      </c>
      <c r="G1787" s="7">
        <v>0</v>
      </c>
      <c r="H1787" s="8">
        <f t="shared" si="0"/>
        <v>0</v>
      </c>
      <c r="I1787" s="9">
        <v>0</v>
      </c>
      <c r="J1787" s="10">
        <v>0</v>
      </c>
      <c r="K1787" s="11">
        <v>0</v>
      </c>
      <c r="L1787" s="11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</row>
    <row r="1788" spans="1:25" ht="15.75" customHeight="1" x14ac:dyDescent="0.2">
      <c r="A1788" s="3">
        <v>1504802</v>
      </c>
      <c r="B1788" s="3" t="s">
        <v>288</v>
      </c>
      <c r="C1788" s="3" t="s">
        <v>225</v>
      </c>
      <c r="D1788" s="3">
        <v>2012</v>
      </c>
      <c r="E1788" s="3" t="s">
        <v>81</v>
      </c>
      <c r="F1788" s="3" t="s">
        <v>76</v>
      </c>
      <c r="G1788" s="7">
        <v>0</v>
      </c>
      <c r="H1788" s="8">
        <f t="shared" si="0"/>
        <v>0</v>
      </c>
      <c r="I1788" s="9">
        <v>0</v>
      </c>
      <c r="J1788" s="10">
        <v>0</v>
      </c>
      <c r="K1788" s="11">
        <v>0</v>
      </c>
      <c r="L1788" s="11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</row>
    <row r="1789" spans="1:25" ht="15.75" customHeight="1" x14ac:dyDescent="0.2">
      <c r="A1789" s="3">
        <v>1504802</v>
      </c>
      <c r="B1789" s="3" t="s">
        <v>288</v>
      </c>
      <c r="C1789" s="3" t="s">
        <v>225</v>
      </c>
      <c r="D1789" s="3">
        <v>2013</v>
      </c>
      <c r="E1789" s="3" t="s">
        <v>80</v>
      </c>
      <c r="F1789" s="3" t="s">
        <v>76</v>
      </c>
      <c r="G1789" s="7">
        <v>387</v>
      </c>
      <c r="H1789" s="8">
        <f t="shared" si="0"/>
        <v>6530999.9900000002</v>
      </c>
      <c r="I1789" s="9">
        <v>2369999.98</v>
      </c>
      <c r="J1789" s="10">
        <v>4161000.01</v>
      </c>
      <c r="K1789" s="11">
        <v>1649999.99</v>
      </c>
      <c r="L1789" s="11">
        <v>719999.99</v>
      </c>
      <c r="M1789" s="12">
        <v>1249999.98</v>
      </c>
      <c r="N1789" s="12">
        <v>400000</v>
      </c>
      <c r="O1789" s="12">
        <v>0</v>
      </c>
      <c r="P1789" s="12">
        <v>20000</v>
      </c>
      <c r="Q1789" s="12">
        <v>0</v>
      </c>
      <c r="R1789" s="12">
        <v>400000</v>
      </c>
      <c r="S1789" s="12">
        <v>300000</v>
      </c>
      <c r="T1789" s="13">
        <v>4000000</v>
      </c>
      <c r="U1789" s="13">
        <v>10000</v>
      </c>
      <c r="V1789" s="13">
        <v>150000</v>
      </c>
      <c r="W1789" s="13">
        <v>0</v>
      </c>
      <c r="X1789" s="13">
        <v>0</v>
      </c>
      <c r="Y1789" s="13">
        <v>1000</v>
      </c>
    </row>
    <row r="1790" spans="1:25" ht="15.75" customHeight="1" x14ac:dyDescent="0.2">
      <c r="A1790" s="3">
        <v>1504802</v>
      </c>
      <c r="B1790" s="3" t="s">
        <v>288</v>
      </c>
      <c r="C1790" s="3" t="s">
        <v>225</v>
      </c>
      <c r="D1790" s="3">
        <v>2014</v>
      </c>
      <c r="E1790" s="3" t="s">
        <v>84</v>
      </c>
      <c r="F1790" s="3" t="s">
        <v>85</v>
      </c>
      <c r="G1790" s="7">
        <v>15</v>
      </c>
      <c r="H1790" s="8">
        <f t="shared" si="0"/>
        <v>13900.01</v>
      </c>
      <c r="I1790" s="9">
        <v>9700.01</v>
      </c>
      <c r="J1790" s="10">
        <v>4200</v>
      </c>
      <c r="K1790" s="11">
        <v>5000</v>
      </c>
      <c r="L1790" s="11">
        <v>4700</v>
      </c>
      <c r="M1790" s="12">
        <v>0</v>
      </c>
      <c r="N1790" s="12">
        <v>0</v>
      </c>
      <c r="O1790" s="12">
        <v>5000</v>
      </c>
      <c r="P1790" s="12">
        <v>1000</v>
      </c>
      <c r="Q1790" s="12">
        <v>450</v>
      </c>
      <c r="R1790" s="12">
        <v>0</v>
      </c>
      <c r="S1790" s="12">
        <v>3250</v>
      </c>
      <c r="T1790" s="13">
        <v>0</v>
      </c>
      <c r="U1790" s="13">
        <v>4200</v>
      </c>
      <c r="V1790" s="13">
        <v>0</v>
      </c>
      <c r="W1790" s="13">
        <v>0</v>
      </c>
      <c r="X1790" s="13">
        <v>0</v>
      </c>
      <c r="Y1790" s="13">
        <v>0</v>
      </c>
    </row>
    <row r="1791" spans="1:25" ht="15.75" customHeight="1" x14ac:dyDescent="0.2">
      <c r="A1791" s="3">
        <v>1504802</v>
      </c>
      <c r="B1791" s="3" t="s">
        <v>288</v>
      </c>
      <c r="C1791" s="3" t="s">
        <v>225</v>
      </c>
      <c r="D1791" s="3">
        <v>2014</v>
      </c>
      <c r="E1791" s="3" t="s">
        <v>80</v>
      </c>
      <c r="F1791" s="3" t="s">
        <v>76</v>
      </c>
      <c r="G1791" s="7">
        <v>0</v>
      </c>
      <c r="H1791" s="8">
        <f t="shared" si="0"/>
        <v>0</v>
      </c>
      <c r="I1791" s="9">
        <v>0</v>
      </c>
      <c r="J1791" s="10">
        <v>0</v>
      </c>
      <c r="K1791" s="11">
        <v>0</v>
      </c>
      <c r="L1791" s="11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</row>
    <row r="1792" spans="1:25" ht="15.75" customHeight="1" x14ac:dyDescent="0.2">
      <c r="A1792" s="3">
        <v>1504802</v>
      </c>
      <c r="B1792" s="3" t="s">
        <v>288</v>
      </c>
      <c r="C1792" s="3" t="s">
        <v>225</v>
      </c>
      <c r="D1792" s="3">
        <v>2014</v>
      </c>
      <c r="E1792" s="3" t="s">
        <v>80</v>
      </c>
      <c r="F1792" s="3" t="s">
        <v>76</v>
      </c>
      <c r="G1792" s="7">
        <v>2496</v>
      </c>
      <c r="H1792" s="8">
        <f t="shared" si="0"/>
        <v>6717048.1500000004</v>
      </c>
      <c r="I1792" s="9">
        <v>2665548.15</v>
      </c>
      <c r="J1792" s="10">
        <v>4051500</v>
      </c>
      <c r="K1792" s="11">
        <v>1750000</v>
      </c>
      <c r="L1792" s="11">
        <v>915548.15</v>
      </c>
      <c r="M1792" s="12">
        <v>1250000</v>
      </c>
      <c r="N1792" s="12">
        <v>500000</v>
      </c>
      <c r="O1792" s="12">
        <v>0</v>
      </c>
      <c r="P1792" s="12">
        <v>20000</v>
      </c>
      <c r="Q1792" s="12">
        <v>16520</v>
      </c>
      <c r="R1792" s="12">
        <v>400000</v>
      </c>
      <c r="S1792" s="12">
        <v>479028.15</v>
      </c>
      <c r="T1792" s="13">
        <v>4000000</v>
      </c>
      <c r="U1792" s="13">
        <v>20000</v>
      </c>
      <c r="V1792" s="13">
        <v>30000</v>
      </c>
      <c r="W1792" s="13">
        <v>0</v>
      </c>
      <c r="X1792" s="13">
        <v>0</v>
      </c>
      <c r="Y1792" s="13">
        <v>1500</v>
      </c>
    </row>
    <row r="1793" spans="1:25" ht="15.75" customHeight="1" x14ac:dyDescent="0.2">
      <c r="A1793" s="3">
        <v>1504802</v>
      </c>
      <c r="B1793" s="3" t="s">
        <v>288</v>
      </c>
      <c r="C1793" s="3" t="s">
        <v>225</v>
      </c>
      <c r="D1793" s="3">
        <v>2014</v>
      </c>
      <c r="E1793" s="3" t="s">
        <v>81</v>
      </c>
      <c r="F1793" s="3" t="s">
        <v>76</v>
      </c>
      <c r="G1793" s="7">
        <v>11470</v>
      </c>
      <c r="H1793" s="8">
        <f t="shared" si="0"/>
        <v>17089471.800000001</v>
      </c>
      <c r="I1793" s="9">
        <v>3897364.98</v>
      </c>
      <c r="J1793" s="10">
        <v>13192106.82</v>
      </c>
      <c r="K1793" s="11">
        <v>1249803.06</v>
      </c>
      <c r="L1793" s="11">
        <v>2647561.92</v>
      </c>
      <c r="M1793" s="12">
        <v>1249803.06</v>
      </c>
      <c r="N1793" s="12">
        <v>0</v>
      </c>
      <c r="O1793" s="12">
        <v>0</v>
      </c>
      <c r="P1793" s="12">
        <v>532428.39</v>
      </c>
      <c r="Q1793" s="12">
        <v>192732.47</v>
      </c>
      <c r="R1793" s="12">
        <v>490342.08</v>
      </c>
      <c r="S1793" s="12">
        <v>1432058.98</v>
      </c>
      <c r="T1793" s="13">
        <v>8937248.0600000005</v>
      </c>
      <c r="U1793" s="13">
        <v>3826000.25</v>
      </c>
      <c r="V1793" s="13">
        <v>78324.38</v>
      </c>
      <c r="W1793" s="13">
        <v>250328.05</v>
      </c>
      <c r="X1793" s="13">
        <v>0</v>
      </c>
      <c r="Y1793" s="13">
        <v>100206.08</v>
      </c>
    </row>
    <row r="1794" spans="1:25" ht="15.75" customHeight="1" x14ac:dyDescent="0.2">
      <c r="A1794" s="3">
        <v>1504802</v>
      </c>
      <c r="B1794" s="3" t="s">
        <v>288</v>
      </c>
      <c r="C1794" s="3" t="s">
        <v>225</v>
      </c>
      <c r="D1794" s="3">
        <v>2015</v>
      </c>
      <c r="E1794" s="3" t="s">
        <v>80</v>
      </c>
      <c r="F1794" s="3" t="s">
        <v>76</v>
      </c>
      <c r="G1794" s="7">
        <v>278</v>
      </c>
      <c r="H1794" s="8">
        <f t="shared" si="0"/>
        <v>13323898</v>
      </c>
      <c r="I1794" s="9">
        <v>0</v>
      </c>
      <c r="J1794" s="10">
        <v>13323898</v>
      </c>
      <c r="K1794" s="11">
        <v>0</v>
      </c>
      <c r="L1794" s="11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  <c r="T1794" s="13">
        <v>9893548</v>
      </c>
      <c r="U1794" s="13">
        <v>2248355</v>
      </c>
      <c r="V1794" s="13">
        <v>854421</v>
      </c>
      <c r="W1794" s="13">
        <v>225348</v>
      </c>
      <c r="X1794" s="13">
        <v>0</v>
      </c>
      <c r="Y1794" s="13">
        <v>102226</v>
      </c>
    </row>
    <row r="1795" spans="1:25" ht="15.75" customHeight="1" x14ac:dyDescent="0.2">
      <c r="A1795" s="3">
        <v>1504802</v>
      </c>
      <c r="B1795" s="3" t="s">
        <v>288</v>
      </c>
      <c r="C1795" s="3" t="s">
        <v>225</v>
      </c>
      <c r="D1795" s="3">
        <v>2015</v>
      </c>
      <c r="E1795" s="3" t="s">
        <v>101</v>
      </c>
      <c r="F1795" s="3" t="s">
        <v>93</v>
      </c>
      <c r="G1795" s="7">
        <v>231</v>
      </c>
      <c r="H1795" s="8">
        <f t="shared" si="0"/>
        <v>7114505</v>
      </c>
      <c r="I1795" s="9">
        <v>0</v>
      </c>
      <c r="J1795" s="10">
        <v>7114505</v>
      </c>
      <c r="K1795" s="11">
        <v>0</v>
      </c>
      <c r="L1795" s="11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0</v>
      </c>
      <c r="S1795" s="12">
        <v>0</v>
      </c>
      <c r="T1795" s="13">
        <v>7064505</v>
      </c>
      <c r="U1795" s="13">
        <v>50000</v>
      </c>
      <c r="V1795" s="13">
        <v>0</v>
      </c>
      <c r="W1795" s="13">
        <v>0</v>
      </c>
      <c r="X1795" s="13">
        <v>0</v>
      </c>
      <c r="Y1795" s="13">
        <v>0</v>
      </c>
    </row>
    <row r="1796" spans="1:25" ht="15.75" customHeight="1" x14ac:dyDescent="0.2">
      <c r="A1796" s="3">
        <v>1504802</v>
      </c>
      <c r="B1796" s="3" t="s">
        <v>288</v>
      </c>
      <c r="C1796" s="3" t="s">
        <v>225</v>
      </c>
      <c r="D1796" s="3">
        <v>2015</v>
      </c>
      <c r="E1796" s="3" t="s">
        <v>81</v>
      </c>
      <c r="F1796" s="3" t="s">
        <v>76</v>
      </c>
      <c r="G1796" s="7">
        <v>247</v>
      </c>
      <c r="H1796" s="8">
        <f t="shared" si="0"/>
        <v>10411106</v>
      </c>
      <c r="I1796" s="9">
        <v>0</v>
      </c>
      <c r="J1796" s="10">
        <v>10411106</v>
      </c>
      <c r="K1796" s="11">
        <v>0</v>
      </c>
      <c r="L1796" s="11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0</v>
      </c>
      <c r="S1796" s="12">
        <v>0</v>
      </c>
      <c r="T1796" s="13">
        <v>8937248</v>
      </c>
      <c r="U1796" s="13">
        <v>1045000</v>
      </c>
      <c r="V1796" s="13">
        <v>78324</v>
      </c>
      <c r="W1796" s="13">
        <v>250328</v>
      </c>
      <c r="X1796" s="13">
        <v>0</v>
      </c>
      <c r="Y1796" s="13">
        <v>100206</v>
      </c>
    </row>
    <row r="1797" spans="1:25" ht="15.75" customHeight="1" x14ac:dyDescent="0.2">
      <c r="A1797" s="3">
        <v>1504802</v>
      </c>
      <c r="B1797" s="3" t="s">
        <v>288</v>
      </c>
      <c r="C1797" s="3" t="s">
        <v>225</v>
      </c>
      <c r="D1797" s="3">
        <v>2016</v>
      </c>
      <c r="E1797" s="3" t="s">
        <v>75</v>
      </c>
      <c r="F1797" s="3" t="s">
        <v>76</v>
      </c>
      <c r="G1797" s="7">
        <v>15265</v>
      </c>
      <c r="H1797" s="8">
        <f t="shared" si="0"/>
        <v>0</v>
      </c>
      <c r="I1797" s="9">
        <v>0</v>
      </c>
      <c r="J1797" s="10">
        <v>0</v>
      </c>
      <c r="K1797" s="11">
        <v>0</v>
      </c>
      <c r="L1797" s="11">
        <v>0</v>
      </c>
      <c r="M1797" s="12">
        <v>0</v>
      </c>
      <c r="N1797" s="12">
        <v>0</v>
      </c>
      <c r="O1797" s="12">
        <v>0</v>
      </c>
      <c r="P1797" s="12">
        <v>0</v>
      </c>
      <c r="Q1797" s="12">
        <v>0</v>
      </c>
      <c r="R1797" s="12">
        <v>0</v>
      </c>
      <c r="S1797" s="12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</row>
    <row r="1798" spans="1:25" ht="15.75" customHeight="1" x14ac:dyDescent="0.2">
      <c r="A1798" s="3">
        <v>1504802</v>
      </c>
      <c r="B1798" s="3" t="s">
        <v>288</v>
      </c>
      <c r="C1798" s="3" t="s">
        <v>225</v>
      </c>
      <c r="D1798" s="3">
        <v>2016</v>
      </c>
      <c r="E1798" s="3" t="s">
        <v>95</v>
      </c>
      <c r="F1798" s="3" t="s">
        <v>85</v>
      </c>
      <c r="G1798" s="7">
        <v>138</v>
      </c>
      <c r="H1798" s="8">
        <f t="shared" si="0"/>
        <v>0</v>
      </c>
      <c r="I1798" s="9">
        <v>0</v>
      </c>
      <c r="J1798" s="10">
        <v>0</v>
      </c>
      <c r="K1798" s="11">
        <v>0</v>
      </c>
      <c r="L1798" s="11">
        <v>0</v>
      </c>
      <c r="M1798" s="12">
        <v>0</v>
      </c>
      <c r="N1798" s="12">
        <v>0</v>
      </c>
      <c r="O1798" s="12">
        <v>0</v>
      </c>
      <c r="P1798" s="12">
        <v>0</v>
      </c>
      <c r="Q1798" s="12">
        <v>0</v>
      </c>
      <c r="R1798" s="12">
        <v>0</v>
      </c>
      <c r="S1798" s="12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</row>
    <row r="1799" spans="1:25" ht="15.75" customHeight="1" x14ac:dyDescent="0.2">
      <c r="A1799" s="3">
        <v>1504802</v>
      </c>
      <c r="B1799" s="3" t="s">
        <v>288</v>
      </c>
      <c r="C1799" s="3" t="s">
        <v>225</v>
      </c>
      <c r="D1799" s="3">
        <v>2016</v>
      </c>
      <c r="E1799" s="3" t="s">
        <v>75</v>
      </c>
      <c r="F1799" s="3" t="s">
        <v>76</v>
      </c>
      <c r="G1799" s="7">
        <v>30</v>
      </c>
      <c r="H1799" s="8">
        <f t="shared" si="0"/>
        <v>0</v>
      </c>
      <c r="I1799" s="9">
        <v>0</v>
      </c>
      <c r="J1799" s="10">
        <v>0</v>
      </c>
      <c r="K1799" s="11">
        <v>0</v>
      </c>
      <c r="L1799" s="11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0</v>
      </c>
      <c r="R1799" s="12">
        <v>0</v>
      </c>
      <c r="S1799" s="12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</row>
    <row r="1800" spans="1:25" ht="15.75" customHeight="1" x14ac:dyDescent="0.2">
      <c r="A1800" s="3">
        <v>1504802</v>
      </c>
      <c r="B1800" s="3" t="s">
        <v>288</v>
      </c>
      <c r="C1800" s="3" t="s">
        <v>225</v>
      </c>
      <c r="D1800" s="3">
        <v>2016</v>
      </c>
      <c r="E1800" s="3" t="s">
        <v>75</v>
      </c>
      <c r="F1800" s="3" t="s">
        <v>76</v>
      </c>
      <c r="G1800" s="7">
        <v>10550</v>
      </c>
      <c r="H1800" s="8">
        <f t="shared" si="0"/>
        <v>0</v>
      </c>
      <c r="I1800" s="9">
        <v>0</v>
      </c>
      <c r="J1800" s="10">
        <v>0</v>
      </c>
      <c r="K1800" s="11">
        <v>0</v>
      </c>
      <c r="L1800" s="11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0</v>
      </c>
      <c r="S1800" s="12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</row>
    <row r="1801" spans="1:25" ht="15.75" customHeight="1" x14ac:dyDescent="0.2">
      <c r="A1801" s="3">
        <v>1504802</v>
      </c>
      <c r="B1801" s="3" t="s">
        <v>288</v>
      </c>
      <c r="C1801" s="3" t="s">
        <v>225</v>
      </c>
      <c r="D1801" s="3">
        <v>2017</v>
      </c>
      <c r="E1801" s="3" t="s">
        <v>75</v>
      </c>
      <c r="F1801" s="3" t="s">
        <v>76</v>
      </c>
      <c r="G1801" s="7">
        <v>16505</v>
      </c>
      <c r="H1801" s="8">
        <f t="shared" si="0"/>
        <v>19751948.009999998</v>
      </c>
      <c r="I1801" s="9">
        <v>9953179.0099999998</v>
      </c>
      <c r="J1801" s="10">
        <v>9798769</v>
      </c>
      <c r="K1801" s="11">
        <v>965000</v>
      </c>
      <c r="L1801" s="11">
        <v>8988179.0099999998</v>
      </c>
      <c r="M1801" s="12">
        <v>150000</v>
      </c>
      <c r="N1801" s="12">
        <v>0</v>
      </c>
      <c r="O1801" s="12">
        <v>815000</v>
      </c>
      <c r="P1801" s="12">
        <v>0</v>
      </c>
      <c r="Q1801" s="12">
        <v>269410</v>
      </c>
      <c r="R1801" s="12">
        <v>0</v>
      </c>
      <c r="S1801" s="12">
        <v>8718769</v>
      </c>
      <c r="T1801" s="13">
        <v>8535769</v>
      </c>
      <c r="U1801" s="13">
        <v>1263000</v>
      </c>
      <c r="V1801" s="13">
        <v>0</v>
      </c>
      <c r="W1801" s="13">
        <v>0</v>
      </c>
      <c r="X1801" s="13">
        <v>0</v>
      </c>
      <c r="Y1801" s="13">
        <v>0</v>
      </c>
    </row>
    <row r="1802" spans="1:25" ht="15.75" customHeight="1" x14ac:dyDescent="0.2">
      <c r="A1802" s="3">
        <v>1504802</v>
      </c>
      <c r="B1802" s="3" t="s">
        <v>288</v>
      </c>
      <c r="C1802" s="3" t="s">
        <v>225</v>
      </c>
      <c r="D1802" s="3">
        <v>2017</v>
      </c>
      <c r="E1802" s="3" t="s">
        <v>81</v>
      </c>
      <c r="F1802" s="3" t="s">
        <v>76</v>
      </c>
      <c r="G1802" s="7">
        <v>5860</v>
      </c>
      <c r="H1802" s="8">
        <f t="shared" si="0"/>
        <v>1371523.99</v>
      </c>
      <c r="I1802" s="9">
        <v>671523.99</v>
      </c>
      <c r="J1802" s="10">
        <v>700000</v>
      </c>
      <c r="K1802" s="11">
        <v>465000</v>
      </c>
      <c r="L1802" s="11">
        <v>206523.99</v>
      </c>
      <c r="M1802" s="12">
        <v>310000</v>
      </c>
      <c r="N1802" s="12">
        <v>0</v>
      </c>
      <c r="O1802" s="12">
        <v>155000</v>
      </c>
      <c r="P1802" s="12">
        <v>65000</v>
      </c>
      <c r="Q1802" s="12">
        <v>0</v>
      </c>
      <c r="R1802" s="12">
        <v>41000</v>
      </c>
      <c r="S1802" s="12">
        <v>100524</v>
      </c>
      <c r="T1802" s="13">
        <v>78000</v>
      </c>
      <c r="U1802" s="13">
        <v>510000</v>
      </c>
      <c r="V1802" s="13">
        <v>48000</v>
      </c>
      <c r="W1802" s="13">
        <v>32000</v>
      </c>
      <c r="X1802" s="13">
        <v>0</v>
      </c>
      <c r="Y1802" s="13">
        <v>32000</v>
      </c>
    </row>
    <row r="1803" spans="1:25" ht="15.75" customHeight="1" x14ac:dyDescent="0.2">
      <c r="A1803" s="3">
        <v>1504802</v>
      </c>
      <c r="B1803" s="3" t="s">
        <v>288</v>
      </c>
      <c r="C1803" s="3" t="s">
        <v>225</v>
      </c>
      <c r="D1803" s="3">
        <v>2017</v>
      </c>
      <c r="E1803" s="3" t="s">
        <v>84</v>
      </c>
      <c r="F1803" s="3" t="s">
        <v>85</v>
      </c>
      <c r="G1803" s="7">
        <v>3789</v>
      </c>
      <c r="H1803" s="8">
        <f t="shared" si="0"/>
        <v>260435</v>
      </c>
      <c r="I1803" s="9">
        <v>30780</v>
      </c>
      <c r="J1803" s="10">
        <v>229655</v>
      </c>
      <c r="K1803" s="11">
        <v>2400</v>
      </c>
      <c r="L1803" s="11">
        <v>28380</v>
      </c>
      <c r="M1803" s="12">
        <v>0</v>
      </c>
      <c r="N1803" s="12">
        <v>0</v>
      </c>
      <c r="O1803" s="12">
        <v>2400</v>
      </c>
      <c r="P1803" s="12">
        <v>80</v>
      </c>
      <c r="Q1803" s="12">
        <v>0</v>
      </c>
      <c r="R1803" s="12">
        <v>18500</v>
      </c>
      <c r="S1803" s="12">
        <v>9800</v>
      </c>
      <c r="T1803" s="13">
        <v>6800</v>
      </c>
      <c r="U1803" s="13">
        <v>171350</v>
      </c>
      <c r="V1803" s="13">
        <v>30475</v>
      </c>
      <c r="W1803" s="13">
        <v>18500</v>
      </c>
      <c r="X1803" s="13">
        <v>0</v>
      </c>
      <c r="Y1803" s="13">
        <v>2530</v>
      </c>
    </row>
    <row r="1804" spans="1:25" ht="15.75" customHeight="1" x14ac:dyDescent="0.2">
      <c r="A1804" s="3">
        <v>1504802</v>
      </c>
      <c r="B1804" s="3" t="s">
        <v>288</v>
      </c>
      <c r="C1804" s="3" t="s">
        <v>225</v>
      </c>
      <c r="D1804" s="3">
        <v>2017</v>
      </c>
      <c r="E1804" s="3" t="s">
        <v>90</v>
      </c>
      <c r="F1804" s="3" t="s">
        <v>91</v>
      </c>
      <c r="G1804" s="7">
        <v>0</v>
      </c>
      <c r="H1804" s="8">
        <f t="shared" si="0"/>
        <v>0</v>
      </c>
      <c r="I1804" s="9">
        <v>0</v>
      </c>
      <c r="J1804" s="10">
        <v>0</v>
      </c>
      <c r="K1804" s="11">
        <v>0</v>
      </c>
      <c r="L1804" s="11">
        <v>0</v>
      </c>
      <c r="M1804" s="12">
        <v>0</v>
      </c>
      <c r="N1804" s="12">
        <v>0</v>
      </c>
      <c r="O1804" s="12">
        <v>0</v>
      </c>
      <c r="P1804" s="12">
        <v>0</v>
      </c>
      <c r="Q1804" s="12">
        <v>0</v>
      </c>
      <c r="R1804" s="12">
        <v>0</v>
      </c>
      <c r="S1804" s="12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</row>
    <row r="1805" spans="1:25" ht="15.75" customHeight="1" x14ac:dyDescent="0.2">
      <c r="A1805" s="3">
        <v>1504802</v>
      </c>
      <c r="B1805" s="3" t="s">
        <v>288</v>
      </c>
      <c r="C1805" s="3" t="s">
        <v>225</v>
      </c>
      <c r="D1805" s="3">
        <v>2018</v>
      </c>
      <c r="E1805" s="3" t="s">
        <v>92</v>
      </c>
      <c r="F1805" s="3" t="s">
        <v>93</v>
      </c>
      <c r="G1805" s="7">
        <v>0</v>
      </c>
      <c r="H1805" s="8">
        <f t="shared" si="0"/>
        <v>0</v>
      </c>
      <c r="I1805" s="9">
        <v>0</v>
      </c>
      <c r="J1805" s="10">
        <v>0</v>
      </c>
      <c r="K1805" s="11">
        <v>0</v>
      </c>
      <c r="L1805" s="11">
        <v>0</v>
      </c>
      <c r="M1805" s="12">
        <v>0</v>
      </c>
      <c r="N1805" s="12">
        <v>0</v>
      </c>
      <c r="O1805" s="12">
        <v>0</v>
      </c>
      <c r="P1805" s="12">
        <v>0</v>
      </c>
      <c r="Q1805" s="12">
        <v>0</v>
      </c>
      <c r="R1805" s="12">
        <v>0</v>
      </c>
      <c r="S1805" s="12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</row>
    <row r="1806" spans="1:25" ht="15.75" customHeight="1" x14ac:dyDescent="0.2">
      <c r="A1806" s="3">
        <v>1504802</v>
      </c>
      <c r="B1806" s="3" t="s">
        <v>288</v>
      </c>
      <c r="C1806" s="3" t="s">
        <v>225</v>
      </c>
      <c r="D1806" s="3">
        <v>2018</v>
      </c>
      <c r="E1806" s="3" t="s">
        <v>92</v>
      </c>
      <c r="F1806" s="3" t="s">
        <v>93</v>
      </c>
      <c r="G1806" s="7">
        <v>468</v>
      </c>
      <c r="H1806" s="8">
        <f t="shared" si="0"/>
        <v>280000</v>
      </c>
      <c r="I1806" s="9">
        <v>0</v>
      </c>
      <c r="J1806" s="10">
        <v>280000</v>
      </c>
      <c r="K1806" s="11">
        <v>0</v>
      </c>
      <c r="L1806" s="11">
        <v>0</v>
      </c>
      <c r="M1806" s="12">
        <v>0</v>
      </c>
      <c r="N1806" s="12">
        <v>0</v>
      </c>
      <c r="O1806" s="12">
        <v>0</v>
      </c>
      <c r="P1806" s="12">
        <v>0</v>
      </c>
      <c r="Q1806" s="12">
        <v>0</v>
      </c>
      <c r="R1806" s="12">
        <v>0</v>
      </c>
      <c r="S1806" s="12">
        <v>0</v>
      </c>
      <c r="T1806" s="13">
        <v>216000</v>
      </c>
      <c r="U1806" s="13">
        <v>64000</v>
      </c>
      <c r="V1806" s="13">
        <v>0</v>
      </c>
      <c r="W1806" s="13">
        <v>0</v>
      </c>
      <c r="X1806" s="13">
        <v>0</v>
      </c>
      <c r="Y1806" s="13">
        <v>0</v>
      </c>
    </row>
    <row r="1807" spans="1:25" ht="15.75" customHeight="1" x14ac:dyDescent="0.2">
      <c r="A1807" s="3">
        <v>1504802</v>
      </c>
      <c r="B1807" s="3" t="s">
        <v>288</v>
      </c>
      <c r="C1807" s="3" t="s">
        <v>225</v>
      </c>
      <c r="D1807" s="3">
        <v>2018</v>
      </c>
      <c r="E1807" s="3" t="s">
        <v>75</v>
      </c>
      <c r="F1807" s="3" t="s">
        <v>76</v>
      </c>
      <c r="G1807" s="7">
        <v>0</v>
      </c>
      <c r="H1807" s="8">
        <f t="shared" si="0"/>
        <v>0</v>
      </c>
      <c r="I1807" s="9">
        <v>0</v>
      </c>
      <c r="J1807" s="10">
        <v>0</v>
      </c>
      <c r="K1807" s="11">
        <v>0</v>
      </c>
      <c r="L1807" s="11">
        <v>0</v>
      </c>
      <c r="M1807" s="12">
        <v>0</v>
      </c>
      <c r="N1807" s="12">
        <v>0</v>
      </c>
      <c r="O1807" s="12">
        <v>0</v>
      </c>
      <c r="P1807" s="12">
        <v>0</v>
      </c>
      <c r="Q1807" s="12">
        <v>0</v>
      </c>
      <c r="R1807" s="12">
        <v>0</v>
      </c>
      <c r="S1807" s="12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</row>
    <row r="1808" spans="1:25" ht="15.75" customHeight="1" x14ac:dyDescent="0.2">
      <c r="A1808" s="3">
        <v>1504802</v>
      </c>
      <c r="B1808" s="3" t="s">
        <v>288</v>
      </c>
      <c r="C1808" s="3" t="s">
        <v>225</v>
      </c>
      <c r="D1808" s="3">
        <v>2019</v>
      </c>
      <c r="E1808" s="3" t="s">
        <v>80</v>
      </c>
      <c r="F1808" s="3" t="s">
        <v>76</v>
      </c>
      <c r="G1808" s="7">
        <v>0</v>
      </c>
      <c r="H1808" s="8">
        <f t="shared" si="0"/>
        <v>0</v>
      </c>
      <c r="I1808" s="9">
        <v>0</v>
      </c>
      <c r="J1808" s="10">
        <v>0</v>
      </c>
      <c r="K1808" s="11">
        <v>0</v>
      </c>
      <c r="L1808" s="11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</row>
    <row r="1809" spans="1:25" ht="15.75" customHeight="1" x14ac:dyDescent="0.2">
      <c r="A1809" s="3">
        <v>1504802</v>
      </c>
      <c r="B1809" s="3" t="s">
        <v>288</v>
      </c>
      <c r="C1809" s="3" t="s">
        <v>225</v>
      </c>
      <c r="D1809" s="3">
        <v>2019</v>
      </c>
      <c r="E1809" s="3" t="s">
        <v>92</v>
      </c>
      <c r="F1809" s="3" t="s">
        <v>93</v>
      </c>
      <c r="G1809" s="7">
        <v>0</v>
      </c>
      <c r="H1809" s="8">
        <f t="shared" si="0"/>
        <v>260000</v>
      </c>
      <c r="I1809" s="9">
        <v>0</v>
      </c>
      <c r="J1809" s="10">
        <v>260000</v>
      </c>
      <c r="K1809" s="11">
        <v>0</v>
      </c>
      <c r="L1809" s="11">
        <v>0</v>
      </c>
      <c r="M1809" s="12">
        <v>0</v>
      </c>
      <c r="N1809" s="12">
        <v>0</v>
      </c>
      <c r="O1809" s="12">
        <v>0</v>
      </c>
      <c r="P1809" s="12">
        <v>0</v>
      </c>
      <c r="Q1809" s="12">
        <v>0</v>
      </c>
      <c r="R1809" s="12">
        <v>0</v>
      </c>
      <c r="S1809" s="12">
        <v>0</v>
      </c>
      <c r="T1809" s="13">
        <v>0</v>
      </c>
      <c r="U1809" s="13">
        <v>260000</v>
      </c>
      <c r="V1809" s="13">
        <v>0</v>
      </c>
      <c r="W1809" s="13">
        <v>0</v>
      </c>
      <c r="X1809" s="13">
        <v>0</v>
      </c>
      <c r="Y1809" s="13">
        <v>0</v>
      </c>
    </row>
    <row r="1810" spans="1:25" ht="15.75" customHeight="1" x14ac:dyDescent="0.2">
      <c r="A1810" s="3">
        <v>1504802</v>
      </c>
      <c r="B1810" s="3" t="s">
        <v>288</v>
      </c>
      <c r="C1810" s="3" t="s">
        <v>225</v>
      </c>
      <c r="D1810" s="3">
        <v>2019</v>
      </c>
      <c r="E1810" s="3" t="s">
        <v>75</v>
      </c>
      <c r="F1810" s="3" t="s">
        <v>76</v>
      </c>
      <c r="G1810" s="7">
        <v>4845</v>
      </c>
      <c r="H1810" s="8">
        <f t="shared" si="0"/>
        <v>2607249.4099999997</v>
      </c>
      <c r="I1810" s="9">
        <v>341249.4</v>
      </c>
      <c r="J1810" s="10">
        <v>2266000.0099999998</v>
      </c>
      <c r="K1810" s="11">
        <v>300000</v>
      </c>
      <c r="L1810" s="11">
        <v>41249.4</v>
      </c>
      <c r="M1810" s="12">
        <v>300000</v>
      </c>
      <c r="N1810" s="12">
        <v>0</v>
      </c>
      <c r="O1810" s="12">
        <v>0</v>
      </c>
      <c r="P1810" s="12">
        <v>0</v>
      </c>
      <c r="Q1810" s="12">
        <v>0</v>
      </c>
      <c r="R1810" s="12">
        <v>0</v>
      </c>
      <c r="S1810" s="12">
        <v>41249.4</v>
      </c>
      <c r="T1810" s="13">
        <v>906000</v>
      </c>
      <c r="U1810" s="13">
        <v>1360000</v>
      </c>
      <c r="V1810" s="13">
        <v>0</v>
      </c>
      <c r="W1810" s="13">
        <v>0</v>
      </c>
      <c r="X1810" s="13">
        <v>0</v>
      </c>
      <c r="Y1810" s="13">
        <v>0</v>
      </c>
    </row>
    <row r="1811" spans="1:25" ht="15.75" customHeight="1" x14ac:dyDescent="0.2">
      <c r="A1811" s="3">
        <v>1504802</v>
      </c>
      <c r="B1811" s="3" t="s">
        <v>288</v>
      </c>
      <c r="C1811" s="3" t="s">
        <v>225</v>
      </c>
      <c r="D1811" s="3">
        <v>2019</v>
      </c>
      <c r="E1811" s="3" t="s">
        <v>81</v>
      </c>
      <c r="F1811" s="3" t="s">
        <v>76</v>
      </c>
      <c r="G1811" s="7">
        <v>6057</v>
      </c>
      <c r="H1811" s="8">
        <f t="shared" si="0"/>
        <v>638000</v>
      </c>
      <c r="I1811" s="9">
        <v>590000</v>
      </c>
      <c r="J1811" s="10">
        <v>48000</v>
      </c>
      <c r="K1811" s="11">
        <v>500000</v>
      </c>
      <c r="L1811" s="11">
        <v>90000</v>
      </c>
      <c r="M1811" s="12">
        <v>500000</v>
      </c>
      <c r="N1811" s="12">
        <v>0</v>
      </c>
      <c r="O1811" s="12">
        <v>0</v>
      </c>
      <c r="P1811" s="12">
        <v>0</v>
      </c>
      <c r="Q1811" s="12">
        <v>30000</v>
      </c>
      <c r="R1811" s="12">
        <v>60000</v>
      </c>
      <c r="S1811" s="12">
        <v>0</v>
      </c>
      <c r="T1811" s="13">
        <v>48000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</row>
    <row r="1812" spans="1:25" ht="15.75" customHeight="1" x14ac:dyDescent="0.2">
      <c r="A1812" s="3">
        <v>1504802</v>
      </c>
      <c r="B1812" s="3" t="s">
        <v>288</v>
      </c>
      <c r="C1812" s="3" t="s">
        <v>225</v>
      </c>
      <c r="D1812" s="3">
        <v>2019</v>
      </c>
      <c r="E1812" s="3" t="s">
        <v>75</v>
      </c>
      <c r="F1812" s="3" t="s">
        <v>76</v>
      </c>
      <c r="G1812" s="7">
        <v>14583</v>
      </c>
      <c r="H1812" s="8">
        <f t="shared" si="0"/>
        <v>5761143.9900000002</v>
      </c>
      <c r="I1812" s="9">
        <v>1885242</v>
      </c>
      <c r="J1812" s="10">
        <v>3875901.99</v>
      </c>
      <c r="K1812" s="11">
        <v>0</v>
      </c>
      <c r="L1812" s="11">
        <v>1885242</v>
      </c>
      <c r="M1812" s="12">
        <v>0</v>
      </c>
      <c r="N1812" s="12">
        <v>0</v>
      </c>
      <c r="O1812" s="12">
        <v>0</v>
      </c>
      <c r="P1812" s="12">
        <v>8000</v>
      </c>
      <c r="Q1812" s="12">
        <v>860000</v>
      </c>
      <c r="R1812" s="12">
        <v>45000</v>
      </c>
      <c r="S1812" s="12">
        <v>972242</v>
      </c>
      <c r="T1812" s="13">
        <v>675242</v>
      </c>
      <c r="U1812" s="13">
        <v>3147660</v>
      </c>
      <c r="V1812" s="13">
        <v>0</v>
      </c>
      <c r="W1812" s="13">
        <v>45000</v>
      </c>
      <c r="X1812" s="13">
        <v>0</v>
      </c>
      <c r="Y1812" s="13">
        <v>8000</v>
      </c>
    </row>
    <row r="1813" spans="1:25" ht="15.75" customHeight="1" x14ac:dyDescent="0.2">
      <c r="A1813" s="3">
        <v>1504802</v>
      </c>
      <c r="B1813" s="3" t="s">
        <v>288</v>
      </c>
      <c r="C1813" s="3" t="s">
        <v>225</v>
      </c>
      <c r="D1813" s="3">
        <v>2021</v>
      </c>
      <c r="E1813" s="3" t="s">
        <v>75</v>
      </c>
      <c r="F1813" s="3" t="s">
        <v>76</v>
      </c>
      <c r="G1813" s="7">
        <v>177</v>
      </c>
      <c r="H1813" s="8">
        <f t="shared" si="0"/>
        <v>564000</v>
      </c>
      <c r="I1813" s="9">
        <v>90000</v>
      </c>
      <c r="J1813" s="10">
        <v>474000</v>
      </c>
      <c r="K1813" s="11">
        <v>50000</v>
      </c>
      <c r="L1813" s="11">
        <v>40000</v>
      </c>
      <c r="M1813" s="12">
        <v>0</v>
      </c>
      <c r="N1813" s="12">
        <v>0</v>
      </c>
      <c r="O1813" s="12">
        <v>50000</v>
      </c>
      <c r="P1813" s="12">
        <v>0</v>
      </c>
      <c r="Q1813" s="12">
        <v>0</v>
      </c>
      <c r="R1813" s="12">
        <v>0</v>
      </c>
      <c r="S1813" s="12">
        <v>40000</v>
      </c>
      <c r="T1813" s="13">
        <v>150000</v>
      </c>
      <c r="U1813" s="13">
        <v>324000</v>
      </c>
      <c r="V1813" s="13">
        <v>0</v>
      </c>
      <c r="W1813" s="13">
        <v>0</v>
      </c>
      <c r="X1813" s="13">
        <v>0</v>
      </c>
      <c r="Y1813" s="13">
        <v>0</v>
      </c>
    </row>
    <row r="1814" spans="1:25" ht="15.75" customHeight="1" x14ac:dyDescent="0.2">
      <c r="A1814" s="3">
        <v>1504802</v>
      </c>
      <c r="B1814" s="3" t="s">
        <v>288</v>
      </c>
      <c r="C1814" s="3" t="s">
        <v>225</v>
      </c>
      <c r="D1814" s="3">
        <v>2021</v>
      </c>
      <c r="E1814" s="3" t="s">
        <v>81</v>
      </c>
      <c r="F1814" s="3" t="s">
        <v>76</v>
      </c>
      <c r="G1814" s="7">
        <v>6468</v>
      </c>
      <c r="H1814" s="8">
        <f t="shared" si="0"/>
        <v>1586355.6099999999</v>
      </c>
      <c r="I1814" s="9">
        <v>653311</v>
      </c>
      <c r="J1814" s="10">
        <v>933044.61</v>
      </c>
      <c r="K1814" s="11">
        <v>600000</v>
      </c>
      <c r="L1814" s="11">
        <v>53311</v>
      </c>
      <c r="M1814" s="12">
        <v>600000</v>
      </c>
      <c r="N1814" s="12">
        <v>0</v>
      </c>
      <c r="O1814" s="12">
        <v>0</v>
      </c>
      <c r="P1814" s="12">
        <v>0</v>
      </c>
      <c r="Q1814" s="12">
        <v>0</v>
      </c>
      <c r="R1814" s="12">
        <v>0</v>
      </c>
      <c r="S1814" s="12">
        <v>53311</v>
      </c>
      <c r="T1814" s="13">
        <v>519544.61</v>
      </c>
      <c r="U1814" s="13">
        <v>346500</v>
      </c>
      <c r="V1814" s="13">
        <v>10000</v>
      </c>
      <c r="W1814" s="13">
        <v>57000</v>
      </c>
      <c r="X1814" s="13">
        <v>0</v>
      </c>
      <c r="Y1814" s="13">
        <v>0</v>
      </c>
    </row>
    <row r="1815" spans="1:25" ht="15.75" customHeight="1" x14ac:dyDescent="0.2">
      <c r="A1815" s="3">
        <v>1504802</v>
      </c>
      <c r="B1815" s="3" t="s">
        <v>288</v>
      </c>
      <c r="C1815" s="3" t="s">
        <v>225</v>
      </c>
      <c r="D1815" s="3">
        <v>2021</v>
      </c>
      <c r="E1815" s="3" t="s">
        <v>78</v>
      </c>
      <c r="F1815" s="3" t="s">
        <v>76</v>
      </c>
      <c r="G1815" s="7">
        <v>2727</v>
      </c>
      <c r="H1815" s="8">
        <f t="shared" si="0"/>
        <v>1560836.72</v>
      </c>
      <c r="I1815" s="9">
        <v>1099036.72</v>
      </c>
      <c r="J1815" s="10">
        <v>461800</v>
      </c>
      <c r="K1815" s="11">
        <v>850000</v>
      </c>
      <c r="L1815" s="11">
        <v>249036.72</v>
      </c>
      <c r="M1815" s="12">
        <v>850000</v>
      </c>
      <c r="N1815" s="12">
        <v>0</v>
      </c>
      <c r="O1815" s="12">
        <v>0</v>
      </c>
      <c r="P1815" s="12">
        <v>195000</v>
      </c>
      <c r="Q1815" s="12">
        <v>0</v>
      </c>
      <c r="R1815" s="12">
        <v>0</v>
      </c>
      <c r="S1815" s="12">
        <v>54036.72</v>
      </c>
      <c r="T1815" s="13">
        <v>461800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</row>
    <row r="1816" spans="1:25" ht="15.75" customHeight="1" x14ac:dyDescent="0.2">
      <c r="A1816" s="3">
        <v>1504802</v>
      </c>
      <c r="B1816" s="3" t="s">
        <v>288</v>
      </c>
      <c r="C1816" s="3" t="s">
        <v>225</v>
      </c>
      <c r="D1816" s="3">
        <v>2022</v>
      </c>
      <c r="E1816" s="3" t="s">
        <v>75</v>
      </c>
      <c r="F1816" s="3" t="s">
        <v>76</v>
      </c>
      <c r="G1816" s="7">
        <v>31</v>
      </c>
      <c r="H1816" s="8">
        <f t="shared" si="0"/>
        <v>0</v>
      </c>
      <c r="I1816" s="9">
        <v>0</v>
      </c>
      <c r="J1816" s="10">
        <v>0</v>
      </c>
      <c r="K1816" s="11">
        <v>0</v>
      </c>
      <c r="L1816" s="11">
        <v>0</v>
      </c>
      <c r="M1816" s="12">
        <v>0</v>
      </c>
      <c r="N1816" s="12">
        <v>0</v>
      </c>
      <c r="O1816" s="12">
        <v>0</v>
      </c>
      <c r="P1816" s="12">
        <v>0</v>
      </c>
      <c r="Q1816" s="12">
        <v>0</v>
      </c>
      <c r="R1816" s="12">
        <v>0</v>
      </c>
      <c r="S1816" s="12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</row>
    <row r="1817" spans="1:25" ht="15.75" customHeight="1" x14ac:dyDescent="0.2">
      <c r="A1817" s="3">
        <v>1504802</v>
      </c>
      <c r="B1817" s="3" t="s">
        <v>288</v>
      </c>
      <c r="C1817" s="3" t="s">
        <v>225</v>
      </c>
      <c r="D1817" s="3">
        <v>2022</v>
      </c>
      <c r="E1817" s="3" t="s">
        <v>78</v>
      </c>
      <c r="F1817" s="3" t="s">
        <v>76</v>
      </c>
      <c r="G1817" s="7">
        <v>14191</v>
      </c>
      <c r="H1817" s="8">
        <f t="shared" si="0"/>
        <v>2453080</v>
      </c>
      <c r="I1817" s="9">
        <v>1135000</v>
      </c>
      <c r="J1817" s="10">
        <v>1318080</v>
      </c>
      <c r="K1817" s="11">
        <v>910000</v>
      </c>
      <c r="L1817" s="11">
        <v>225000</v>
      </c>
      <c r="M1817" s="12">
        <v>780000</v>
      </c>
      <c r="N1817" s="12">
        <v>0</v>
      </c>
      <c r="O1817" s="12">
        <v>130000</v>
      </c>
      <c r="P1817" s="12">
        <v>0</v>
      </c>
      <c r="Q1817" s="12">
        <v>180000</v>
      </c>
      <c r="R1817" s="12">
        <v>0</v>
      </c>
      <c r="S1817" s="12">
        <v>45000</v>
      </c>
      <c r="T1817" s="13">
        <v>298080</v>
      </c>
      <c r="U1817" s="13">
        <v>1020000</v>
      </c>
      <c r="V1817" s="13">
        <v>0</v>
      </c>
      <c r="W1817" s="13">
        <v>0</v>
      </c>
      <c r="X1817" s="13">
        <v>0</v>
      </c>
      <c r="Y1817" s="13">
        <v>0</v>
      </c>
    </row>
    <row r="1818" spans="1:25" ht="15.75" customHeight="1" x14ac:dyDescent="0.2">
      <c r="A1818" s="3">
        <v>1504802</v>
      </c>
      <c r="B1818" s="3" t="s">
        <v>288</v>
      </c>
      <c r="C1818" s="3" t="s">
        <v>225</v>
      </c>
      <c r="D1818" s="3">
        <v>2022</v>
      </c>
      <c r="E1818" s="3" t="s">
        <v>81</v>
      </c>
      <c r="F1818" s="3" t="s">
        <v>76</v>
      </c>
      <c r="G1818" s="7">
        <v>8948</v>
      </c>
      <c r="H1818" s="8">
        <f t="shared" si="0"/>
        <v>1937631</v>
      </c>
      <c r="I1818" s="9">
        <v>1280451</v>
      </c>
      <c r="J1818" s="10">
        <v>657180</v>
      </c>
      <c r="K1818" s="11">
        <v>800000</v>
      </c>
      <c r="L1818" s="11">
        <v>480451</v>
      </c>
      <c r="M1818" s="12">
        <v>800000</v>
      </c>
      <c r="N1818" s="12">
        <v>0</v>
      </c>
      <c r="O1818" s="12">
        <v>0</v>
      </c>
      <c r="P1818" s="12">
        <v>0</v>
      </c>
      <c r="Q1818" s="12">
        <v>176</v>
      </c>
      <c r="R1818" s="12">
        <v>181775</v>
      </c>
      <c r="S1818" s="12">
        <v>298500</v>
      </c>
      <c r="T1818" s="13">
        <v>124000</v>
      </c>
      <c r="U1818" s="13">
        <v>533180</v>
      </c>
      <c r="V1818" s="13">
        <v>0</v>
      </c>
      <c r="W1818" s="13">
        <v>0</v>
      </c>
      <c r="X1818" s="13">
        <v>0</v>
      </c>
      <c r="Y1818" s="13">
        <v>0</v>
      </c>
    </row>
    <row r="1819" spans="1:25" ht="15.75" customHeight="1" x14ac:dyDescent="0.2">
      <c r="A1819" s="3">
        <v>1504802</v>
      </c>
      <c r="B1819" s="3" t="s">
        <v>288</v>
      </c>
      <c r="C1819" s="3" t="s">
        <v>225</v>
      </c>
      <c r="D1819" s="3">
        <v>2022</v>
      </c>
      <c r="E1819" s="3" t="s">
        <v>78</v>
      </c>
      <c r="F1819" s="3" t="s">
        <v>76</v>
      </c>
      <c r="G1819" s="7">
        <v>72</v>
      </c>
      <c r="H1819" s="8">
        <f t="shared" si="0"/>
        <v>145000</v>
      </c>
      <c r="I1819" s="9">
        <v>0</v>
      </c>
      <c r="J1819" s="10">
        <v>145000</v>
      </c>
      <c r="K1819" s="11">
        <v>0</v>
      </c>
      <c r="L1819" s="11">
        <v>0</v>
      </c>
      <c r="M1819" s="12">
        <v>0</v>
      </c>
      <c r="N1819" s="12">
        <v>0</v>
      </c>
      <c r="O1819" s="12">
        <v>0</v>
      </c>
      <c r="P1819" s="12">
        <v>0</v>
      </c>
      <c r="Q1819" s="12">
        <v>0</v>
      </c>
      <c r="R1819" s="12">
        <v>0</v>
      </c>
      <c r="S1819" s="12">
        <v>0</v>
      </c>
      <c r="T1819" s="13">
        <v>25000</v>
      </c>
      <c r="U1819" s="13">
        <v>120000</v>
      </c>
      <c r="V1819" s="13">
        <v>0</v>
      </c>
      <c r="W1819" s="13">
        <v>0</v>
      </c>
      <c r="X1819" s="13">
        <v>0</v>
      </c>
      <c r="Y1819" s="13">
        <v>0</v>
      </c>
    </row>
    <row r="1820" spans="1:25" ht="15.75" customHeight="1" x14ac:dyDescent="0.2">
      <c r="A1820" s="3">
        <v>1504901</v>
      </c>
      <c r="B1820" s="3" t="s">
        <v>289</v>
      </c>
      <c r="C1820" s="3" t="s">
        <v>225</v>
      </c>
      <c r="D1820" s="3">
        <v>2009</v>
      </c>
      <c r="E1820" s="3" t="s">
        <v>75</v>
      </c>
      <c r="F1820" s="3" t="s">
        <v>76</v>
      </c>
      <c r="G1820" s="7">
        <v>2035</v>
      </c>
      <c r="H1820" s="8">
        <f t="shared" si="0"/>
        <v>970800.01</v>
      </c>
      <c r="I1820" s="9">
        <v>95800</v>
      </c>
      <c r="J1820" s="10">
        <v>875000.01</v>
      </c>
      <c r="K1820" s="11">
        <v>93800</v>
      </c>
      <c r="L1820" s="11">
        <v>2000</v>
      </c>
      <c r="M1820" s="12">
        <v>93800</v>
      </c>
      <c r="N1820" s="12">
        <v>0</v>
      </c>
      <c r="O1820" s="12">
        <v>0</v>
      </c>
      <c r="P1820" s="12">
        <v>0</v>
      </c>
      <c r="Q1820" s="12">
        <v>0</v>
      </c>
      <c r="R1820" s="12">
        <v>2000</v>
      </c>
      <c r="S1820" s="12">
        <v>0</v>
      </c>
      <c r="T1820" s="13">
        <v>823500</v>
      </c>
      <c r="U1820" s="13">
        <v>51500</v>
      </c>
      <c r="V1820" s="13">
        <v>0</v>
      </c>
      <c r="W1820" s="13">
        <v>0</v>
      </c>
      <c r="X1820" s="13">
        <v>0</v>
      </c>
      <c r="Y1820" s="13">
        <v>0</v>
      </c>
    </row>
    <row r="1821" spans="1:25" ht="15.75" customHeight="1" x14ac:dyDescent="0.2">
      <c r="A1821" s="3">
        <v>1504976</v>
      </c>
      <c r="B1821" s="3" t="s">
        <v>290</v>
      </c>
      <c r="C1821" s="3" t="s">
        <v>225</v>
      </c>
      <c r="D1821" s="3">
        <v>2006</v>
      </c>
      <c r="E1821" s="3" t="s">
        <v>81</v>
      </c>
      <c r="F1821" s="3" t="s">
        <v>76</v>
      </c>
      <c r="G1821" s="7">
        <v>559</v>
      </c>
      <c r="H1821" s="8">
        <f t="shared" si="0"/>
        <v>2680400.0099999998</v>
      </c>
      <c r="I1821" s="9">
        <v>143000</v>
      </c>
      <c r="J1821" s="10">
        <v>2537400.0099999998</v>
      </c>
      <c r="K1821" s="11">
        <v>135000</v>
      </c>
      <c r="L1821" s="11">
        <v>8000</v>
      </c>
      <c r="M1821" s="12">
        <v>105000</v>
      </c>
      <c r="N1821" s="12">
        <v>30000</v>
      </c>
      <c r="O1821" s="12">
        <v>0</v>
      </c>
      <c r="P1821" s="12">
        <v>0</v>
      </c>
      <c r="Q1821" s="12">
        <v>0</v>
      </c>
      <c r="R1821" s="12">
        <v>8000</v>
      </c>
      <c r="S1821" s="12">
        <v>0</v>
      </c>
      <c r="T1821" s="13">
        <v>2520000</v>
      </c>
      <c r="U1821" s="13">
        <v>17400</v>
      </c>
      <c r="V1821" s="13">
        <v>0</v>
      </c>
      <c r="W1821" s="13">
        <v>0</v>
      </c>
      <c r="X1821" s="13">
        <v>0</v>
      </c>
      <c r="Y1821" s="13">
        <v>0</v>
      </c>
    </row>
    <row r="1822" spans="1:25" ht="15.75" customHeight="1" x14ac:dyDescent="0.2">
      <c r="A1822" s="3">
        <v>1504976</v>
      </c>
      <c r="B1822" s="3" t="s">
        <v>290</v>
      </c>
      <c r="C1822" s="3" t="s">
        <v>225</v>
      </c>
      <c r="D1822" s="3">
        <v>2007</v>
      </c>
      <c r="E1822" s="3" t="s">
        <v>81</v>
      </c>
      <c r="F1822" s="3" t="s">
        <v>76</v>
      </c>
      <c r="G1822" s="7">
        <v>837</v>
      </c>
      <c r="H1822" s="8">
        <f t="shared" si="0"/>
        <v>1297499.99</v>
      </c>
      <c r="I1822" s="9">
        <v>1185000</v>
      </c>
      <c r="J1822" s="10">
        <v>112499.99</v>
      </c>
      <c r="K1822" s="11">
        <v>1185000</v>
      </c>
      <c r="L1822" s="11">
        <v>0</v>
      </c>
      <c r="M1822" s="12">
        <v>105000</v>
      </c>
      <c r="N1822" s="12">
        <v>0</v>
      </c>
      <c r="O1822" s="12">
        <v>1080000</v>
      </c>
      <c r="P1822" s="12">
        <v>0</v>
      </c>
      <c r="Q1822" s="12">
        <v>0</v>
      </c>
      <c r="R1822" s="12">
        <v>0</v>
      </c>
      <c r="S1822" s="12">
        <v>0</v>
      </c>
      <c r="T1822" s="13">
        <v>60000</v>
      </c>
      <c r="U1822" s="13">
        <v>52500</v>
      </c>
      <c r="V1822" s="13">
        <v>0</v>
      </c>
      <c r="W1822" s="13">
        <v>0</v>
      </c>
      <c r="X1822" s="13">
        <v>0</v>
      </c>
      <c r="Y1822" s="13">
        <v>0</v>
      </c>
    </row>
    <row r="1823" spans="1:25" ht="15.75" customHeight="1" x14ac:dyDescent="0.2">
      <c r="A1823" s="3">
        <v>1504976</v>
      </c>
      <c r="B1823" s="3" t="s">
        <v>290</v>
      </c>
      <c r="C1823" s="3" t="s">
        <v>225</v>
      </c>
      <c r="D1823" s="3">
        <v>2009</v>
      </c>
      <c r="E1823" s="3" t="s">
        <v>75</v>
      </c>
      <c r="F1823" s="3" t="s">
        <v>76</v>
      </c>
      <c r="G1823" s="7">
        <v>0</v>
      </c>
      <c r="H1823" s="8">
        <f t="shared" si="0"/>
        <v>1006500</v>
      </c>
      <c r="I1823" s="9">
        <v>1006500</v>
      </c>
      <c r="J1823" s="10">
        <v>0</v>
      </c>
      <c r="K1823" s="11">
        <v>1006500</v>
      </c>
      <c r="L1823" s="11">
        <v>0</v>
      </c>
      <c r="M1823" s="12">
        <v>1006500</v>
      </c>
      <c r="N1823" s="12">
        <v>0</v>
      </c>
      <c r="O1823" s="12">
        <v>0</v>
      </c>
      <c r="P1823" s="12">
        <v>0</v>
      </c>
      <c r="Q1823" s="12">
        <v>0</v>
      </c>
      <c r="R1823" s="12">
        <v>0</v>
      </c>
      <c r="S1823" s="12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</row>
    <row r="1824" spans="1:25" ht="15.75" customHeight="1" x14ac:dyDescent="0.2">
      <c r="A1824" s="3">
        <v>1504976</v>
      </c>
      <c r="B1824" s="3" t="s">
        <v>290</v>
      </c>
      <c r="C1824" s="3" t="s">
        <v>225</v>
      </c>
      <c r="D1824" s="3">
        <v>2009</v>
      </c>
      <c r="E1824" s="3" t="s">
        <v>75</v>
      </c>
      <c r="F1824" s="3" t="s">
        <v>76</v>
      </c>
      <c r="G1824" s="7">
        <v>0</v>
      </c>
      <c r="H1824" s="8">
        <f t="shared" si="0"/>
        <v>3133096.01</v>
      </c>
      <c r="I1824" s="9">
        <v>1813996</v>
      </c>
      <c r="J1824" s="10">
        <v>1319100.01</v>
      </c>
      <c r="K1824" s="11">
        <v>831759</v>
      </c>
      <c r="L1824" s="11">
        <v>982237</v>
      </c>
      <c r="M1824" s="12">
        <v>831759</v>
      </c>
      <c r="N1824" s="12">
        <v>0</v>
      </c>
      <c r="O1824" s="12">
        <v>0</v>
      </c>
      <c r="P1824" s="12">
        <v>0</v>
      </c>
      <c r="Q1824" s="12">
        <v>0</v>
      </c>
      <c r="R1824" s="12">
        <v>92637</v>
      </c>
      <c r="S1824" s="12">
        <v>889600</v>
      </c>
      <c r="T1824" s="13">
        <v>1287600</v>
      </c>
      <c r="U1824" s="13">
        <v>31500</v>
      </c>
      <c r="V1824" s="13">
        <v>0</v>
      </c>
      <c r="W1824" s="13">
        <v>0</v>
      </c>
      <c r="X1824" s="13">
        <v>0</v>
      </c>
      <c r="Y1824" s="13">
        <v>0</v>
      </c>
    </row>
    <row r="1825" spans="1:25" ht="15.75" customHeight="1" x14ac:dyDescent="0.2">
      <c r="A1825" s="3">
        <v>1504976</v>
      </c>
      <c r="B1825" s="3" t="s">
        <v>290</v>
      </c>
      <c r="C1825" s="3" t="s">
        <v>225</v>
      </c>
      <c r="D1825" s="3">
        <v>2018</v>
      </c>
      <c r="E1825" s="3" t="s">
        <v>81</v>
      </c>
      <c r="F1825" s="3" t="s">
        <v>76</v>
      </c>
      <c r="G1825" s="7">
        <v>6000</v>
      </c>
      <c r="H1825" s="8">
        <f t="shared" si="0"/>
        <v>4955287.01</v>
      </c>
      <c r="I1825" s="9">
        <v>2629000</v>
      </c>
      <c r="J1825" s="10">
        <v>2326287.0099999998</v>
      </c>
      <c r="K1825" s="11">
        <v>2186000</v>
      </c>
      <c r="L1825" s="11">
        <v>443000</v>
      </c>
      <c r="M1825" s="12">
        <v>1354000</v>
      </c>
      <c r="N1825" s="12">
        <v>332000</v>
      </c>
      <c r="O1825" s="12">
        <v>500000</v>
      </c>
      <c r="P1825" s="12">
        <v>0</v>
      </c>
      <c r="Q1825" s="12">
        <v>48000</v>
      </c>
      <c r="R1825" s="12">
        <v>0</v>
      </c>
      <c r="S1825" s="12">
        <v>395000</v>
      </c>
      <c r="T1825" s="13">
        <v>2030287</v>
      </c>
      <c r="U1825" s="13">
        <v>296000</v>
      </c>
      <c r="V1825" s="13">
        <v>0</v>
      </c>
      <c r="W1825" s="13">
        <v>0</v>
      </c>
      <c r="X1825" s="13">
        <v>0</v>
      </c>
      <c r="Y1825" s="13">
        <v>0</v>
      </c>
    </row>
    <row r="1826" spans="1:25" ht="15.75" customHeight="1" x14ac:dyDescent="0.2">
      <c r="A1826" s="3">
        <v>1504976</v>
      </c>
      <c r="B1826" s="3" t="s">
        <v>290</v>
      </c>
      <c r="C1826" s="3" t="s">
        <v>225</v>
      </c>
      <c r="D1826" s="3">
        <v>2019</v>
      </c>
      <c r="E1826" s="3" t="s">
        <v>80</v>
      </c>
      <c r="F1826" s="3" t="s">
        <v>76</v>
      </c>
      <c r="G1826" s="7">
        <v>6065</v>
      </c>
      <c r="H1826" s="8">
        <f t="shared" si="0"/>
        <v>4863300</v>
      </c>
      <c r="I1826" s="9">
        <v>3057300</v>
      </c>
      <c r="J1826" s="10">
        <v>1806000</v>
      </c>
      <c r="K1826" s="11">
        <v>2702300</v>
      </c>
      <c r="L1826" s="11">
        <v>355000</v>
      </c>
      <c r="M1826" s="12">
        <v>1502300</v>
      </c>
      <c r="N1826" s="12">
        <v>950000</v>
      </c>
      <c r="O1826" s="12">
        <v>250000</v>
      </c>
      <c r="P1826" s="12">
        <v>0</v>
      </c>
      <c r="Q1826" s="12">
        <v>10000</v>
      </c>
      <c r="R1826" s="12">
        <v>300000</v>
      </c>
      <c r="S1826" s="12">
        <v>45000</v>
      </c>
      <c r="T1826" s="13">
        <v>1800000</v>
      </c>
      <c r="U1826" s="13">
        <v>6000</v>
      </c>
      <c r="V1826" s="13">
        <v>0</v>
      </c>
      <c r="W1826" s="13">
        <v>0</v>
      </c>
      <c r="X1826" s="13">
        <v>0</v>
      </c>
      <c r="Y1826" s="13">
        <v>0</v>
      </c>
    </row>
    <row r="1827" spans="1:25" ht="15.75" customHeight="1" x14ac:dyDescent="0.2">
      <c r="A1827" s="3">
        <v>1504976</v>
      </c>
      <c r="B1827" s="3" t="s">
        <v>290</v>
      </c>
      <c r="C1827" s="3" t="s">
        <v>225</v>
      </c>
      <c r="D1827" s="3">
        <v>2019</v>
      </c>
      <c r="E1827" s="3" t="s">
        <v>81</v>
      </c>
      <c r="F1827" s="3" t="s">
        <v>76</v>
      </c>
      <c r="G1827" s="7">
        <v>5591</v>
      </c>
      <c r="H1827" s="8">
        <f t="shared" si="0"/>
        <v>6452999.9900000002</v>
      </c>
      <c r="I1827" s="9">
        <v>3652999.99</v>
      </c>
      <c r="J1827" s="10">
        <v>2800000</v>
      </c>
      <c r="K1827" s="11">
        <v>3374999.99</v>
      </c>
      <c r="L1827" s="11">
        <v>277999.99</v>
      </c>
      <c r="M1827" s="12">
        <v>2710000</v>
      </c>
      <c r="N1827" s="12">
        <v>315000</v>
      </c>
      <c r="O1827" s="12">
        <v>350000</v>
      </c>
      <c r="P1827" s="12">
        <v>8000</v>
      </c>
      <c r="Q1827" s="12">
        <v>20000</v>
      </c>
      <c r="R1827" s="12">
        <v>50000</v>
      </c>
      <c r="S1827" s="12">
        <v>200000</v>
      </c>
      <c r="T1827" s="13">
        <v>2750000</v>
      </c>
      <c r="U1827" s="13">
        <v>50000</v>
      </c>
      <c r="V1827" s="13">
        <v>0</v>
      </c>
      <c r="W1827" s="13">
        <v>0</v>
      </c>
      <c r="X1827" s="13">
        <v>0</v>
      </c>
      <c r="Y1827" s="13">
        <v>0</v>
      </c>
    </row>
    <row r="1828" spans="1:25" ht="15.75" customHeight="1" x14ac:dyDescent="0.2">
      <c r="A1828" s="3">
        <v>1504976</v>
      </c>
      <c r="B1828" s="3" t="s">
        <v>290</v>
      </c>
      <c r="C1828" s="3" t="s">
        <v>225</v>
      </c>
      <c r="D1828" s="3">
        <v>2020</v>
      </c>
      <c r="E1828" s="3" t="s">
        <v>81</v>
      </c>
      <c r="F1828" s="3" t="s">
        <v>76</v>
      </c>
      <c r="G1828" s="7">
        <v>2000</v>
      </c>
      <c r="H1828" s="8">
        <f t="shared" si="0"/>
        <v>0</v>
      </c>
      <c r="I1828" s="9">
        <v>0</v>
      </c>
      <c r="J1828" s="10">
        <v>0</v>
      </c>
      <c r="K1828" s="11">
        <v>0</v>
      </c>
      <c r="L1828" s="11">
        <v>0</v>
      </c>
      <c r="M1828" s="12">
        <v>0</v>
      </c>
      <c r="N1828" s="12">
        <v>0</v>
      </c>
      <c r="O1828" s="12">
        <v>0</v>
      </c>
      <c r="P1828" s="12">
        <v>0</v>
      </c>
      <c r="Q1828" s="12">
        <v>0</v>
      </c>
      <c r="R1828" s="12">
        <v>0</v>
      </c>
      <c r="S1828" s="12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</row>
    <row r="1829" spans="1:25" ht="15.75" customHeight="1" x14ac:dyDescent="0.2">
      <c r="A1829" s="3">
        <v>1504976</v>
      </c>
      <c r="B1829" s="3" t="s">
        <v>290</v>
      </c>
      <c r="C1829" s="3" t="s">
        <v>225</v>
      </c>
      <c r="D1829" s="3">
        <v>2020</v>
      </c>
      <c r="E1829" s="3" t="s">
        <v>81</v>
      </c>
      <c r="F1829" s="3" t="s">
        <v>76</v>
      </c>
      <c r="G1829" s="7">
        <v>6700</v>
      </c>
      <c r="H1829" s="8">
        <f t="shared" si="0"/>
        <v>0</v>
      </c>
      <c r="I1829" s="9">
        <v>0</v>
      </c>
      <c r="J1829" s="10">
        <v>0</v>
      </c>
      <c r="K1829" s="11">
        <v>0</v>
      </c>
      <c r="L1829" s="11">
        <v>0</v>
      </c>
      <c r="M1829" s="12">
        <v>0</v>
      </c>
      <c r="N1829" s="12">
        <v>0</v>
      </c>
      <c r="O1829" s="12">
        <v>0</v>
      </c>
      <c r="P1829" s="12">
        <v>0</v>
      </c>
      <c r="Q1829" s="12">
        <v>0</v>
      </c>
      <c r="R1829" s="12">
        <v>0</v>
      </c>
      <c r="S1829" s="12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</row>
    <row r="1830" spans="1:25" ht="15.75" customHeight="1" x14ac:dyDescent="0.2">
      <c r="A1830" s="3">
        <v>1504976</v>
      </c>
      <c r="B1830" s="3" t="s">
        <v>290</v>
      </c>
      <c r="C1830" s="3" t="s">
        <v>225</v>
      </c>
      <c r="D1830" s="3">
        <v>2020</v>
      </c>
      <c r="E1830" s="3" t="s">
        <v>81</v>
      </c>
      <c r="F1830" s="3" t="s">
        <v>76</v>
      </c>
      <c r="G1830" s="7">
        <v>7012</v>
      </c>
      <c r="H1830" s="8">
        <f t="shared" si="0"/>
        <v>7227769.1999999993</v>
      </c>
      <c r="I1830" s="9">
        <v>5422414.0999999996</v>
      </c>
      <c r="J1830" s="10">
        <v>1805355.1</v>
      </c>
      <c r="K1830" s="11">
        <v>3540000</v>
      </c>
      <c r="L1830" s="11">
        <v>1882414.1</v>
      </c>
      <c r="M1830" s="12">
        <v>2850000</v>
      </c>
      <c r="N1830" s="12">
        <v>690000</v>
      </c>
      <c r="O1830" s="12">
        <v>0</v>
      </c>
      <c r="P1830" s="12">
        <v>21625</v>
      </c>
      <c r="Q1830" s="12">
        <v>17964</v>
      </c>
      <c r="R1830" s="12">
        <v>42500</v>
      </c>
      <c r="S1830" s="12">
        <v>1800325.1</v>
      </c>
      <c r="T1830" s="13">
        <v>1619355.1</v>
      </c>
      <c r="U1830" s="13">
        <v>186000</v>
      </c>
      <c r="V1830" s="13">
        <v>0</v>
      </c>
      <c r="W1830" s="13">
        <v>0</v>
      </c>
      <c r="X1830" s="13">
        <v>0</v>
      </c>
      <c r="Y1830" s="13">
        <v>0</v>
      </c>
    </row>
    <row r="1831" spans="1:25" ht="15.75" customHeight="1" x14ac:dyDescent="0.2">
      <c r="A1831" s="3">
        <v>1504976</v>
      </c>
      <c r="B1831" s="3" t="s">
        <v>290</v>
      </c>
      <c r="C1831" s="3" t="s">
        <v>225</v>
      </c>
      <c r="D1831" s="3">
        <v>2021</v>
      </c>
      <c r="E1831" s="3" t="s">
        <v>81</v>
      </c>
      <c r="F1831" s="3" t="s">
        <v>76</v>
      </c>
      <c r="G1831" s="7">
        <v>0</v>
      </c>
      <c r="H1831" s="8">
        <f t="shared" si="0"/>
        <v>0</v>
      </c>
      <c r="I1831" s="9">
        <v>0</v>
      </c>
      <c r="J1831" s="10">
        <v>0</v>
      </c>
      <c r="K1831" s="11">
        <v>0</v>
      </c>
      <c r="L1831" s="11">
        <v>0</v>
      </c>
      <c r="M1831" s="12">
        <v>0</v>
      </c>
      <c r="N1831" s="12">
        <v>0</v>
      </c>
      <c r="O1831" s="12">
        <v>0</v>
      </c>
      <c r="P1831" s="12">
        <v>0</v>
      </c>
      <c r="Q1831" s="12">
        <v>0</v>
      </c>
      <c r="R1831" s="12">
        <v>0</v>
      </c>
      <c r="S1831" s="12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</row>
    <row r="1832" spans="1:25" ht="15.75" customHeight="1" x14ac:dyDescent="0.2">
      <c r="A1832" s="3">
        <v>1504976</v>
      </c>
      <c r="B1832" s="3" t="s">
        <v>290</v>
      </c>
      <c r="C1832" s="3" t="s">
        <v>225</v>
      </c>
      <c r="D1832" s="3">
        <v>2021</v>
      </c>
      <c r="E1832" s="3" t="s">
        <v>78</v>
      </c>
      <c r="F1832" s="3" t="s">
        <v>76</v>
      </c>
      <c r="G1832" s="7">
        <v>7352</v>
      </c>
      <c r="H1832" s="8">
        <f t="shared" si="0"/>
        <v>7073930.2799999993</v>
      </c>
      <c r="I1832" s="9">
        <v>5445109.1399999997</v>
      </c>
      <c r="J1832" s="10">
        <v>1628821.14</v>
      </c>
      <c r="K1832" s="11">
        <v>3566000</v>
      </c>
      <c r="L1832" s="11">
        <v>1879109.14</v>
      </c>
      <c r="M1832" s="12">
        <v>2872000</v>
      </c>
      <c r="N1832" s="12">
        <v>344000</v>
      </c>
      <c r="O1832" s="12">
        <v>350000</v>
      </c>
      <c r="P1832" s="12">
        <v>10000</v>
      </c>
      <c r="Q1832" s="12">
        <v>22184</v>
      </c>
      <c r="R1832" s="12">
        <v>37500</v>
      </c>
      <c r="S1832" s="12">
        <v>1809425.14</v>
      </c>
      <c r="T1832" s="13">
        <v>1616321.14</v>
      </c>
      <c r="U1832" s="13">
        <v>12500</v>
      </c>
      <c r="V1832" s="13">
        <v>0</v>
      </c>
      <c r="W1832" s="13">
        <v>0</v>
      </c>
      <c r="X1832" s="13">
        <v>0</v>
      </c>
      <c r="Y1832" s="13">
        <v>0</v>
      </c>
    </row>
    <row r="1833" spans="1:25" ht="15.75" customHeight="1" x14ac:dyDescent="0.2">
      <c r="A1833" s="3">
        <v>1504976</v>
      </c>
      <c r="B1833" s="3" t="s">
        <v>290</v>
      </c>
      <c r="C1833" s="3" t="s">
        <v>225</v>
      </c>
      <c r="D1833" s="3">
        <v>2022</v>
      </c>
      <c r="E1833" s="3" t="s">
        <v>78</v>
      </c>
      <c r="F1833" s="3" t="s">
        <v>76</v>
      </c>
      <c r="G1833" s="7">
        <v>10948</v>
      </c>
      <c r="H1833" s="8">
        <f t="shared" si="0"/>
        <v>10411946.84</v>
      </c>
      <c r="I1833" s="9">
        <v>7022275.6799999997</v>
      </c>
      <c r="J1833" s="10">
        <v>3389671.16</v>
      </c>
      <c r="K1833" s="11">
        <v>4376956.5199999996</v>
      </c>
      <c r="L1833" s="11">
        <v>2645319.16</v>
      </c>
      <c r="M1833" s="12">
        <v>3586956.52</v>
      </c>
      <c r="N1833" s="12">
        <v>400000</v>
      </c>
      <c r="O1833" s="12">
        <v>390000</v>
      </c>
      <c r="P1833" s="12">
        <v>10000</v>
      </c>
      <c r="Q1833" s="12">
        <v>31242</v>
      </c>
      <c r="R1833" s="12">
        <v>53000</v>
      </c>
      <c r="S1833" s="12">
        <v>2551077.16</v>
      </c>
      <c r="T1833" s="13">
        <v>2314671.16</v>
      </c>
      <c r="U1833" s="13">
        <v>1075000</v>
      </c>
      <c r="V1833" s="13">
        <v>0</v>
      </c>
      <c r="W1833" s="13">
        <v>0</v>
      </c>
      <c r="X1833" s="13">
        <v>0</v>
      </c>
      <c r="Y1833" s="13">
        <v>0</v>
      </c>
    </row>
    <row r="1834" spans="1:25" ht="15.75" customHeight="1" x14ac:dyDescent="0.2">
      <c r="A1834" s="3">
        <v>1505031</v>
      </c>
      <c r="B1834" s="3" t="s">
        <v>291</v>
      </c>
      <c r="C1834" s="3" t="s">
        <v>225</v>
      </c>
      <c r="D1834" s="3">
        <v>2005</v>
      </c>
      <c r="E1834" s="3" t="s">
        <v>75</v>
      </c>
      <c r="F1834" s="3" t="s">
        <v>76</v>
      </c>
      <c r="G1834" s="7">
        <v>12078</v>
      </c>
      <c r="H1834" s="8">
        <f t="shared" si="0"/>
        <v>6721250</v>
      </c>
      <c r="I1834" s="9">
        <v>134950</v>
      </c>
      <c r="J1834" s="10">
        <v>6586300</v>
      </c>
      <c r="K1834" s="11">
        <v>61500</v>
      </c>
      <c r="L1834" s="11">
        <v>73450</v>
      </c>
      <c r="M1834" s="12">
        <v>6000</v>
      </c>
      <c r="N1834" s="12">
        <v>45000</v>
      </c>
      <c r="O1834" s="12">
        <v>10500</v>
      </c>
      <c r="P1834" s="12">
        <v>0</v>
      </c>
      <c r="Q1834" s="12">
        <v>0</v>
      </c>
      <c r="R1834" s="12">
        <v>67200</v>
      </c>
      <c r="S1834" s="12">
        <v>6250</v>
      </c>
      <c r="T1834" s="13">
        <v>6458800</v>
      </c>
      <c r="U1834" s="13">
        <v>127500</v>
      </c>
      <c r="V1834" s="13">
        <v>0</v>
      </c>
      <c r="W1834" s="13">
        <v>0</v>
      </c>
      <c r="X1834" s="13">
        <v>0</v>
      </c>
      <c r="Y1834" s="13">
        <v>0</v>
      </c>
    </row>
    <row r="1835" spans="1:25" ht="15.75" customHeight="1" x14ac:dyDescent="0.2">
      <c r="A1835" s="3">
        <v>1505031</v>
      </c>
      <c r="B1835" s="3" t="s">
        <v>291</v>
      </c>
      <c r="C1835" s="3" t="s">
        <v>225</v>
      </c>
      <c r="D1835" s="3">
        <v>2006</v>
      </c>
      <c r="E1835" s="3" t="s">
        <v>75</v>
      </c>
      <c r="F1835" s="3" t="s">
        <v>76</v>
      </c>
      <c r="G1835" s="7">
        <v>1820</v>
      </c>
      <c r="H1835" s="8">
        <f t="shared" si="0"/>
        <v>6276999.9900000002</v>
      </c>
      <c r="I1835" s="9">
        <v>6216999.9900000002</v>
      </c>
      <c r="J1835" s="10">
        <v>60000</v>
      </c>
      <c r="K1835" s="11">
        <v>9000</v>
      </c>
      <c r="L1835" s="11">
        <v>6208000</v>
      </c>
      <c r="M1835" s="12">
        <v>7000</v>
      </c>
      <c r="N1835" s="12">
        <v>0</v>
      </c>
      <c r="O1835" s="12">
        <v>2000</v>
      </c>
      <c r="P1835" s="12">
        <v>3000</v>
      </c>
      <c r="Q1835" s="12">
        <v>0</v>
      </c>
      <c r="R1835" s="12">
        <v>5000</v>
      </c>
      <c r="S1835" s="12">
        <v>6200000</v>
      </c>
      <c r="T1835" s="13">
        <v>57000</v>
      </c>
      <c r="U1835" s="13">
        <v>3000</v>
      </c>
      <c r="V1835" s="13">
        <v>0</v>
      </c>
      <c r="W1835" s="13">
        <v>0</v>
      </c>
      <c r="X1835" s="13">
        <v>0</v>
      </c>
      <c r="Y1835" s="13">
        <v>0</v>
      </c>
    </row>
    <row r="1836" spans="1:25" ht="15.75" customHeight="1" x14ac:dyDescent="0.2">
      <c r="A1836" s="3">
        <v>1505031</v>
      </c>
      <c r="B1836" s="3" t="s">
        <v>291</v>
      </c>
      <c r="C1836" s="3" t="s">
        <v>225</v>
      </c>
      <c r="D1836" s="3">
        <v>2008</v>
      </c>
      <c r="E1836" s="3" t="s">
        <v>75</v>
      </c>
      <c r="F1836" s="3" t="s">
        <v>76</v>
      </c>
      <c r="G1836" s="7">
        <v>1091</v>
      </c>
      <c r="H1836" s="8">
        <f t="shared" si="0"/>
        <v>4872000.01</v>
      </c>
      <c r="I1836" s="9">
        <v>3478800</v>
      </c>
      <c r="J1836" s="10">
        <v>1393200.01</v>
      </c>
      <c r="K1836" s="11">
        <v>3476400</v>
      </c>
      <c r="L1836" s="11">
        <v>2400</v>
      </c>
      <c r="M1836" s="12">
        <v>3476400</v>
      </c>
      <c r="N1836" s="12">
        <v>0</v>
      </c>
      <c r="O1836" s="12">
        <v>0</v>
      </c>
      <c r="P1836" s="12">
        <v>0</v>
      </c>
      <c r="Q1836" s="12">
        <v>2400</v>
      </c>
      <c r="R1836" s="12">
        <v>0</v>
      </c>
      <c r="S1836" s="12">
        <v>0</v>
      </c>
      <c r="T1836" s="13">
        <v>951000</v>
      </c>
      <c r="U1836" s="13">
        <v>442200</v>
      </c>
      <c r="V1836" s="13">
        <v>0</v>
      </c>
      <c r="W1836" s="13">
        <v>0</v>
      </c>
      <c r="X1836" s="13">
        <v>0</v>
      </c>
      <c r="Y1836" s="13">
        <v>0</v>
      </c>
    </row>
    <row r="1837" spans="1:25" ht="15.75" customHeight="1" x14ac:dyDescent="0.2">
      <c r="A1837" s="3">
        <v>1505031</v>
      </c>
      <c r="B1837" s="3" t="s">
        <v>291</v>
      </c>
      <c r="C1837" s="3" t="s">
        <v>225</v>
      </c>
      <c r="D1837" s="3">
        <v>2009</v>
      </c>
      <c r="E1837" s="3" t="s">
        <v>75</v>
      </c>
      <c r="F1837" s="3" t="s">
        <v>76</v>
      </c>
      <c r="G1837" s="7">
        <v>8320</v>
      </c>
      <c r="H1837" s="8">
        <f t="shared" si="0"/>
        <v>5201500</v>
      </c>
      <c r="I1837" s="9">
        <v>2671000</v>
      </c>
      <c r="J1837" s="10">
        <v>2530500</v>
      </c>
      <c r="K1837" s="11">
        <v>590000</v>
      </c>
      <c r="L1837" s="11">
        <v>2081000</v>
      </c>
      <c r="M1837" s="12">
        <v>590000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2081000</v>
      </c>
      <c r="T1837" s="13">
        <v>2512500</v>
      </c>
      <c r="U1837" s="13">
        <v>18000</v>
      </c>
      <c r="V1837" s="13">
        <v>0</v>
      </c>
      <c r="W1837" s="13">
        <v>0</v>
      </c>
      <c r="X1837" s="13">
        <v>0</v>
      </c>
      <c r="Y1837" s="13">
        <v>0</v>
      </c>
    </row>
    <row r="1838" spans="1:25" ht="15.75" customHeight="1" x14ac:dyDescent="0.2">
      <c r="A1838" s="3">
        <v>1505031</v>
      </c>
      <c r="B1838" s="3" t="s">
        <v>291</v>
      </c>
      <c r="C1838" s="3" t="s">
        <v>225</v>
      </c>
      <c r="D1838" s="3">
        <v>2010</v>
      </c>
      <c r="E1838" s="3" t="s">
        <v>75</v>
      </c>
      <c r="F1838" s="3" t="s">
        <v>76</v>
      </c>
      <c r="G1838" s="7">
        <v>0</v>
      </c>
      <c r="H1838" s="8">
        <f t="shared" si="0"/>
        <v>0</v>
      </c>
      <c r="I1838" s="9">
        <v>0</v>
      </c>
      <c r="J1838" s="10">
        <v>0</v>
      </c>
      <c r="K1838" s="11">
        <v>0</v>
      </c>
      <c r="L1838" s="11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</row>
    <row r="1839" spans="1:25" ht="15.75" customHeight="1" x14ac:dyDescent="0.2">
      <c r="A1839" s="3">
        <v>1505031</v>
      </c>
      <c r="B1839" s="3" t="s">
        <v>291</v>
      </c>
      <c r="C1839" s="3" t="s">
        <v>225</v>
      </c>
      <c r="D1839" s="3">
        <v>2017</v>
      </c>
      <c r="E1839" s="3" t="s">
        <v>80</v>
      </c>
      <c r="F1839" s="3" t="s">
        <v>76</v>
      </c>
      <c r="G1839" s="7">
        <v>96</v>
      </c>
      <c r="H1839" s="8">
        <f t="shared" si="0"/>
        <v>3900000</v>
      </c>
      <c r="I1839" s="9">
        <v>1950000</v>
      </c>
      <c r="J1839" s="10">
        <v>1950000</v>
      </c>
      <c r="K1839" s="11">
        <v>0</v>
      </c>
      <c r="L1839" s="11">
        <v>1950000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1950000</v>
      </c>
      <c r="T1839" s="13">
        <v>1950000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</row>
    <row r="1840" spans="1:25" ht="15.75" customHeight="1" x14ac:dyDescent="0.2">
      <c r="A1840" s="3">
        <v>1505031</v>
      </c>
      <c r="B1840" s="3" t="s">
        <v>291</v>
      </c>
      <c r="C1840" s="3" t="s">
        <v>225</v>
      </c>
      <c r="D1840" s="3">
        <v>2018</v>
      </c>
      <c r="E1840" s="3" t="s">
        <v>81</v>
      </c>
      <c r="F1840" s="3" t="s">
        <v>76</v>
      </c>
      <c r="G1840" s="7">
        <v>66</v>
      </c>
      <c r="H1840" s="8">
        <f t="shared" si="0"/>
        <v>0</v>
      </c>
      <c r="I1840" s="9">
        <v>0</v>
      </c>
      <c r="J1840" s="10">
        <v>0</v>
      </c>
      <c r="K1840" s="11">
        <v>0</v>
      </c>
      <c r="L1840" s="11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</row>
    <row r="1841" spans="1:25" ht="15.75" customHeight="1" x14ac:dyDescent="0.2">
      <c r="A1841" s="3">
        <v>1505031</v>
      </c>
      <c r="B1841" s="3" t="s">
        <v>291</v>
      </c>
      <c r="C1841" s="3" t="s">
        <v>225</v>
      </c>
      <c r="D1841" s="3">
        <v>2019</v>
      </c>
      <c r="E1841" s="3" t="s">
        <v>75</v>
      </c>
      <c r="F1841" s="3" t="s">
        <v>76</v>
      </c>
      <c r="G1841" s="7">
        <v>11481</v>
      </c>
      <c r="H1841" s="8">
        <f t="shared" si="0"/>
        <v>2829230.14</v>
      </c>
      <c r="I1841" s="9">
        <v>582292.54</v>
      </c>
      <c r="J1841" s="10">
        <v>2246937.6000000001</v>
      </c>
      <c r="K1841" s="11">
        <v>484000</v>
      </c>
      <c r="L1841" s="11">
        <v>98292.54</v>
      </c>
      <c r="M1841" s="12">
        <v>124000</v>
      </c>
      <c r="N1841" s="12">
        <v>360000</v>
      </c>
      <c r="O1841" s="12">
        <v>0</v>
      </c>
      <c r="P1841" s="12">
        <v>0</v>
      </c>
      <c r="Q1841" s="12">
        <v>0</v>
      </c>
      <c r="R1841" s="12">
        <v>98292.54</v>
      </c>
      <c r="S1841" s="12">
        <v>0</v>
      </c>
      <c r="T1841" s="13">
        <v>2246937.6000000001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</row>
    <row r="1842" spans="1:25" ht="15.75" customHeight="1" x14ac:dyDescent="0.2">
      <c r="A1842" s="3">
        <v>1505031</v>
      </c>
      <c r="B1842" s="3" t="s">
        <v>291</v>
      </c>
      <c r="C1842" s="3" t="s">
        <v>225</v>
      </c>
      <c r="D1842" s="3">
        <v>2020</v>
      </c>
      <c r="E1842" s="3" t="s">
        <v>81</v>
      </c>
      <c r="F1842" s="3" t="s">
        <v>76</v>
      </c>
      <c r="G1842" s="7">
        <v>10000</v>
      </c>
      <c r="H1842" s="8">
        <f t="shared" si="0"/>
        <v>900000.01</v>
      </c>
      <c r="I1842" s="9">
        <v>900000.01</v>
      </c>
      <c r="J1842" s="10">
        <v>0</v>
      </c>
      <c r="K1842" s="11">
        <v>0</v>
      </c>
      <c r="L1842" s="11">
        <v>900000.01</v>
      </c>
      <c r="M1842" s="12">
        <v>0</v>
      </c>
      <c r="N1842" s="12">
        <v>0</v>
      </c>
      <c r="O1842" s="12">
        <v>0</v>
      </c>
      <c r="P1842" s="12">
        <v>0</v>
      </c>
      <c r="Q1842" s="12">
        <v>0</v>
      </c>
      <c r="R1842" s="12">
        <v>100000</v>
      </c>
      <c r="S1842" s="12">
        <v>800000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</row>
    <row r="1843" spans="1:25" ht="15.75" customHeight="1" x14ac:dyDescent="0.2">
      <c r="A1843" s="3">
        <v>1505031</v>
      </c>
      <c r="B1843" s="3" t="s">
        <v>291</v>
      </c>
      <c r="C1843" s="3" t="s">
        <v>225</v>
      </c>
      <c r="D1843" s="3">
        <v>2021</v>
      </c>
      <c r="E1843" s="3" t="s">
        <v>80</v>
      </c>
      <c r="F1843" s="3" t="s">
        <v>76</v>
      </c>
      <c r="G1843" s="7">
        <v>0</v>
      </c>
      <c r="H1843" s="8">
        <f t="shared" si="0"/>
        <v>0</v>
      </c>
      <c r="I1843" s="9">
        <v>0</v>
      </c>
      <c r="J1843" s="10">
        <v>0</v>
      </c>
      <c r="K1843" s="11">
        <v>0</v>
      </c>
      <c r="L1843" s="11">
        <v>0</v>
      </c>
      <c r="M1843" s="12">
        <v>0</v>
      </c>
      <c r="N1843" s="12">
        <v>0</v>
      </c>
      <c r="O1843" s="12">
        <v>0</v>
      </c>
      <c r="P1843" s="12">
        <v>0</v>
      </c>
      <c r="Q1843" s="12">
        <v>0</v>
      </c>
      <c r="R1843" s="12">
        <v>0</v>
      </c>
      <c r="S1843" s="12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</row>
    <row r="1844" spans="1:25" ht="15.75" customHeight="1" x14ac:dyDescent="0.2">
      <c r="A1844" s="3">
        <v>1505031</v>
      </c>
      <c r="B1844" s="3" t="s">
        <v>291</v>
      </c>
      <c r="C1844" s="3" t="s">
        <v>225</v>
      </c>
      <c r="D1844" s="3">
        <v>2021</v>
      </c>
      <c r="E1844" s="3" t="s">
        <v>78</v>
      </c>
      <c r="F1844" s="3" t="s">
        <v>76</v>
      </c>
      <c r="G1844" s="7">
        <v>3754</v>
      </c>
      <c r="H1844" s="8">
        <f t="shared" si="0"/>
        <v>3260234</v>
      </c>
      <c r="I1844" s="9">
        <v>1873988.5</v>
      </c>
      <c r="J1844" s="10">
        <v>1386245.5</v>
      </c>
      <c r="K1844" s="11">
        <v>487743</v>
      </c>
      <c r="L1844" s="11">
        <v>1386245.5</v>
      </c>
      <c r="M1844" s="12">
        <v>479853</v>
      </c>
      <c r="N1844" s="12">
        <v>0</v>
      </c>
      <c r="O1844" s="12">
        <v>7890</v>
      </c>
      <c r="P1844" s="12">
        <v>0</v>
      </c>
      <c r="Q1844" s="12">
        <v>0</v>
      </c>
      <c r="R1844" s="12">
        <v>0</v>
      </c>
      <c r="S1844" s="12">
        <v>1386245.5</v>
      </c>
      <c r="T1844" s="13">
        <v>1386245.5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</row>
    <row r="1845" spans="1:25" ht="15.75" customHeight="1" x14ac:dyDescent="0.2">
      <c r="A1845" s="3">
        <v>1505031</v>
      </c>
      <c r="B1845" s="3" t="s">
        <v>291</v>
      </c>
      <c r="C1845" s="3" t="s">
        <v>225</v>
      </c>
      <c r="D1845" s="3">
        <v>2022</v>
      </c>
      <c r="E1845" s="3" t="s">
        <v>78</v>
      </c>
      <c r="F1845" s="3" t="s">
        <v>76</v>
      </c>
      <c r="G1845" s="7">
        <v>2914</v>
      </c>
      <c r="H1845" s="8">
        <f t="shared" si="0"/>
        <v>3479846.6</v>
      </c>
      <c r="I1845" s="9">
        <v>1998873.8</v>
      </c>
      <c r="J1845" s="10">
        <v>1480972.8</v>
      </c>
      <c r="K1845" s="11">
        <v>517901</v>
      </c>
      <c r="L1845" s="11">
        <v>1480972.8</v>
      </c>
      <c r="M1845" s="12">
        <v>507865</v>
      </c>
      <c r="N1845" s="12">
        <v>0</v>
      </c>
      <c r="O1845" s="12">
        <v>10036</v>
      </c>
      <c r="P1845" s="12">
        <v>0</v>
      </c>
      <c r="Q1845" s="12">
        <v>0</v>
      </c>
      <c r="R1845" s="12">
        <v>0</v>
      </c>
      <c r="S1845" s="12">
        <v>1480972.8</v>
      </c>
      <c r="T1845" s="13">
        <v>1480972.8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</row>
    <row r="1846" spans="1:25" ht="15.75" customHeight="1" x14ac:dyDescent="0.2">
      <c r="A1846" s="3">
        <v>1505031</v>
      </c>
      <c r="B1846" s="3" t="s">
        <v>291</v>
      </c>
      <c r="C1846" s="3" t="s">
        <v>225</v>
      </c>
      <c r="D1846" s="3">
        <v>2022</v>
      </c>
      <c r="E1846" s="3" t="s">
        <v>90</v>
      </c>
      <c r="F1846" s="3" t="s">
        <v>91</v>
      </c>
      <c r="G1846" s="7">
        <v>0</v>
      </c>
      <c r="H1846" s="8">
        <f t="shared" si="0"/>
        <v>0</v>
      </c>
      <c r="I1846" s="9">
        <v>0</v>
      </c>
      <c r="J1846" s="10">
        <v>0</v>
      </c>
      <c r="K1846" s="11">
        <v>0</v>
      </c>
      <c r="L1846" s="11">
        <v>0</v>
      </c>
      <c r="M1846" s="12">
        <v>0</v>
      </c>
      <c r="N1846" s="12">
        <v>0</v>
      </c>
      <c r="O1846" s="12">
        <v>0</v>
      </c>
      <c r="P1846" s="12">
        <v>0</v>
      </c>
      <c r="Q1846" s="12">
        <v>0</v>
      </c>
      <c r="R1846" s="12">
        <v>0</v>
      </c>
      <c r="S1846" s="12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</row>
    <row r="1847" spans="1:25" ht="15.75" customHeight="1" x14ac:dyDescent="0.2">
      <c r="A1847" s="3">
        <v>1505064</v>
      </c>
      <c r="B1847" s="3" t="s">
        <v>292</v>
      </c>
      <c r="C1847" s="3" t="s">
        <v>225</v>
      </c>
      <c r="D1847" s="3">
        <v>2003</v>
      </c>
      <c r="E1847" s="3" t="s">
        <v>75</v>
      </c>
      <c r="F1847" s="3" t="s">
        <v>76</v>
      </c>
      <c r="G1847" s="7">
        <v>1565</v>
      </c>
      <c r="H1847" s="8">
        <f t="shared" si="0"/>
        <v>0</v>
      </c>
      <c r="I1847" s="9">
        <v>0</v>
      </c>
      <c r="J1847" s="10">
        <v>0</v>
      </c>
      <c r="K1847" s="11">
        <v>0</v>
      </c>
      <c r="L1847" s="11">
        <v>0</v>
      </c>
      <c r="M1847" s="12">
        <v>0</v>
      </c>
      <c r="N1847" s="12">
        <v>0</v>
      </c>
      <c r="O1847" s="12">
        <v>0</v>
      </c>
      <c r="P1847" s="12">
        <v>0</v>
      </c>
      <c r="Q1847" s="12">
        <v>0</v>
      </c>
      <c r="R1847" s="12">
        <v>0</v>
      </c>
      <c r="S1847" s="12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</row>
    <row r="1848" spans="1:25" ht="15.75" customHeight="1" x14ac:dyDescent="0.2">
      <c r="A1848" s="3">
        <v>1505064</v>
      </c>
      <c r="B1848" s="3" t="s">
        <v>292</v>
      </c>
      <c r="C1848" s="3" t="s">
        <v>225</v>
      </c>
      <c r="D1848" s="3">
        <v>2018</v>
      </c>
      <c r="E1848" s="3" t="s">
        <v>75</v>
      </c>
      <c r="F1848" s="3" t="s">
        <v>76</v>
      </c>
      <c r="G1848" s="7">
        <v>32056</v>
      </c>
      <c r="H1848" s="8">
        <f t="shared" si="0"/>
        <v>9330561.0199999996</v>
      </c>
      <c r="I1848" s="9">
        <v>3298211.02</v>
      </c>
      <c r="J1848" s="10">
        <v>6032350</v>
      </c>
      <c r="K1848" s="11">
        <v>2711440</v>
      </c>
      <c r="L1848" s="11">
        <v>586771.02</v>
      </c>
      <c r="M1848" s="12">
        <v>2711440</v>
      </c>
      <c r="N1848" s="12">
        <v>0</v>
      </c>
      <c r="O1848" s="12">
        <v>0</v>
      </c>
      <c r="P1848" s="12">
        <v>562250</v>
      </c>
      <c r="Q1848" s="12">
        <v>12000</v>
      </c>
      <c r="R1848" s="12">
        <v>0</v>
      </c>
      <c r="S1848" s="12">
        <v>12521.02</v>
      </c>
      <c r="T1848" s="13">
        <v>6000000</v>
      </c>
      <c r="U1848" s="13">
        <v>20000</v>
      </c>
      <c r="V1848" s="13">
        <v>0</v>
      </c>
      <c r="W1848" s="13">
        <v>0</v>
      </c>
      <c r="X1848" s="13">
        <v>0</v>
      </c>
      <c r="Y1848" s="13">
        <v>12350</v>
      </c>
    </row>
    <row r="1849" spans="1:25" ht="15.75" customHeight="1" x14ac:dyDescent="0.2">
      <c r="A1849" s="3">
        <v>1505064</v>
      </c>
      <c r="B1849" s="3" t="s">
        <v>292</v>
      </c>
      <c r="C1849" s="3" t="s">
        <v>225</v>
      </c>
      <c r="D1849" s="3">
        <v>2019</v>
      </c>
      <c r="E1849" s="3" t="s">
        <v>81</v>
      </c>
      <c r="F1849" s="3" t="s">
        <v>76</v>
      </c>
      <c r="G1849" s="7">
        <v>0</v>
      </c>
      <c r="H1849" s="8">
        <f t="shared" si="0"/>
        <v>0</v>
      </c>
      <c r="I1849" s="9">
        <v>0</v>
      </c>
      <c r="J1849" s="10">
        <v>0</v>
      </c>
      <c r="K1849" s="11">
        <v>0</v>
      </c>
      <c r="L1849" s="11">
        <v>0</v>
      </c>
      <c r="M1849" s="12">
        <v>0</v>
      </c>
      <c r="N1849" s="12">
        <v>0</v>
      </c>
      <c r="O1849" s="12">
        <v>0</v>
      </c>
      <c r="P1849" s="12">
        <v>0</v>
      </c>
      <c r="Q1849" s="12">
        <v>0</v>
      </c>
      <c r="R1849" s="12">
        <v>0</v>
      </c>
      <c r="S1849" s="12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</row>
    <row r="1850" spans="1:25" ht="15.75" customHeight="1" x14ac:dyDescent="0.2">
      <c r="A1850" s="3">
        <v>1505064</v>
      </c>
      <c r="B1850" s="3" t="s">
        <v>292</v>
      </c>
      <c r="C1850" s="3" t="s">
        <v>225</v>
      </c>
      <c r="D1850" s="3">
        <v>2019</v>
      </c>
      <c r="E1850" s="3" t="s">
        <v>78</v>
      </c>
      <c r="F1850" s="3" t="s">
        <v>76</v>
      </c>
      <c r="G1850" s="7">
        <v>39667</v>
      </c>
      <c r="H1850" s="8">
        <f t="shared" si="0"/>
        <v>17866309.5</v>
      </c>
      <c r="I1850" s="9">
        <v>14121782.25</v>
      </c>
      <c r="J1850" s="10">
        <v>3744527.25</v>
      </c>
      <c r="K1850" s="11">
        <v>13089100</v>
      </c>
      <c r="L1850" s="11">
        <v>1032682.25</v>
      </c>
      <c r="M1850" s="12">
        <v>13089100</v>
      </c>
      <c r="N1850" s="12">
        <v>0</v>
      </c>
      <c r="O1850" s="12">
        <v>0</v>
      </c>
      <c r="P1850" s="12">
        <v>438720.2</v>
      </c>
      <c r="Q1850" s="12">
        <v>0</v>
      </c>
      <c r="R1850" s="12">
        <v>250000</v>
      </c>
      <c r="S1850" s="12">
        <v>343962.04</v>
      </c>
      <c r="T1850" s="13">
        <v>3744527.25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</row>
    <row r="1851" spans="1:25" ht="15.75" customHeight="1" x14ac:dyDescent="0.2">
      <c r="A1851" s="3">
        <v>1505064</v>
      </c>
      <c r="B1851" s="3" t="s">
        <v>292</v>
      </c>
      <c r="C1851" s="3" t="s">
        <v>225</v>
      </c>
      <c r="D1851" s="3">
        <v>2021</v>
      </c>
      <c r="E1851" s="3" t="s">
        <v>78</v>
      </c>
      <c r="F1851" s="3" t="s">
        <v>76</v>
      </c>
      <c r="G1851" s="7">
        <v>23400</v>
      </c>
      <c r="H1851" s="8">
        <f t="shared" si="0"/>
        <v>8779000</v>
      </c>
      <c r="I1851" s="9">
        <v>2744000</v>
      </c>
      <c r="J1851" s="10">
        <v>6035000</v>
      </c>
      <c r="K1851" s="11">
        <v>2548000</v>
      </c>
      <c r="L1851" s="11">
        <v>196000</v>
      </c>
      <c r="M1851" s="12">
        <v>2320000</v>
      </c>
      <c r="N1851" s="12">
        <v>150000</v>
      </c>
      <c r="O1851" s="12">
        <v>78000</v>
      </c>
      <c r="P1851" s="12">
        <v>116000</v>
      </c>
      <c r="Q1851" s="12">
        <v>42000</v>
      </c>
      <c r="R1851" s="12">
        <v>0</v>
      </c>
      <c r="S1851" s="12">
        <v>38000</v>
      </c>
      <c r="T1851" s="13">
        <v>6000000</v>
      </c>
      <c r="U1851" s="13">
        <v>0</v>
      </c>
      <c r="V1851" s="13">
        <v>0</v>
      </c>
      <c r="W1851" s="13">
        <v>15000</v>
      </c>
      <c r="X1851" s="13">
        <v>20000</v>
      </c>
      <c r="Y1851" s="13">
        <v>0</v>
      </c>
    </row>
    <row r="1852" spans="1:25" ht="15.75" customHeight="1" x14ac:dyDescent="0.2">
      <c r="A1852" s="3">
        <v>1505106</v>
      </c>
      <c r="B1852" s="3" t="s">
        <v>293</v>
      </c>
      <c r="C1852" s="3" t="s">
        <v>225</v>
      </c>
      <c r="D1852" s="3">
        <v>2001</v>
      </c>
      <c r="E1852" s="3" t="s">
        <v>75</v>
      </c>
      <c r="F1852" s="3" t="s">
        <v>76</v>
      </c>
      <c r="G1852" s="7">
        <v>0</v>
      </c>
      <c r="H1852" s="8">
        <f t="shared" si="0"/>
        <v>5763300</v>
      </c>
      <c r="I1852" s="9">
        <v>657300</v>
      </c>
      <c r="J1852" s="10">
        <v>5106000</v>
      </c>
      <c r="K1852" s="11">
        <v>0</v>
      </c>
      <c r="L1852" s="11">
        <v>657300</v>
      </c>
      <c r="M1852" s="12">
        <v>0</v>
      </c>
      <c r="N1852" s="12">
        <v>0</v>
      </c>
      <c r="O1852" s="12">
        <v>0</v>
      </c>
      <c r="P1852" s="12">
        <v>0</v>
      </c>
      <c r="Q1852" s="12">
        <v>15000</v>
      </c>
      <c r="R1852" s="12">
        <v>51300</v>
      </c>
      <c r="S1852" s="12">
        <v>591000</v>
      </c>
      <c r="T1852" s="13">
        <v>4716000</v>
      </c>
      <c r="U1852" s="13">
        <v>390000</v>
      </c>
      <c r="V1852" s="13">
        <v>0</v>
      </c>
      <c r="W1852" s="13">
        <v>0</v>
      </c>
      <c r="X1852" s="13">
        <v>0</v>
      </c>
      <c r="Y1852" s="13">
        <v>0</v>
      </c>
    </row>
    <row r="1853" spans="1:25" ht="15.75" customHeight="1" x14ac:dyDescent="0.2">
      <c r="A1853" s="3">
        <v>1505106</v>
      </c>
      <c r="B1853" s="3" t="s">
        <v>293</v>
      </c>
      <c r="C1853" s="3" t="s">
        <v>225</v>
      </c>
      <c r="D1853" s="3">
        <v>2005</v>
      </c>
      <c r="E1853" s="3" t="s">
        <v>75</v>
      </c>
      <c r="F1853" s="3" t="s">
        <v>76</v>
      </c>
      <c r="G1853" s="7">
        <v>0</v>
      </c>
      <c r="H1853" s="8">
        <f t="shared" si="0"/>
        <v>1644970.01</v>
      </c>
      <c r="I1853" s="9">
        <v>259200.01</v>
      </c>
      <c r="J1853" s="10">
        <v>1385770</v>
      </c>
      <c r="K1853" s="11">
        <v>0</v>
      </c>
      <c r="L1853" s="11">
        <v>259200.01</v>
      </c>
      <c r="M1853" s="12">
        <v>0</v>
      </c>
      <c r="N1853" s="12">
        <v>0</v>
      </c>
      <c r="O1853" s="12">
        <v>0</v>
      </c>
      <c r="P1853" s="12">
        <v>0</v>
      </c>
      <c r="Q1853" s="12">
        <v>4800</v>
      </c>
      <c r="R1853" s="12">
        <v>30000</v>
      </c>
      <c r="S1853" s="12">
        <v>224400</v>
      </c>
      <c r="T1853" s="13">
        <v>753770</v>
      </c>
      <c r="U1853" s="13">
        <v>572000</v>
      </c>
      <c r="V1853" s="13">
        <v>0</v>
      </c>
      <c r="W1853" s="13">
        <v>60000</v>
      </c>
      <c r="X1853" s="13">
        <v>0</v>
      </c>
      <c r="Y1853" s="13">
        <v>0</v>
      </c>
    </row>
    <row r="1854" spans="1:25" ht="15.75" customHeight="1" x14ac:dyDescent="0.2">
      <c r="A1854" s="3">
        <v>1505106</v>
      </c>
      <c r="B1854" s="3" t="s">
        <v>293</v>
      </c>
      <c r="C1854" s="3" t="s">
        <v>225</v>
      </c>
      <c r="D1854" s="3">
        <v>2005</v>
      </c>
      <c r="E1854" s="3" t="s">
        <v>122</v>
      </c>
      <c r="F1854" s="3" t="s">
        <v>123</v>
      </c>
      <c r="G1854" s="7">
        <v>0</v>
      </c>
      <c r="H1854" s="8">
        <f t="shared" si="0"/>
        <v>638000</v>
      </c>
      <c r="I1854" s="9">
        <v>638000</v>
      </c>
      <c r="J1854" s="10">
        <v>0</v>
      </c>
      <c r="K1854" s="11">
        <v>638000</v>
      </c>
      <c r="L1854" s="11">
        <v>0</v>
      </c>
      <c r="M1854" s="12">
        <v>638000</v>
      </c>
      <c r="N1854" s="12">
        <v>0</v>
      </c>
      <c r="O1854" s="12">
        <v>0</v>
      </c>
      <c r="P1854" s="12">
        <v>0</v>
      </c>
      <c r="Q1854" s="12">
        <v>0</v>
      </c>
      <c r="R1854" s="12">
        <v>0</v>
      </c>
      <c r="S1854" s="12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</row>
    <row r="1855" spans="1:25" ht="15.75" customHeight="1" x14ac:dyDescent="0.2">
      <c r="A1855" s="3">
        <v>1505106</v>
      </c>
      <c r="B1855" s="3" t="s">
        <v>293</v>
      </c>
      <c r="C1855" s="3" t="s">
        <v>225</v>
      </c>
      <c r="D1855" s="3">
        <v>2006</v>
      </c>
      <c r="E1855" s="3" t="s">
        <v>81</v>
      </c>
      <c r="F1855" s="3" t="s">
        <v>76</v>
      </c>
      <c r="G1855" s="7">
        <v>7219</v>
      </c>
      <c r="H1855" s="8">
        <f t="shared" si="0"/>
        <v>2876000</v>
      </c>
      <c r="I1855" s="9">
        <v>2856000</v>
      </c>
      <c r="J1855" s="10">
        <v>20000</v>
      </c>
      <c r="K1855" s="11">
        <v>2808000</v>
      </c>
      <c r="L1855" s="11">
        <v>48000</v>
      </c>
      <c r="M1855" s="12">
        <v>2808000</v>
      </c>
      <c r="N1855" s="12">
        <v>0</v>
      </c>
      <c r="O1855" s="12">
        <v>0</v>
      </c>
      <c r="P1855" s="12">
        <v>18000</v>
      </c>
      <c r="Q1855" s="12">
        <v>0</v>
      </c>
      <c r="R1855" s="12">
        <v>30000</v>
      </c>
      <c r="S1855" s="12">
        <v>0</v>
      </c>
      <c r="T1855" s="13">
        <v>0</v>
      </c>
      <c r="U1855" s="13">
        <v>20000</v>
      </c>
      <c r="V1855" s="13">
        <v>0</v>
      </c>
      <c r="W1855" s="13">
        <v>0</v>
      </c>
      <c r="X1855" s="13">
        <v>0</v>
      </c>
      <c r="Y1855" s="13">
        <v>0</v>
      </c>
    </row>
    <row r="1856" spans="1:25" ht="15.75" customHeight="1" x14ac:dyDescent="0.2">
      <c r="A1856" s="3">
        <v>1505106</v>
      </c>
      <c r="B1856" s="3" t="s">
        <v>293</v>
      </c>
      <c r="C1856" s="3" t="s">
        <v>225</v>
      </c>
      <c r="D1856" s="3">
        <v>2007</v>
      </c>
      <c r="E1856" s="3" t="s">
        <v>101</v>
      </c>
      <c r="F1856" s="3" t="s">
        <v>93</v>
      </c>
      <c r="G1856" s="7">
        <v>0</v>
      </c>
      <c r="H1856" s="8">
        <f t="shared" si="0"/>
        <v>536000</v>
      </c>
      <c r="I1856" s="9">
        <v>486000</v>
      </c>
      <c r="J1856" s="10">
        <v>50000</v>
      </c>
      <c r="K1856" s="11">
        <v>56000</v>
      </c>
      <c r="L1856" s="11">
        <v>430000</v>
      </c>
      <c r="M1856" s="12">
        <v>0</v>
      </c>
      <c r="N1856" s="12">
        <v>0</v>
      </c>
      <c r="O1856" s="12">
        <v>56000</v>
      </c>
      <c r="P1856" s="12">
        <v>0</v>
      </c>
      <c r="Q1856" s="12">
        <v>0</v>
      </c>
      <c r="R1856" s="12">
        <v>0</v>
      </c>
      <c r="S1856" s="12">
        <v>430000</v>
      </c>
      <c r="T1856" s="13">
        <v>50000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</row>
    <row r="1857" spans="1:25" ht="15.75" customHeight="1" x14ac:dyDescent="0.2">
      <c r="A1857" s="3">
        <v>1505106</v>
      </c>
      <c r="B1857" s="3" t="s">
        <v>293</v>
      </c>
      <c r="C1857" s="3" t="s">
        <v>225</v>
      </c>
      <c r="D1857" s="3">
        <v>2008</v>
      </c>
      <c r="E1857" s="3" t="s">
        <v>75</v>
      </c>
      <c r="F1857" s="3" t="s">
        <v>76</v>
      </c>
      <c r="G1857" s="7">
        <v>4100</v>
      </c>
      <c r="H1857" s="8">
        <f t="shared" si="0"/>
        <v>250000</v>
      </c>
      <c r="I1857" s="9">
        <v>200000</v>
      </c>
      <c r="J1857" s="10">
        <v>50000</v>
      </c>
      <c r="K1857" s="11">
        <v>200000</v>
      </c>
      <c r="L1857" s="11">
        <v>0</v>
      </c>
      <c r="M1857" s="12">
        <v>200000</v>
      </c>
      <c r="N1857" s="12">
        <v>0</v>
      </c>
      <c r="O1857" s="12">
        <v>0</v>
      </c>
      <c r="P1857" s="12">
        <v>0</v>
      </c>
      <c r="Q1857" s="12">
        <v>0</v>
      </c>
      <c r="R1857" s="12">
        <v>0</v>
      </c>
      <c r="S1857" s="12">
        <v>0</v>
      </c>
      <c r="T1857" s="13">
        <v>50000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</row>
    <row r="1858" spans="1:25" ht="15.75" customHeight="1" x14ac:dyDescent="0.2">
      <c r="A1858" s="3">
        <v>1505106</v>
      </c>
      <c r="B1858" s="3" t="s">
        <v>293</v>
      </c>
      <c r="C1858" s="3" t="s">
        <v>225</v>
      </c>
      <c r="D1858" s="3">
        <v>2009</v>
      </c>
      <c r="E1858" s="3" t="s">
        <v>81</v>
      </c>
      <c r="F1858" s="3" t="s">
        <v>76</v>
      </c>
      <c r="G1858" s="7">
        <v>7790</v>
      </c>
      <c r="H1858" s="8">
        <f t="shared" si="0"/>
        <v>1819300</v>
      </c>
      <c r="I1858" s="9">
        <v>1456300</v>
      </c>
      <c r="J1858" s="10">
        <v>363000</v>
      </c>
      <c r="K1858" s="11">
        <v>1454800</v>
      </c>
      <c r="L1858" s="11">
        <v>1500</v>
      </c>
      <c r="M1858" s="12">
        <v>179800</v>
      </c>
      <c r="N1858" s="12">
        <v>0</v>
      </c>
      <c r="O1858" s="12">
        <v>1275000</v>
      </c>
      <c r="P1858" s="12">
        <v>0</v>
      </c>
      <c r="Q1858" s="12">
        <v>0</v>
      </c>
      <c r="R1858" s="12">
        <v>0</v>
      </c>
      <c r="S1858" s="12">
        <v>1500</v>
      </c>
      <c r="T1858" s="13">
        <v>78000</v>
      </c>
      <c r="U1858" s="13">
        <v>229500</v>
      </c>
      <c r="V1858" s="13">
        <v>28500</v>
      </c>
      <c r="W1858" s="13">
        <v>27000</v>
      </c>
      <c r="X1858" s="13">
        <v>0</v>
      </c>
      <c r="Y1858" s="13">
        <v>0</v>
      </c>
    </row>
    <row r="1859" spans="1:25" ht="15.75" customHeight="1" x14ac:dyDescent="0.2">
      <c r="A1859" s="3">
        <v>1505106</v>
      </c>
      <c r="B1859" s="3" t="s">
        <v>293</v>
      </c>
      <c r="C1859" s="3" t="s">
        <v>225</v>
      </c>
      <c r="D1859" s="3">
        <v>2009</v>
      </c>
      <c r="E1859" s="3" t="s">
        <v>81</v>
      </c>
      <c r="F1859" s="3" t="s">
        <v>76</v>
      </c>
      <c r="G1859" s="7">
        <v>13384</v>
      </c>
      <c r="H1859" s="8">
        <f t="shared" si="0"/>
        <v>3845799.99</v>
      </c>
      <c r="I1859" s="9">
        <v>2192300</v>
      </c>
      <c r="J1859" s="10">
        <v>1653499.99</v>
      </c>
      <c r="K1859" s="11">
        <v>2184800</v>
      </c>
      <c r="L1859" s="11">
        <v>7500</v>
      </c>
      <c r="M1859" s="12">
        <v>209800</v>
      </c>
      <c r="N1859" s="12">
        <v>0</v>
      </c>
      <c r="O1859" s="12">
        <v>1975000</v>
      </c>
      <c r="P1859" s="12">
        <v>0</v>
      </c>
      <c r="Q1859" s="12">
        <v>0</v>
      </c>
      <c r="R1859" s="12">
        <v>0</v>
      </c>
      <c r="S1859" s="12">
        <v>7500</v>
      </c>
      <c r="T1859" s="13">
        <v>1202000</v>
      </c>
      <c r="U1859" s="13">
        <v>307000</v>
      </c>
      <c r="V1859" s="13">
        <v>28500</v>
      </c>
      <c r="W1859" s="13">
        <v>56000</v>
      </c>
      <c r="X1859" s="13">
        <v>0</v>
      </c>
      <c r="Y1859" s="13">
        <v>60000</v>
      </c>
    </row>
    <row r="1860" spans="1:25" ht="15.75" customHeight="1" x14ac:dyDescent="0.2">
      <c r="A1860" s="3">
        <v>1505106</v>
      </c>
      <c r="B1860" s="3" t="s">
        <v>293</v>
      </c>
      <c r="C1860" s="3" t="s">
        <v>225</v>
      </c>
      <c r="D1860" s="3">
        <v>2011</v>
      </c>
      <c r="E1860" s="3" t="s">
        <v>101</v>
      </c>
      <c r="F1860" s="3" t="s">
        <v>93</v>
      </c>
      <c r="G1860" s="7">
        <v>0</v>
      </c>
      <c r="H1860" s="8">
        <f t="shared" si="0"/>
        <v>0</v>
      </c>
      <c r="I1860" s="9">
        <v>0</v>
      </c>
      <c r="J1860" s="10">
        <v>0</v>
      </c>
      <c r="K1860" s="11">
        <v>0</v>
      </c>
      <c r="L1860" s="11">
        <v>0</v>
      </c>
      <c r="M1860" s="12">
        <v>0</v>
      </c>
      <c r="N1860" s="12">
        <v>0</v>
      </c>
      <c r="O1860" s="12">
        <v>0</v>
      </c>
      <c r="P1860" s="12">
        <v>0</v>
      </c>
      <c r="Q1860" s="12">
        <v>0</v>
      </c>
      <c r="R1860" s="12">
        <v>0</v>
      </c>
      <c r="S1860" s="12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</row>
    <row r="1861" spans="1:25" ht="15.75" customHeight="1" x14ac:dyDescent="0.2">
      <c r="A1861" s="3">
        <v>1505106</v>
      </c>
      <c r="B1861" s="3" t="s">
        <v>293</v>
      </c>
      <c r="C1861" s="3" t="s">
        <v>225</v>
      </c>
      <c r="D1861" s="3">
        <v>2012</v>
      </c>
      <c r="E1861" s="3" t="s">
        <v>81</v>
      </c>
      <c r="F1861" s="3" t="s">
        <v>76</v>
      </c>
      <c r="G1861" s="7">
        <v>0</v>
      </c>
      <c r="H1861" s="8">
        <f t="shared" si="0"/>
        <v>0</v>
      </c>
      <c r="I1861" s="9">
        <v>0</v>
      </c>
      <c r="J1861" s="10">
        <v>0</v>
      </c>
      <c r="K1861" s="11">
        <v>0</v>
      </c>
      <c r="L1861" s="11">
        <v>0</v>
      </c>
      <c r="M1861" s="12">
        <v>0</v>
      </c>
      <c r="N1861" s="12">
        <v>0</v>
      </c>
      <c r="O1861" s="12">
        <v>0</v>
      </c>
      <c r="P1861" s="12">
        <v>0</v>
      </c>
      <c r="Q1861" s="12">
        <v>0</v>
      </c>
      <c r="R1861" s="12">
        <v>0</v>
      </c>
      <c r="S1861" s="12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</row>
    <row r="1862" spans="1:25" ht="15.75" customHeight="1" x14ac:dyDescent="0.2">
      <c r="A1862" s="3">
        <v>1505106</v>
      </c>
      <c r="B1862" s="3" t="s">
        <v>293</v>
      </c>
      <c r="C1862" s="3" t="s">
        <v>225</v>
      </c>
      <c r="D1862" s="3">
        <v>2013</v>
      </c>
      <c r="E1862" s="3" t="s">
        <v>81</v>
      </c>
      <c r="F1862" s="3" t="s">
        <v>76</v>
      </c>
      <c r="G1862" s="7">
        <v>10095</v>
      </c>
      <c r="H1862" s="8">
        <f t="shared" si="0"/>
        <v>10550879.07</v>
      </c>
      <c r="I1862" s="9">
        <v>6473169.0700000003</v>
      </c>
      <c r="J1862" s="10">
        <v>4077710</v>
      </c>
      <c r="K1862" s="11">
        <v>3900950.01</v>
      </c>
      <c r="L1862" s="11">
        <v>2572219.06</v>
      </c>
      <c r="M1862" s="12">
        <v>340850</v>
      </c>
      <c r="N1862" s="12">
        <v>0</v>
      </c>
      <c r="O1862" s="12">
        <v>3560100.01</v>
      </c>
      <c r="P1862" s="12">
        <v>290670</v>
      </c>
      <c r="Q1862" s="12">
        <v>921620</v>
      </c>
      <c r="R1862" s="12">
        <v>394500</v>
      </c>
      <c r="S1862" s="12">
        <v>965429.05</v>
      </c>
      <c r="T1862" s="13">
        <v>3762710</v>
      </c>
      <c r="U1862" s="13">
        <v>147000.01</v>
      </c>
      <c r="V1862" s="13">
        <v>73500</v>
      </c>
      <c r="W1862" s="13">
        <v>94500</v>
      </c>
      <c r="X1862" s="13">
        <v>0</v>
      </c>
      <c r="Y1862" s="13">
        <v>0</v>
      </c>
    </row>
    <row r="1863" spans="1:25" ht="15.75" customHeight="1" x14ac:dyDescent="0.2">
      <c r="A1863" s="3">
        <v>1505106</v>
      </c>
      <c r="B1863" s="3" t="s">
        <v>293</v>
      </c>
      <c r="C1863" s="3" t="s">
        <v>225</v>
      </c>
      <c r="D1863" s="3">
        <v>2013</v>
      </c>
      <c r="E1863" s="3" t="s">
        <v>78</v>
      </c>
      <c r="F1863" s="3" t="s">
        <v>76</v>
      </c>
      <c r="G1863" s="7">
        <v>550</v>
      </c>
      <c r="H1863" s="8">
        <f t="shared" si="0"/>
        <v>4524</v>
      </c>
      <c r="I1863" s="9">
        <v>208</v>
      </c>
      <c r="J1863" s="10">
        <v>4316</v>
      </c>
      <c r="K1863" s="11">
        <v>0</v>
      </c>
      <c r="L1863" s="11">
        <v>208</v>
      </c>
      <c r="M1863" s="12">
        <v>0</v>
      </c>
      <c r="N1863" s="12">
        <v>0</v>
      </c>
      <c r="O1863" s="12">
        <v>0</v>
      </c>
      <c r="P1863" s="12">
        <v>0</v>
      </c>
      <c r="Q1863" s="12">
        <v>0</v>
      </c>
      <c r="R1863" s="12">
        <v>208</v>
      </c>
      <c r="S1863" s="12">
        <v>0</v>
      </c>
      <c r="T1863" s="13">
        <v>0</v>
      </c>
      <c r="U1863" s="13">
        <v>3952</v>
      </c>
      <c r="V1863" s="13">
        <v>104</v>
      </c>
      <c r="W1863" s="13">
        <v>208</v>
      </c>
      <c r="X1863" s="13">
        <v>0</v>
      </c>
      <c r="Y1863" s="13">
        <v>52</v>
      </c>
    </row>
    <row r="1864" spans="1:25" ht="15.75" customHeight="1" x14ac:dyDescent="0.2">
      <c r="A1864" s="3">
        <v>1505106</v>
      </c>
      <c r="B1864" s="3" t="s">
        <v>293</v>
      </c>
      <c r="C1864" s="3" t="s">
        <v>225</v>
      </c>
      <c r="D1864" s="3">
        <v>2014</v>
      </c>
      <c r="E1864" s="3" t="s">
        <v>81</v>
      </c>
      <c r="F1864" s="3" t="s">
        <v>76</v>
      </c>
      <c r="G1864" s="7">
        <v>10853</v>
      </c>
      <c r="H1864" s="8">
        <f t="shared" si="0"/>
        <v>21091360.119999997</v>
      </c>
      <c r="I1864" s="9">
        <v>12652349.109999999</v>
      </c>
      <c r="J1864" s="10">
        <v>8439011.0099999998</v>
      </c>
      <c r="K1864" s="11">
        <v>9736521.7699999996</v>
      </c>
      <c r="L1864" s="11">
        <v>2915827.34</v>
      </c>
      <c r="M1864" s="12">
        <v>3946340.34</v>
      </c>
      <c r="N1864" s="12">
        <v>5790181.4299999997</v>
      </c>
      <c r="O1864" s="12">
        <v>0</v>
      </c>
      <c r="P1864" s="12">
        <v>363377.5</v>
      </c>
      <c r="Q1864" s="12">
        <v>314915.84000000003</v>
      </c>
      <c r="R1864" s="12">
        <v>1039507.61</v>
      </c>
      <c r="S1864" s="12">
        <v>1198026.3900000001</v>
      </c>
      <c r="T1864" s="13">
        <v>4576008.32</v>
      </c>
      <c r="U1864" s="13">
        <v>2089145.6</v>
      </c>
      <c r="V1864" s="13">
        <v>697424</v>
      </c>
      <c r="W1864" s="13">
        <v>1039507.61</v>
      </c>
      <c r="X1864" s="13">
        <v>0</v>
      </c>
      <c r="Y1864" s="13">
        <v>36925.480000000003</v>
      </c>
    </row>
    <row r="1865" spans="1:25" ht="15.75" customHeight="1" x14ac:dyDescent="0.2">
      <c r="A1865" s="3">
        <v>1505106</v>
      </c>
      <c r="B1865" s="3" t="s">
        <v>293</v>
      </c>
      <c r="C1865" s="3" t="s">
        <v>225</v>
      </c>
      <c r="D1865" s="3">
        <v>2015</v>
      </c>
      <c r="E1865" s="3" t="s">
        <v>81</v>
      </c>
      <c r="F1865" s="3" t="s">
        <v>76</v>
      </c>
      <c r="G1865" s="7">
        <v>2512</v>
      </c>
      <c r="H1865" s="8">
        <f t="shared" si="0"/>
        <v>1021083</v>
      </c>
      <c r="I1865" s="9">
        <v>0</v>
      </c>
      <c r="J1865" s="10">
        <v>1021083</v>
      </c>
      <c r="K1865" s="11">
        <v>0</v>
      </c>
      <c r="L1865" s="11">
        <v>0</v>
      </c>
      <c r="M1865" s="12">
        <v>0</v>
      </c>
      <c r="N1865" s="12">
        <v>0</v>
      </c>
      <c r="O1865" s="12">
        <v>0</v>
      </c>
      <c r="P1865" s="12">
        <v>0</v>
      </c>
      <c r="Q1865" s="12">
        <v>0</v>
      </c>
      <c r="R1865" s="12">
        <v>0</v>
      </c>
      <c r="S1865" s="12">
        <v>0</v>
      </c>
      <c r="T1865" s="13">
        <v>456988</v>
      </c>
      <c r="U1865" s="13">
        <v>232454</v>
      </c>
      <c r="V1865" s="13">
        <v>98765</v>
      </c>
      <c r="W1865" s="13">
        <v>232876</v>
      </c>
      <c r="X1865" s="13">
        <v>0</v>
      </c>
      <c r="Y1865" s="13">
        <v>0</v>
      </c>
    </row>
    <row r="1866" spans="1:25" ht="15.75" customHeight="1" x14ac:dyDescent="0.2">
      <c r="A1866" s="3">
        <v>1505106</v>
      </c>
      <c r="B1866" s="3" t="s">
        <v>293</v>
      </c>
      <c r="C1866" s="3" t="s">
        <v>225</v>
      </c>
      <c r="D1866" s="3">
        <v>2017</v>
      </c>
      <c r="E1866" s="3" t="s">
        <v>75</v>
      </c>
      <c r="F1866" s="3" t="s">
        <v>76</v>
      </c>
      <c r="G1866" s="7">
        <v>330</v>
      </c>
      <c r="H1866" s="8">
        <f t="shared" si="0"/>
        <v>2279999.9900000002</v>
      </c>
      <c r="I1866" s="9">
        <v>2279999.9900000002</v>
      </c>
      <c r="J1866" s="10">
        <v>0</v>
      </c>
      <c r="K1866" s="11">
        <v>110000</v>
      </c>
      <c r="L1866" s="11">
        <v>2170000</v>
      </c>
      <c r="M1866" s="12">
        <v>0</v>
      </c>
      <c r="N1866" s="12">
        <v>0</v>
      </c>
      <c r="O1866" s="12">
        <v>110000</v>
      </c>
      <c r="P1866" s="12">
        <v>20000</v>
      </c>
      <c r="Q1866" s="12">
        <v>1050000</v>
      </c>
      <c r="R1866" s="12">
        <v>0</v>
      </c>
      <c r="S1866" s="12">
        <v>1100000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</row>
    <row r="1867" spans="1:25" ht="15.75" customHeight="1" x14ac:dyDescent="0.2">
      <c r="A1867" s="3">
        <v>1505106</v>
      </c>
      <c r="B1867" s="3" t="s">
        <v>293</v>
      </c>
      <c r="C1867" s="3" t="s">
        <v>225</v>
      </c>
      <c r="D1867" s="3">
        <v>2017</v>
      </c>
      <c r="E1867" s="3" t="s">
        <v>92</v>
      </c>
      <c r="F1867" s="3" t="s">
        <v>93</v>
      </c>
      <c r="G1867" s="7">
        <v>130</v>
      </c>
      <c r="H1867" s="8">
        <f t="shared" si="0"/>
        <v>23440000</v>
      </c>
      <c r="I1867" s="9">
        <v>240000</v>
      </c>
      <c r="J1867" s="10">
        <v>23200000</v>
      </c>
      <c r="K1867" s="11">
        <v>90000</v>
      </c>
      <c r="L1867" s="11">
        <v>150000</v>
      </c>
      <c r="M1867" s="12">
        <v>0</v>
      </c>
      <c r="N1867" s="12">
        <v>30000</v>
      </c>
      <c r="O1867" s="12">
        <v>60000</v>
      </c>
      <c r="P1867" s="12">
        <v>0</v>
      </c>
      <c r="Q1867" s="12">
        <v>100000</v>
      </c>
      <c r="R1867" s="12">
        <v>0</v>
      </c>
      <c r="S1867" s="12">
        <v>50000</v>
      </c>
      <c r="T1867" s="13">
        <v>23000000</v>
      </c>
      <c r="U1867" s="13">
        <v>200000</v>
      </c>
      <c r="V1867" s="13">
        <v>0</v>
      </c>
      <c r="W1867" s="13">
        <v>0</v>
      </c>
      <c r="X1867" s="13">
        <v>0</v>
      </c>
      <c r="Y1867" s="13">
        <v>0</v>
      </c>
    </row>
    <row r="1868" spans="1:25" ht="15.75" customHeight="1" x14ac:dyDescent="0.2">
      <c r="A1868" s="3">
        <v>1505106</v>
      </c>
      <c r="B1868" s="3" t="s">
        <v>293</v>
      </c>
      <c r="C1868" s="3" t="s">
        <v>225</v>
      </c>
      <c r="D1868" s="3">
        <v>2017</v>
      </c>
      <c r="E1868" s="3" t="s">
        <v>75</v>
      </c>
      <c r="F1868" s="3" t="s">
        <v>76</v>
      </c>
      <c r="G1868" s="7">
        <v>4783</v>
      </c>
      <c r="H1868" s="8">
        <f t="shared" si="0"/>
        <v>3045435</v>
      </c>
      <c r="I1868" s="9">
        <v>780000</v>
      </c>
      <c r="J1868" s="10">
        <v>2265435</v>
      </c>
      <c r="K1868" s="11">
        <v>280000</v>
      </c>
      <c r="L1868" s="11">
        <v>500000</v>
      </c>
      <c r="M1868" s="12">
        <v>50000</v>
      </c>
      <c r="N1868" s="12">
        <v>0</v>
      </c>
      <c r="O1868" s="12">
        <v>230000</v>
      </c>
      <c r="P1868" s="12">
        <v>0</v>
      </c>
      <c r="Q1868" s="12">
        <v>265000</v>
      </c>
      <c r="R1868" s="12">
        <v>0</v>
      </c>
      <c r="S1868" s="12">
        <v>235000</v>
      </c>
      <c r="T1868" s="13">
        <v>1365435</v>
      </c>
      <c r="U1868" s="13">
        <v>900000</v>
      </c>
      <c r="V1868" s="13">
        <v>0</v>
      </c>
      <c r="W1868" s="13">
        <v>0</v>
      </c>
      <c r="X1868" s="13">
        <v>0</v>
      </c>
      <c r="Y1868" s="13">
        <v>0</v>
      </c>
    </row>
    <row r="1869" spans="1:25" ht="15.75" customHeight="1" x14ac:dyDescent="0.2">
      <c r="A1869" s="3">
        <v>1505106</v>
      </c>
      <c r="B1869" s="3" t="s">
        <v>293</v>
      </c>
      <c r="C1869" s="3" t="s">
        <v>225</v>
      </c>
      <c r="D1869" s="3">
        <v>2017</v>
      </c>
      <c r="E1869" s="3" t="s">
        <v>81</v>
      </c>
      <c r="F1869" s="3" t="s">
        <v>76</v>
      </c>
      <c r="G1869" s="7">
        <v>8878</v>
      </c>
      <c r="H1869" s="8">
        <f t="shared" si="0"/>
        <v>5060634.01</v>
      </c>
      <c r="I1869" s="9">
        <v>3146560</v>
      </c>
      <c r="J1869" s="10">
        <v>1914074.01</v>
      </c>
      <c r="K1869" s="11">
        <v>2503000</v>
      </c>
      <c r="L1869" s="11">
        <v>643560</v>
      </c>
      <c r="M1869" s="12">
        <v>1603000</v>
      </c>
      <c r="N1869" s="12">
        <v>0</v>
      </c>
      <c r="O1869" s="12">
        <v>900000</v>
      </c>
      <c r="P1869" s="12">
        <v>243900</v>
      </c>
      <c r="Q1869" s="12">
        <v>28400</v>
      </c>
      <c r="R1869" s="12">
        <v>198000</v>
      </c>
      <c r="S1869" s="12">
        <v>173260</v>
      </c>
      <c r="T1869" s="13">
        <v>512074</v>
      </c>
      <c r="U1869" s="13">
        <v>1170000</v>
      </c>
      <c r="V1869" s="13">
        <v>72000</v>
      </c>
      <c r="W1869" s="13">
        <v>96000</v>
      </c>
      <c r="X1869" s="13">
        <v>0</v>
      </c>
      <c r="Y1869" s="13">
        <v>64000</v>
      </c>
    </row>
    <row r="1870" spans="1:25" ht="15.75" customHeight="1" x14ac:dyDescent="0.2">
      <c r="A1870" s="3">
        <v>1505106</v>
      </c>
      <c r="B1870" s="3" t="s">
        <v>293</v>
      </c>
      <c r="C1870" s="3" t="s">
        <v>225</v>
      </c>
      <c r="D1870" s="3">
        <v>2018</v>
      </c>
      <c r="E1870" s="3" t="s">
        <v>75</v>
      </c>
      <c r="F1870" s="3" t="s">
        <v>76</v>
      </c>
      <c r="G1870" s="7">
        <v>6446</v>
      </c>
      <c r="H1870" s="8">
        <f t="shared" si="0"/>
        <v>6255273.4500000002</v>
      </c>
      <c r="I1870" s="9">
        <v>2294160.02</v>
      </c>
      <c r="J1870" s="10">
        <v>3961113.43</v>
      </c>
      <c r="K1870" s="11">
        <v>90000</v>
      </c>
      <c r="L1870" s="11">
        <v>2204160.02</v>
      </c>
      <c r="M1870" s="12">
        <v>90000</v>
      </c>
      <c r="N1870" s="12">
        <v>0</v>
      </c>
      <c r="O1870" s="12">
        <v>0</v>
      </c>
      <c r="P1870" s="12">
        <v>618891</v>
      </c>
      <c r="Q1870" s="12">
        <v>1500000</v>
      </c>
      <c r="R1870" s="12">
        <v>30000</v>
      </c>
      <c r="S1870" s="12">
        <v>55269.02</v>
      </c>
      <c r="T1870" s="13">
        <v>2261113.4300000002</v>
      </c>
      <c r="U1870" s="13">
        <v>1700000</v>
      </c>
      <c r="V1870" s="13">
        <v>0</v>
      </c>
      <c r="W1870" s="13">
        <v>0</v>
      </c>
      <c r="X1870" s="13">
        <v>0</v>
      </c>
      <c r="Y1870" s="13">
        <v>0</v>
      </c>
    </row>
    <row r="1871" spans="1:25" ht="15.75" customHeight="1" x14ac:dyDescent="0.2">
      <c r="A1871" s="3">
        <v>1505106</v>
      </c>
      <c r="B1871" s="3" t="s">
        <v>293</v>
      </c>
      <c r="C1871" s="3" t="s">
        <v>225</v>
      </c>
      <c r="D1871" s="3">
        <v>2019</v>
      </c>
      <c r="E1871" s="3" t="s">
        <v>92</v>
      </c>
      <c r="F1871" s="3" t="s">
        <v>93</v>
      </c>
      <c r="G1871" s="7">
        <v>45</v>
      </c>
      <c r="H1871" s="8">
        <f t="shared" si="0"/>
        <v>360000</v>
      </c>
      <c r="I1871" s="9">
        <v>0</v>
      </c>
      <c r="J1871" s="10">
        <v>360000</v>
      </c>
      <c r="K1871" s="11">
        <v>0</v>
      </c>
      <c r="L1871" s="11">
        <v>0</v>
      </c>
      <c r="M1871" s="12">
        <v>0</v>
      </c>
      <c r="N1871" s="12">
        <v>0</v>
      </c>
      <c r="O1871" s="12">
        <v>0</v>
      </c>
      <c r="P1871" s="12">
        <v>0</v>
      </c>
      <c r="Q1871" s="12">
        <v>0</v>
      </c>
      <c r="R1871" s="12">
        <v>0</v>
      </c>
      <c r="S1871" s="12">
        <v>0</v>
      </c>
      <c r="T1871" s="13">
        <v>0</v>
      </c>
      <c r="U1871" s="13">
        <v>360000</v>
      </c>
      <c r="V1871" s="13">
        <v>0</v>
      </c>
      <c r="W1871" s="13">
        <v>0</v>
      </c>
      <c r="X1871" s="13">
        <v>0</v>
      </c>
      <c r="Y1871" s="13">
        <v>0</v>
      </c>
    </row>
    <row r="1872" spans="1:25" ht="15.75" customHeight="1" x14ac:dyDescent="0.2">
      <c r="A1872" s="3">
        <v>1505106</v>
      </c>
      <c r="B1872" s="3" t="s">
        <v>293</v>
      </c>
      <c r="C1872" s="3" t="s">
        <v>225</v>
      </c>
      <c r="D1872" s="3">
        <v>2019</v>
      </c>
      <c r="E1872" s="3" t="s">
        <v>81</v>
      </c>
      <c r="F1872" s="3" t="s">
        <v>76</v>
      </c>
      <c r="G1872" s="7">
        <v>7945</v>
      </c>
      <c r="H1872" s="8">
        <f t="shared" si="0"/>
        <v>19517357.300000001</v>
      </c>
      <c r="I1872" s="9">
        <v>2008957.3</v>
      </c>
      <c r="J1872" s="10">
        <v>17508400</v>
      </c>
      <c r="K1872" s="11">
        <v>1413000</v>
      </c>
      <c r="L1872" s="11">
        <v>595957.30000000005</v>
      </c>
      <c r="M1872" s="12">
        <v>1413000</v>
      </c>
      <c r="N1872" s="12">
        <v>0</v>
      </c>
      <c r="O1872" s="12">
        <v>0</v>
      </c>
      <c r="P1872" s="12">
        <v>49957.3</v>
      </c>
      <c r="Q1872" s="12">
        <v>0</v>
      </c>
      <c r="R1872" s="12">
        <v>546000</v>
      </c>
      <c r="S1872" s="12">
        <v>0</v>
      </c>
      <c r="T1872" s="13">
        <v>17438400</v>
      </c>
      <c r="U1872" s="13">
        <v>0</v>
      </c>
      <c r="V1872" s="13">
        <v>0</v>
      </c>
      <c r="W1872" s="13">
        <v>70000</v>
      </c>
      <c r="X1872" s="13">
        <v>0</v>
      </c>
      <c r="Y1872" s="13">
        <v>0</v>
      </c>
    </row>
    <row r="1873" spans="1:25" ht="15.75" customHeight="1" x14ac:dyDescent="0.2">
      <c r="A1873" s="3">
        <v>1505106</v>
      </c>
      <c r="B1873" s="3" t="s">
        <v>293</v>
      </c>
      <c r="C1873" s="3" t="s">
        <v>225</v>
      </c>
      <c r="D1873" s="3">
        <v>2020</v>
      </c>
      <c r="E1873" s="3" t="s">
        <v>75</v>
      </c>
      <c r="F1873" s="3" t="s">
        <v>76</v>
      </c>
      <c r="G1873" s="7">
        <v>1930</v>
      </c>
      <c r="H1873" s="8">
        <f t="shared" si="0"/>
        <v>2339160.0299999998</v>
      </c>
      <c r="I1873" s="9">
        <v>2204160.0299999998</v>
      </c>
      <c r="J1873" s="10">
        <v>135000</v>
      </c>
      <c r="K1873" s="11">
        <v>0</v>
      </c>
      <c r="L1873" s="11">
        <v>2204160.0299999998</v>
      </c>
      <c r="M1873" s="12">
        <v>0</v>
      </c>
      <c r="N1873" s="12">
        <v>0</v>
      </c>
      <c r="O1873" s="12">
        <v>0</v>
      </c>
      <c r="P1873" s="12">
        <v>618891</v>
      </c>
      <c r="Q1873" s="12">
        <v>1500000</v>
      </c>
      <c r="R1873" s="12">
        <v>30000</v>
      </c>
      <c r="S1873" s="12">
        <v>55269.02</v>
      </c>
      <c r="T1873" s="13">
        <v>0</v>
      </c>
      <c r="U1873" s="13">
        <v>135000</v>
      </c>
      <c r="V1873" s="13">
        <v>0</v>
      </c>
      <c r="W1873" s="13">
        <v>0</v>
      </c>
      <c r="X1873" s="13">
        <v>0</v>
      </c>
      <c r="Y1873" s="13">
        <v>0</v>
      </c>
    </row>
    <row r="1874" spans="1:25" ht="15.75" customHeight="1" x14ac:dyDescent="0.2">
      <c r="A1874" s="3">
        <v>1505106</v>
      </c>
      <c r="B1874" s="3" t="s">
        <v>293</v>
      </c>
      <c r="C1874" s="3" t="s">
        <v>225</v>
      </c>
      <c r="D1874" s="3">
        <v>2020</v>
      </c>
      <c r="E1874" s="3" t="s">
        <v>75</v>
      </c>
      <c r="F1874" s="3" t="s">
        <v>76</v>
      </c>
      <c r="G1874" s="7">
        <v>0</v>
      </c>
      <c r="H1874" s="8">
        <f t="shared" si="0"/>
        <v>0</v>
      </c>
      <c r="I1874" s="9">
        <v>0</v>
      </c>
      <c r="J1874" s="10">
        <v>0</v>
      </c>
      <c r="K1874" s="11">
        <v>0</v>
      </c>
      <c r="L1874" s="11">
        <v>0</v>
      </c>
      <c r="M1874" s="12">
        <v>0</v>
      </c>
      <c r="N1874" s="12">
        <v>0</v>
      </c>
      <c r="O1874" s="12">
        <v>0</v>
      </c>
      <c r="P1874" s="12">
        <v>0</v>
      </c>
      <c r="Q1874" s="12">
        <v>0</v>
      </c>
      <c r="R1874" s="12">
        <v>0</v>
      </c>
      <c r="S1874" s="12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</row>
    <row r="1875" spans="1:25" ht="15.75" customHeight="1" x14ac:dyDescent="0.2">
      <c r="A1875" s="3">
        <v>1505106</v>
      </c>
      <c r="B1875" s="3" t="s">
        <v>293</v>
      </c>
      <c r="C1875" s="3" t="s">
        <v>225</v>
      </c>
      <c r="D1875" s="3">
        <v>2020</v>
      </c>
      <c r="E1875" s="3" t="s">
        <v>75</v>
      </c>
      <c r="F1875" s="3" t="s">
        <v>76</v>
      </c>
      <c r="G1875" s="7">
        <v>1561</v>
      </c>
      <c r="H1875" s="8">
        <f t="shared" si="0"/>
        <v>10728937.209999999</v>
      </c>
      <c r="I1875" s="9">
        <v>830389.03</v>
      </c>
      <c r="J1875" s="10">
        <v>9898548.1799999997</v>
      </c>
      <c r="K1875" s="11">
        <v>0</v>
      </c>
      <c r="L1875" s="11">
        <v>830389.03</v>
      </c>
      <c r="M1875" s="12">
        <v>0</v>
      </c>
      <c r="N1875" s="12">
        <v>0</v>
      </c>
      <c r="O1875" s="12">
        <v>0</v>
      </c>
      <c r="P1875" s="12">
        <v>782000</v>
      </c>
      <c r="Q1875" s="12">
        <v>0</v>
      </c>
      <c r="R1875" s="12">
        <v>0</v>
      </c>
      <c r="S1875" s="12">
        <v>48389.04</v>
      </c>
      <c r="T1875" s="13">
        <v>9763548.1699999999</v>
      </c>
      <c r="U1875" s="13">
        <v>135000</v>
      </c>
      <c r="V1875" s="13">
        <v>0</v>
      </c>
      <c r="W1875" s="13">
        <v>0</v>
      </c>
      <c r="X1875" s="13">
        <v>0</v>
      </c>
      <c r="Y1875" s="13">
        <v>0</v>
      </c>
    </row>
    <row r="1876" spans="1:25" ht="15.75" customHeight="1" x14ac:dyDescent="0.2">
      <c r="A1876" s="3">
        <v>1505106</v>
      </c>
      <c r="B1876" s="3" t="s">
        <v>293</v>
      </c>
      <c r="C1876" s="3" t="s">
        <v>225</v>
      </c>
      <c r="D1876" s="3">
        <v>2020</v>
      </c>
      <c r="E1876" s="3" t="s">
        <v>101</v>
      </c>
      <c r="F1876" s="3" t="s">
        <v>93</v>
      </c>
      <c r="G1876" s="7">
        <v>20</v>
      </c>
      <c r="H1876" s="8">
        <f t="shared" si="0"/>
        <v>0</v>
      </c>
      <c r="I1876" s="9">
        <v>0</v>
      </c>
      <c r="J1876" s="10">
        <v>0</v>
      </c>
      <c r="K1876" s="11">
        <v>0</v>
      </c>
      <c r="L1876" s="11">
        <v>0</v>
      </c>
      <c r="M1876" s="12">
        <v>0</v>
      </c>
      <c r="N1876" s="12">
        <v>0</v>
      </c>
      <c r="O1876" s="12">
        <v>0</v>
      </c>
      <c r="P1876" s="12">
        <v>0</v>
      </c>
      <c r="Q1876" s="12">
        <v>0</v>
      </c>
      <c r="R1876" s="12">
        <v>0</v>
      </c>
      <c r="S1876" s="12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</row>
    <row r="1877" spans="1:25" ht="15.75" customHeight="1" x14ac:dyDescent="0.2">
      <c r="A1877" s="3">
        <v>1505106</v>
      </c>
      <c r="B1877" s="3" t="s">
        <v>293</v>
      </c>
      <c r="C1877" s="3" t="s">
        <v>225</v>
      </c>
      <c r="D1877" s="3">
        <v>2021</v>
      </c>
      <c r="E1877" s="3" t="s">
        <v>75</v>
      </c>
      <c r="F1877" s="3" t="s">
        <v>76</v>
      </c>
      <c r="G1877" s="7">
        <v>7424</v>
      </c>
      <c r="H1877" s="8">
        <f t="shared" si="0"/>
        <v>5645022.0999999996</v>
      </c>
      <c r="I1877" s="9">
        <v>1548590</v>
      </c>
      <c r="J1877" s="10">
        <v>4096432.1</v>
      </c>
      <c r="K1877" s="11">
        <v>200000</v>
      </c>
      <c r="L1877" s="11">
        <v>1348590</v>
      </c>
      <c r="M1877" s="12">
        <v>0</v>
      </c>
      <c r="N1877" s="12">
        <v>0</v>
      </c>
      <c r="O1877" s="12">
        <v>200000</v>
      </c>
      <c r="P1877" s="12">
        <v>0</v>
      </c>
      <c r="Q1877" s="12">
        <v>1347960</v>
      </c>
      <c r="R1877" s="12">
        <v>0</v>
      </c>
      <c r="S1877" s="12">
        <v>630</v>
      </c>
      <c r="T1877" s="13">
        <v>3946432.1</v>
      </c>
      <c r="U1877" s="13">
        <v>150000</v>
      </c>
      <c r="V1877" s="13">
        <v>0</v>
      </c>
      <c r="W1877" s="13">
        <v>0</v>
      </c>
      <c r="X1877" s="13">
        <v>0</v>
      </c>
      <c r="Y1877" s="13">
        <v>0</v>
      </c>
    </row>
    <row r="1878" spans="1:25" ht="15.75" customHeight="1" x14ac:dyDescent="0.2">
      <c r="A1878" s="3">
        <v>1505106</v>
      </c>
      <c r="B1878" s="3" t="s">
        <v>293</v>
      </c>
      <c r="C1878" s="3" t="s">
        <v>225</v>
      </c>
      <c r="D1878" s="3">
        <v>2021</v>
      </c>
      <c r="E1878" s="3" t="s">
        <v>81</v>
      </c>
      <c r="F1878" s="3" t="s">
        <v>76</v>
      </c>
      <c r="G1878" s="7">
        <v>8970</v>
      </c>
      <c r="H1878" s="8">
        <f t="shared" si="0"/>
        <v>12357560.84</v>
      </c>
      <c r="I1878" s="9">
        <v>4597717.5</v>
      </c>
      <c r="J1878" s="10">
        <v>7759843.3399999999</v>
      </c>
      <c r="K1878" s="11">
        <v>3850000</v>
      </c>
      <c r="L1878" s="11">
        <v>747717.5</v>
      </c>
      <c r="M1878" s="12">
        <v>3850000</v>
      </c>
      <c r="N1878" s="12">
        <v>0</v>
      </c>
      <c r="O1878" s="12">
        <v>0</v>
      </c>
      <c r="P1878" s="12">
        <v>0</v>
      </c>
      <c r="Q1878" s="12">
        <v>0</v>
      </c>
      <c r="R1878" s="12">
        <v>0</v>
      </c>
      <c r="S1878" s="12">
        <v>747717.5</v>
      </c>
      <c r="T1878" s="13">
        <v>6559843.3399999999</v>
      </c>
      <c r="U1878" s="13">
        <v>0</v>
      </c>
      <c r="V1878" s="13">
        <v>0</v>
      </c>
      <c r="W1878" s="13">
        <v>1200000</v>
      </c>
      <c r="X1878" s="13">
        <v>0</v>
      </c>
      <c r="Y1878" s="13">
        <v>0</v>
      </c>
    </row>
    <row r="1879" spans="1:25" ht="15.75" customHeight="1" x14ac:dyDescent="0.2">
      <c r="A1879" s="3">
        <v>1505106</v>
      </c>
      <c r="B1879" s="3" t="s">
        <v>293</v>
      </c>
      <c r="C1879" s="3" t="s">
        <v>225</v>
      </c>
      <c r="D1879" s="3">
        <v>2022</v>
      </c>
      <c r="E1879" s="3" t="s">
        <v>75</v>
      </c>
      <c r="F1879" s="3" t="s">
        <v>76</v>
      </c>
      <c r="G1879" s="7">
        <v>1200</v>
      </c>
      <c r="H1879" s="8">
        <f t="shared" si="0"/>
        <v>0</v>
      </c>
      <c r="I1879" s="9">
        <v>0</v>
      </c>
      <c r="J1879" s="10">
        <v>0</v>
      </c>
      <c r="K1879" s="11">
        <v>0</v>
      </c>
      <c r="L1879" s="11">
        <v>0</v>
      </c>
      <c r="M1879" s="12">
        <v>0</v>
      </c>
      <c r="N1879" s="12">
        <v>0</v>
      </c>
      <c r="O1879" s="12">
        <v>0</v>
      </c>
      <c r="P1879" s="12">
        <v>0</v>
      </c>
      <c r="Q1879" s="12">
        <v>0</v>
      </c>
      <c r="R1879" s="12">
        <v>0</v>
      </c>
      <c r="S1879" s="12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</row>
    <row r="1880" spans="1:25" ht="15.75" customHeight="1" x14ac:dyDescent="0.2">
      <c r="A1880" s="3">
        <v>1505106</v>
      </c>
      <c r="B1880" s="3" t="s">
        <v>293</v>
      </c>
      <c r="C1880" s="3" t="s">
        <v>225</v>
      </c>
      <c r="D1880" s="3">
        <v>2022</v>
      </c>
      <c r="E1880" s="3" t="s">
        <v>78</v>
      </c>
      <c r="F1880" s="3" t="s">
        <v>76</v>
      </c>
      <c r="G1880" s="7">
        <v>8022</v>
      </c>
      <c r="H1880" s="8">
        <f t="shared" si="0"/>
        <v>9335838</v>
      </c>
      <c r="I1880" s="9">
        <v>4662919</v>
      </c>
      <c r="J1880" s="10">
        <v>4672919</v>
      </c>
      <c r="K1880" s="11">
        <v>200000</v>
      </c>
      <c r="L1880" s="11">
        <v>4462919</v>
      </c>
      <c r="M1880" s="12">
        <v>0</v>
      </c>
      <c r="N1880" s="12">
        <v>0</v>
      </c>
      <c r="O1880" s="12">
        <v>200000</v>
      </c>
      <c r="P1880" s="12">
        <v>0</v>
      </c>
      <c r="Q1880" s="12">
        <v>0</v>
      </c>
      <c r="R1880" s="12">
        <v>0</v>
      </c>
      <c r="S1880" s="12">
        <v>4462919</v>
      </c>
      <c r="T1880" s="13">
        <v>4462919</v>
      </c>
      <c r="U1880" s="13">
        <v>210000</v>
      </c>
      <c r="V1880" s="13">
        <v>0</v>
      </c>
      <c r="W1880" s="13">
        <v>0</v>
      </c>
      <c r="X1880" s="13">
        <v>0</v>
      </c>
      <c r="Y1880" s="13">
        <v>0</v>
      </c>
    </row>
    <row r="1881" spans="1:25" ht="15.75" customHeight="1" x14ac:dyDescent="0.2">
      <c r="A1881" s="3">
        <v>1505106</v>
      </c>
      <c r="B1881" s="3" t="s">
        <v>293</v>
      </c>
      <c r="C1881" s="3" t="s">
        <v>225</v>
      </c>
      <c r="D1881" s="3">
        <v>2022</v>
      </c>
      <c r="E1881" s="3" t="s">
        <v>78</v>
      </c>
      <c r="F1881" s="3" t="s">
        <v>76</v>
      </c>
      <c r="G1881" s="7">
        <v>40</v>
      </c>
      <c r="H1881" s="8">
        <f t="shared" si="0"/>
        <v>0</v>
      </c>
      <c r="I1881" s="9">
        <v>0</v>
      </c>
      <c r="J1881" s="10">
        <v>0</v>
      </c>
      <c r="K1881" s="11">
        <v>0</v>
      </c>
      <c r="L1881" s="11">
        <v>0</v>
      </c>
      <c r="M1881" s="12">
        <v>0</v>
      </c>
      <c r="N1881" s="12">
        <v>0</v>
      </c>
      <c r="O1881" s="12">
        <v>0</v>
      </c>
      <c r="P1881" s="12">
        <v>0</v>
      </c>
      <c r="Q1881" s="12">
        <v>0</v>
      </c>
      <c r="R1881" s="12">
        <v>0</v>
      </c>
      <c r="S1881" s="12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</row>
    <row r="1882" spans="1:25" ht="15.75" customHeight="1" x14ac:dyDescent="0.2">
      <c r="A1882" s="3">
        <v>1505106</v>
      </c>
      <c r="B1882" s="3" t="s">
        <v>293</v>
      </c>
      <c r="C1882" s="3" t="s">
        <v>225</v>
      </c>
      <c r="D1882" s="3">
        <v>2022</v>
      </c>
      <c r="E1882" s="3" t="s">
        <v>75</v>
      </c>
      <c r="F1882" s="3" t="s">
        <v>76</v>
      </c>
      <c r="G1882" s="7">
        <v>35</v>
      </c>
      <c r="H1882" s="8">
        <f t="shared" si="0"/>
        <v>0</v>
      </c>
      <c r="I1882" s="9">
        <v>0</v>
      </c>
      <c r="J1882" s="10">
        <v>0</v>
      </c>
      <c r="K1882" s="11">
        <v>0</v>
      </c>
      <c r="L1882" s="11">
        <v>0</v>
      </c>
      <c r="M1882" s="12">
        <v>0</v>
      </c>
      <c r="N1882" s="12">
        <v>0</v>
      </c>
      <c r="O1882" s="12">
        <v>0</v>
      </c>
      <c r="P1882" s="12">
        <v>0</v>
      </c>
      <c r="Q1882" s="12">
        <v>0</v>
      </c>
      <c r="R1882" s="12">
        <v>0</v>
      </c>
      <c r="S1882" s="12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</row>
    <row r="1883" spans="1:25" ht="15.75" customHeight="1" x14ac:dyDescent="0.2">
      <c r="A1883" s="3">
        <v>1505106</v>
      </c>
      <c r="B1883" s="3" t="s">
        <v>293</v>
      </c>
      <c r="C1883" s="3" t="s">
        <v>225</v>
      </c>
      <c r="D1883" s="3">
        <v>2022</v>
      </c>
      <c r="E1883" s="3" t="s">
        <v>81</v>
      </c>
      <c r="F1883" s="3" t="s">
        <v>76</v>
      </c>
      <c r="G1883" s="7">
        <v>8970</v>
      </c>
      <c r="H1883" s="8">
        <f t="shared" si="0"/>
        <v>13232035.970000001</v>
      </c>
      <c r="I1883" s="9">
        <v>4687261</v>
      </c>
      <c r="J1883" s="10">
        <v>8544774.9700000007</v>
      </c>
      <c r="K1883" s="11">
        <v>3790000</v>
      </c>
      <c r="L1883" s="11">
        <v>897261</v>
      </c>
      <c r="M1883" s="12">
        <v>3790000</v>
      </c>
      <c r="N1883" s="12">
        <v>0</v>
      </c>
      <c r="O1883" s="12">
        <v>0</v>
      </c>
      <c r="P1883" s="12">
        <v>0</v>
      </c>
      <c r="Q1883" s="12">
        <v>0</v>
      </c>
      <c r="R1883" s="12">
        <v>0</v>
      </c>
      <c r="S1883" s="12">
        <v>897261</v>
      </c>
      <c r="T1883" s="13">
        <v>7744774.9699999997</v>
      </c>
      <c r="U1883" s="13">
        <v>0</v>
      </c>
      <c r="V1883" s="13">
        <v>0</v>
      </c>
      <c r="W1883" s="13">
        <v>800000</v>
      </c>
      <c r="X1883" s="13">
        <v>0</v>
      </c>
      <c r="Y1883" s="13">
        <v>0</v>
      </c>
    </row>
    <row r="1884" spans="1:25" ht="15.75" customHeight="1" x14ac:dyDescent="0.2">
      <c r="A1884" s="3">
        <v>1505304</v>
      </c>
      <c r="B1884" s="3" t="s">
        <v>294</v>
      </c>
      <c r="C1884" s="3" t="s">
        <v>225</v>
      </c>
      <c r="D1884" s="3">
        <v>2000</v>
      </c>
      <c r="E1884" s="3" t="s">
        <v>81</v>
      </c>
      <c r="F1884" s="3" t="s">
        <v>76</v>
      </c>
      <c r="G1884" s="7">
        <v>4450</v>
      </c>
      <c r="H1884" s="8">
        <f t="shared" si="0"/>
        <v>0</v>
      </c>
      <c r="I1884" s="9">
        <v>0</v>
      </c>
      <c r="J1884" s="10">
        <v>0</v>
      </c>
      <c r="K1884" s="11">
        <v>0</v>
      </c>
      <c r="L1884" s="11">
        <v>0</v>
      </c>
      <c r="M1884" s="12">
        <v>0</v>
      </c>
      <c r="N1884" s="12">
        <v>0</v>
      </c>
      <c r="O1884" s="12">
        <v>0</v>
      </c>
      <c r="P1884" s="12">
        <v>0</v>
      </c>
      <c r="Q1884" s="12">
        <v>0</v>
      </c>
      <c r="R1884" s="12">
        <v>0</v>
      </c>
      <c r="S1884" s="12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</row>
    <row r="1885" spans="1:25" ht="15.75" customHeight="1" x14ac:dyDescent="0.2">
      <c r="A1885" s="3">
        <v>1505304</v>
      </c>
      <c r="B1885" s="3" t="s">
        <v>294</v>
      </c>
      <c r="C1885" s="3" t="s">
        <v>225</v>
      </c>
      <c r="D1885" s="3">
        <v>2005</v>
      </c>
      <c r="E1885" s="3" t="s">
        <v>81</v>
      </c>
      <c r="F1885" s="3" t="s">
        <v>76</v>
      </c>
      <c r="G1885" s="7">
        <v>0</v>
      </c>
      <c r="H1885" s="8">
        <f t="shared" si="0"/>
        <v>2430000</v>
      </c>
      <c r="I1885" s="9">
        <v>2430000</v>
      </c>
      <c r="J1885" s="10">
        <v>0</v>
      </c>
      <c r="K1885" s="11">
        <v>2430000</v>
      </c>
      <c r="L1885" s="11">
        <v>0</v>
      </c>
      <c r="M1885" s="12">
        <v>2400000</v>
      </c>
      <c r="N1885" s="12">
        <v>30000</v>
      </c>
      <c r="O1885" s="12">
        <v>0</v>
      </c>
      <c r="P1885" s="12">
        <v>0</v>
      </c>
      <c r="Q1885" s="12">
        <v>0</v>
      </c>
      <c r="R1885" s="12">
        <v>0</v>
      </c>
      <c r="S1885" s="12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</row>
    <row r="1886" spans="1:25" ht="15.75" customHeight="1" x14ac:dyDescent="0.2">
      <c r="A1886" s="3">
        <v>1505304</v>
      </c>
      <c r="B1886" s="3" t="s">
        <v>294</v>
      </c>
      <c r="C1886" s="3" t="s">
        <v>225</v>
      </c>
      <c r="D1886" s="3">
        <v>2005</v>
      </c>
      <c r="E1886" s="3" t="s">
        <v>122</v>
      </c>
      <c r="F1886" s="3" t="s">
        <v>123</v>
      </c>
      <c r="G1886" s="7">
        <v>0</v>
      </c>
      <c r="H1886" s="8">
        <f t="shared" si="0"/>
        <v>55000</v>
      </c>
      <c r="I1886" s="9">
        <v>55000</v>
      </c>
      <c r="J1886" s="10">
        <v>0</v>
      </c>
      <c r="K1886" s="11">
        <v>0</v>
      </c>
      <c r="L1886" s="11">
        <v>55000</v>
      </c>
      <c r="M1886" s="12">
        <v>0</v>
      </c>
      <c r="N1886" s="12">
        <v>0</v>
      </c>
      <c r="O1886" s="12">
        <v>0</v>
      </c>
      <c r="P1886" s="12">
        <v>0</v>
      </c>
      <c r="Q1886" s="12">
        <v>0</v>
      </c>
      <c r="R1886" s="12">
        <v>55000</v>
      </c>
      <c r="S1886" s="12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</row>
    <row r="1887" spans="1:25" ht="15.75" customHeight="1" x14ac:dyDescent="0.2">
      <c r="A1887" s="3">
        <v>1505304</v>
      </c>
      <c r="B1887" s="3" t="s">
        <v>294</v>
      </c>
      <c r="C1887" s="3" t="s">
        <v>225</v>
      </c>
      <c r="D1887" s="3">
        <v>2006</v>
      </c>
      <c r="E1887" s="3" t="s">
        <v>81</v>
      </c>
      <c r="F1887" s="3" t="s">
        <v>76</v>
      </c>
      <c r="G1887" s="7">
        <v>1409</v>
      </c>
      <c r="H1887" s="8">
        <f t="shared" si="0"/>
        <v>309500</v>
      </c>
      <c r="I1887" s="9">
        <v>306500</v>
      </c>
      <c r="J1887" s="10">
        <v>3000</v>
      </c>
      <c r="K1887" s="11">
        <v>306500</v>
      </c>
      <c r="L1887" s="11">
        <v>0</v>
      </c>
      <c r="M1887" s="12">
        <v>306500</v>
      </c>
      <c r="N1887" s="12">
        <v>0</v>
      </c>
      <c r="O1887" s="12">
        <v>0</v>
      </c>
      <c r="P1887" s="12">
        <v>0</v>
      </c>
      <c r="Q1887" s="12">
        <v>0</v>
      </c>
      <c r="R1887" s="12">
        <v>0</v>
      </c>
      <c r="S1887" s="12">
        <v>0</v>
      </c>
      <c r="T1887" s="13">
        <v>0</v>
      </c>
      <c r="U1887" s="13">
        <v>2000</v>
      </c>
      <c r="V1887" s="13">
        <v>1000</v>
      </c>
      <c r="W1887" s="13">
        <v>0</v>
      </c>
      <c r="X1887" s="13">
        <v>0</v>
      </c>
      <c r="Y1887" s="13">
        <v>0</v>
      </c>
    </row>
    <row r="1888" spans="1:25" ht="15.75" customHeight="1" x14ac:dyDescent="0.2">
      <c r="A1888" s="3">
        <v>1505304</v>
      </c>
      <c r="B1888" s="3" t="s">
        <v>294</v>
      </c>
      <c r="C1888" s="3" t="s">
        <v>225</v>
      </c>
      <c r="D1888" s="3">
        <v>2008</v>
      </c>
      <c r="E1888" s="3" t="s">
        <v>81</v>
      </c>
      <c r="F1888" s="3" t="s">
        <v>76</v>
      </c>
      <c r="G1888" s="7">
        <v>1535</v>
      </c>
      <c r="H1888" s="8">
        <f t="shared" si="0"/>
        <v>2000</v>
      </c>
      <c r="I1888" s="9">
        <v>0</v>
      </c>
      <c r="J1888" s="10">
        <v>2000</v>
      </c>
      <c r="K1888" s="11">
        <v>0</v>
      </c>
      <c r="L1888" s="11">
        <v>0</v>
      </c>
      <c r="M1888" s="12">
        <v>0</v>
      </c>
      <c r="N1888" s="12">
        <v>0</v>
      </c>
      <c r="O1888" s="12">
        <v>0</v>
      </c>
      <c r="P1888" s="12">
        <v>0</v>
      </c>
      <c r="Q1888" s="12">
        <v>0</v>
      </c>
      <c r="R1888" s="12">
        <v>0</v>
      </c>
      <c r="S1888" s="12">
        <v>0</v>
      </c>
      <c r="T1888" s="13">
        <v>0</v>
      </c>
      <c r="U1888" s="13">
        <v>2000</v>
      </c>
      <c r="V1888" s="13">
        <v>0</v>
      </c>
      <c r="W1888" s="13">
        <v>0</v>
      </c>
      <c r="X1888" s="13">
        <v>0</v>
      </c>
      <c r="Y1888" s="13">
        <v>0</v>
      </c>
    </row>
    <row r="1889" spans="1:25" ht="15.75" customHeight="1" x14ac:dyDescent="0.2">
      <c r="A1889" s="3">
        <v>1505304</v>
      </c>
      <c r="B1889" s="3" t="s">
        <v>294</v>
      </c>
      <c r="C1889" s="3" t="s">
        <v>225</v>
      </c>
      <c r="D1889" s="3">
        <v>2008</v>
      </c>
      <c r="E1889" s="3" t="s">
        <v>81</v>
      </c>
      <c r="F1889" s="3" t="s">
        <v>76</v>
      </c>
      <c r="G1889" s="7">
        <v>900</v>
      </c>
      <c r="H1889" s="8">
        <f t="shared" si="0"/>
        <v>144600.01</v>
      </c>
      <c r="I1889" s="9">
        <v>64600.01</v>
      </c>
      <c r="J1889" s="10">
        <v>80000</v>
      </c>
      <c r="K1889" s="11">
        <v>11600</v>
      </c>
      <c r="L1889" s="11">
        <v>53000.01</v>
      </c>
      <c r="M1889" s="12">
        <v>1600</v>
      </c>
      <c r="N1889" s="12">
        <v>0</v>
      </c>
      <c r="O1889" s="12">
        <v>10000</v>
      </c>
      <c r="P1889" s="12">
        <v>45000</v>
      </c>
      <c r="Q1889" s="12">
        <v>8000</v>
      </c>
      <c r="R1889" s="12">
        <v>0</v>
      </c>
      <c r="S1889" s="12">
        <v>0</v>
      </c>
      <c r="T1889" s="13">
        <v>0</v>
      </c>
      <c r="U1889" s="13">
        <v>80000</v>
      </c>
      <c r="V1889" s="13">
        <v>0</v>
      </c>
      <c r="W1889" s="13">
        <v>0</v>
      </c>
      <c r="X1889" s="13">
        <v>0</v>
      </c>
      <c r="Y1889" s="13">
        <v>0</v>
      </c>
    </row>
    <row r="1890" spans="1:25" ht="15.75" customHeight="1" x14ac:dyDescent="0.2">
      <c r="A1890" s="3">
        <v>1505304</v>
      </c>
      <c r="B1890" s="3" t="s">
        <v>294</v>
      </c>
      <c r="C1890" s="3" t="s">
        <v>225</v>
      </c>
      <c r="D1890" s="3">
        <v>2009</v>
      </c>
      <c r="E1890" s="3" t="s">
        <v>81</v>
      </c>
      <c r="F1890" s="3" t="s">
        <v>76</v>
      </c>
      <c r="G1890" s="7">
        <v>20375</v>
      </c>
      <c r="H1890" s="8">
        <f t="shared" si="0"/>
        <v>577000.01</v>
      </c>
      <c r="I1890" s="9">
        <v>69000.009999999995</v>
      </c>
      <c r="J1890" s="10">
        <v>508000</v>
      </c>
      <c r="K1890" s="11">
        <v>67200</v>
      </c>
      <c r="L1890" s="11">
        <v>1800</v>
      </c>
      <c r="M1890" s="12">
        <v>0</v>
      </c>
      <c r="N1890" s="12">
        <v>0</v>
      </c>
      <c r="O1890" s="12">
        <v>67200</v>
      </c>
      <c r="P1890" s="12">
        <v>0</v>
      </c>
      <c r="Q1890" s="12">
        <v>0</v>
      </c>
      <c r="R1890" s="12">
        <v>0</v>
      </c>
      <c r="S1890" s="12">
        <v>1800</v>
      </c>
      <c r="T1890" s="13">
        <v>153000</v>
      </c>
      <c r="U1890" s="13">
        <v>345000</v>
      </c>
      <c r="V1890" s="13">
        <v>10000</v>
      </c>
      <c r="W1890" s="13">
        <v>0</v>
      </c>
      <c r="X1890" s="13">
        <v>0</v>
      </c>
      <c r="Y1890" s="13">
        <v>0</v>
      </c>
    </row>
    <row r="1891" spans="1:25" ht="15.75" customHeight="1" x14ac:dyDescent="0.2">
      <c r="A1891" s="3">
        <v>1505304</v>
      </c>
      <c r="B1891" s="3" t="s">
        <v>294</v>
      </c>
      <c r="C1891" s="3" t="s">
        <v>225</v>
      </c>
      <c r="D1891" s="3">
        <v>2011</v>
      </c>
      <c r="E1891" s="3" t="s">
        <v>81</v>
      </c>
      <c r="F1891" s="3" t="s">
        <v>76</v>
      </c>
      <c r="G1891" s="7">
        <v>20727</v>
      </c>
      <c r="H1891" s="8">
        <f t="shared" si="0"/>
        <v>1635000</v>
      </c>
      <c r="I1891" s="9">
        <v>0</v>
      </c>
      <c r="J1891" s="10">
        <v>1635000</v>
      </c>
      <c r="K1891" s="11">
        <v>0</v>
      </c>
      <c r="L1891" s="11">
        <v>0</v>
      </c>
      <c r="M1891" s="12">
        <v>0</v>
      </c>
      <c r="N1891" s="12">
        <v>0</v>
      </c>
      <c r="O1891" s="12">
        <v>0</v>
      </c>
      <c r="P1891" s="12">
        <v>0</v>
      </c>
      <c r="Q1891" s="12">
        <v>0</v>
      </c>
      <c r="R1891" s="12">
        <v>0</v>
      </c>
      <c r="S1891" s="12">
        <v>0</v>
      </c>
      <c r="T1891" s="13">
        <v>1290000</v>
      </c>
      <c r="U1891" s="13">
        <v>345000</v>
      </c>
      <c r="V1891" s="13">
        <v>0</v>
      </c>
      <c r="W1891" s="13">
        <v>0</v>
      </c>
      <c r="X1891" s="13">
        <v>0</v>
      </c>
      <c r="Y1891" s="13">
        <v>0</v>
      </c>
    </row>
    <row r="1892" spans="1:25" ht="15.75" customHeight="1" x14ac:dyDescent="0.2">
      <c r="A1892" s="3">
        <v>1505304</v>
      </c>
      <c r="B1892" s="3" t="s">
        <v>294</v>
      </c>
      <c r="C1892" s="3" t="s">
        <v>225</v>
      </c>
      <c r="D1892" s="3">
        <v>2012</v>
      </c>
      <c r="E1892" s="3" t="s">
        <v>81</v>
      </c>
      <c r="F1892" s="3" t="s">
        <v>76</v>
      </c>
      <c r="G1892" s="7">
        <v>0</v>
      </c>
      <c r="H1892" s="8">
        <f t="shared" si="0"/>
        <v>0</v>
      </c>
      <c r="I1892" s="9">
        <v>0</v>
      </c>
      <c r="J1892" s="10">
        <v>0</v>
      </c>
      <c r="K1892" s="11">
        <v>0</v>
      </c>
      <c r="L1892" s="11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</row>
    <row r="1893" spans="1:25" ht="15.75" customHeight="1" x14ac:dyDescent="0.2">
      <c r="A1893" s="3">
        <v>1505304</v>
      </c>
      <c r="B1893" s="3" t="s">
        <v>294</v>
      </c>
      <c r="C1893" s="3" t="s">
        <v>225</v>
      </c>
      <c r="D1893" s="3">
        <v>2017</v>
      </c>
      <c r="E1893" s="3" t="s">
        <v>81</v>
      </c>
      <c r="F1893" s="3" t="s">
        <v>76</v>
      </c>
      <c r="G1893" s="7">
        <v>0</v>
      </c>
      <c r="H1893" s="8">
        <f t="shared" si="0"/>
        <v>0</v>
      </c>
      <c r="I1893" s="9">
        <v>0</v>
      </c>
      <c r="J1893" s="10">
        <v>0</v>
      </c>
      <c r="K1893" s="11">
        <v>0</v>
      </c>
      <c r="L1893" s="11">
        <v>0</v>
      </c>
      <c r="M1893" s="12">
        <v>0</v>
      </c>
      <c r="N1893" s="12">
        <v>0</v>
      </c>
      <c r="O1893" s="12">
        <v>0</v>
      </c>
      <c r="P1893" s="12">
        <v>0</v>
      </c>
      <c r="Q1893" s="12">
        <v>0</v>
      </c>
      <c r="R1893" s="12">
        <v>0</v>
      </c>
      <c r="S1893" s="12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</row>
    <row r="1894" spans="1:25" ht="15.75" customHeight="1" x14ac:dyDescent="0.2">
      <c r="A1894" s="3">
        <v>1505304</v>
      </c>
      <c r="B1894" s="3" t="s">
        <v>294</v>
      </c>
      <c r="C1894" s="3" t="s">
        <v>225</v>
      </c>
      <c r="D1894" s="3">
        <v>2017</v>
      </c>
      <c r="E1894" s="3" t="s">
        <v>81</v>
      </c>
      <c r="F1894" s="3" t="s">
        <v>76</v>
      </c>
      <c r="G1894" s="7">
        <v>9959</v>
      </c>
      <c r="H1894" s="8">
        <f t="shared" si="0"/>
        <v>8806109</v>
      </c>
      <c r="I1894" s="9">
        <v>6107987</v>
      </c>
      <c r="J1894" s="10">
        <v>2698122</v>
      </c>
      <c r="K1894" s="11">
        <v>2814122</v>
      </c>
      <c r="L1894" s="11">
        <v>3293865</v>
      </c>
      <c r="M1894" s="12">
        <v>2314122</v>
      </c>
      <c r="N1894" s="12">
        <v>0</v>
      </c>
      <c r="O1894" s="12">
        <v>500000</v>
      </c>
      <c r="P1894" s="12">
        <v>275000</v>
      </c>
      <c r="Q1894" s="12">
        <v>716243</v>
      </c>
      <c r="R1894" s="12">
        <v>1904622</v>
      </c>
      <c r="S1894" s="12">
        <v>398000</v>
      </c>
      <c r="T1894" s="13">
        <v>650122</v>
      </c>
      <c r="U1894" s="13">
        <v>1608000</v>
      </c>
      <c r="V1894" s="13">
        <v>140000</v>
      </c>
      <c r="W1894" s="13">
        <v>300000</v>
      </c>
      <c r="X1894" s="13">
        <v>0</v>
      </c>
      <c r="Y1894" s="13">
        <v>0</v>
      </c>
    </row>
    <row r="1895" spans="1:25" ht="15.75" customHeight="1" x14ac:dyDescent="0.2">
      <c r="A1895" s="3">
        <v>1505304</v>
      </c>
      <c r="B1895" s="3" t="s">
        <v>294</v>
      </c>
      <c r="C1895" s="3" t="s">
        <v>225</v>
      </c>
      <c r="D1895" s="3">
        <v>2017</v>
      </c>
      <c r="E1895" s="3" t="s">
        <v>101</v>
      </c>
      <c r="F1895" s="3" t="s">
        <v>93</v>
      </c>
      <c r="G1895" s="7">
        <v>2</v>
      </c>
      <c r="H1895" s="8">
        <f t="shared" si="0"/>
        <v>600000</v>
      </c>
      <c r="I1895" s="9">
        <v>0</v>
      </c>
      <c r="J1895" s="10">
        <v>600000</v>
      </c>
      <c r="K1895" s="11">
        <v>0</v>
      </c>
      <c r="L1895" s="11">
        <v>0</v>
      </c>
      <c r="M1895" s="12">
        <v>0</v>
      </c>
      <c r="N1895" s="12">
        <v>0</v>
      </c>
      <c r="O1895" s="12">
        <v>0</v>
      </c>
      <c r="P1895" s="12">
        <v>0</v>
      </c>
      <c r="Q1895" s="12">
        <v>0</v>
      </c>
      <c r="R1895" s="12">
        <v>0</v>
      </c>
      <c r="S1895" s="12">
        <v>0</v>
      </c>
      <c r="T1895" s="13">
        <v>600000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</row>
    <row r="1896" spans="1:25" ht="15.75" customHeight="1" x14ac:dyDescent="0.2">
      <c r="A1896" s="3">
        <v>1505304</v>
      </c>
      <c r="B1896" s="3" t="s">
        <v>294</v>
      </c>
      <c r="C1896" s="3" t="s">
        <v>225</v>
      </c>
      <c r="D1896" s="3">
        <v>2017</v>
      </c>
      <c r="E1896" s="3" t="s">
        <v>84</v>
      </c>
      <c r="F1896" s="3" t="s">
        <v>85</v>
      </c>
      <c r="G1896" s="7">
        <v>0</v>
      </c>
      <c r="H1896" s="8">
        <f t="shared" si="0"/>
        <v>0</v>
      </c>
      <c r="I1896" s="9">
        <v>0</v>
      </c>
      <c r="J1896" s="10">
        <v>0</v>
      </c>
      <c r="K1896" s="11">
        <v>0</v>
      </c>
      <c r="L1896" s="11">
        <v>0</v>
      </c>
      <c r="M1896" s="12">
        <v>0</v>
      </c>
      <c r="N1896" s="12">
        <v>0</v>
      </c>
      <c r="O1896" s="12">
        <v>0</v>
      </c>
      <c r="P1896" s="12">
        <v>0</v>
      </c>
      <c r="Q1896" s="12">
        <v>0</v>
      </c>
      <c r="R1896" s="12">
        <v>0</v>
      </c>
      <c r="S1896" s="12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</row>
    <row r="1897" spans="1:25" ht="15.75" customHeight="1" x14ac:dyDescent="0.2">
      <c r="A1897" s="3">
        <v>1505304</v>
      </c>
      <c r="B1897" s="3" t="s">
        <v>294</v>
      </c>
      <c r="C1897" s="3" t="s">
        <v>225</v>
      </c>
      <c r="D1897" s="3">
        <v>2017</v>
      </c>
      <c r="E1897" s="3" t="s">
        <v>84</v>
      </c>
      <c r="F1897" s="3" t="s">
        <v>85</v>
      </c>
      <c r="G1897" s="7">
        <v>0</v>
      </c>
      <c r="H1897" s="8">
        <f t="shared" si="0"/>
        <v>0</v>
      </c>
      <c r="I1897" s="9">
        <v>0</v>
      </c>
      <c r="J1897" s="10">
        <v>0</v>
      </c>
      <c r="K1897" s="11">
        <v>0</v>
      </c>
      <c r="L1897" s="11">
        <v>0</v>
      </c>
      <c r="M1897" s="12">
        <v>0</v>
      </c>
      <c r="N1897" s="12">
        <v>0</v>
      </c>
      <c r="O1897" s="12">
        <v>0</v>
      </c>
      <c r="P1897" s="12">
        <v>0</v>
      </c>
      <c r="Q1897" s="12">
        <v>0</v>
      </c>
      <c r="R1897" s="12">
        <v>0</v>
      </c>
      <c r="S1897" s="12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</row>
    <row r="1898" spans="1:25" ht="15.75" customHeight="1" x14ac:dyDescent="0.2">
      <c r="A1898" s="3">
        <v>1505304</v>
      </c>
      <c r="B1898" s="3" t="s">
        <v>294</v>
      </c>
      <c r="C1898" s="3" t="s">
        <v>225</v>
      </c>
      <c r="D1898" s="3">
        <v>2017</v>
      </c>
      <c r="E1898" s="3" t="s">
        <v>122</v>
      </c>
      <c r="F1898" s="3" t="s">
        <v>123</v>
      </c>
      <c r="G1898" s="7">
        <v>0</v>
      </c>
      <c r="H1898" s="8">
        <f t="shared" si="0"/>
        <v>0</v>
      </c>
      <c r="I1898" s="9">
        <v>0</v>
      </c>
      <c r="J1898" s="10">
        <v>0</v>
      </c>
      <c r="K1898" s="11">
        <v>0</v>
      </c>
      <c r="L1898" s="11">
        <v>0</v>
      </c>
      <c r="M1898" s="12">
        <v>0</v>
      </c>
      <c r="N1898" s="12">
        <v>0</v>
      </c>
      <c r="O1898" s="12">
        <v>0</v>
      </c>
      <c r="P1898" s="12">
        <v>0</v>
      </c>
      <c r="Q1898" s="12">
        <v>0</v>
      </c>
      <c r="R1898" s="12">
        <v>0</v>
      </c>
      <c r="S1898" s="12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</row>
    <row r="1899" spans="1:25" ht="15.75" customHeight="1" x14ac:dyDescent="0.2">
      <c r="A1899" s="3">
        <v>1505304</v>
      </c>
      <c r="B1899" s="3" t="s">
        <v>294</v>
      </c>
      <c r="C1899" s="3" t="s">
        <v>225</v>
      </c>
      <c r="D1899" s="3">
        <v>2017</v>
      </c>
      <c r="E1899" s="3" t="s">
        <v>78</v>
      </c>
      <c r="F1899" s="3" t="s">
        <v>76</v>
      </c>
      <c r="G1899" s="7">
        <v>0</v>
      </c>
      <c r="H1899" s="8">
        <f t="shared" si="0"/>
        <v>0</v>
      </c>
      <c r="I1899" s="9">
        <v>0</v>
      </c>
      <c r="J1899" s="10">
        <v>0</v>
      </c>
      <c r="K1899" s="11">
        <v>0</v>
      </c>
      <c r="L1899" s="11">
        <v>0</v>
      </c>
      <c r="M1899" s="12">
        <v>0</v>
      </c>
      <c r="N1899" s="12">
        <v>0</v>
      </c>
      <c r="O1899" s="12">
        <v>0</v>
      </c>
      <c r="P1899" s="12">
        <v>0</v>
      </c>
      <c r="Q1899" s="12">
        <v>0</v>
      </c>
      <c r="R1899" s="12">
        <v>0</v>
      </c>
      <c r="S1899" s="12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</row>
    <row r="1900" spans="1:25" ht="15.75" customHeight="1" x14ac:dyDescent="0.2">
      <c r="A1900" s="3">
        <v>1505304</v>
      </c>
      <c r="B1900" s="3" t="s">
        <v>294</v>
      </c>
      <c r="C1900" s="3" t="s">
        <v>225</v>
      </c>
      <c r="D1900" s="3">
        <v>2018</v>
      </c>
      <c r="E1900" s="3" t="s">
        <v>75</v>
      </c>
      <c r="F1900" s="3" t="s">
        <v>76</v>
      </c>
      <c r="G1900" s="7">
        <v>0</v>
      </c>
      <c r="H1900" s="8">
        <f t="shared" si="0"/>
        <v>0</v>
      </c>
      <c r="I1900" s="9">
        <v>0</v>
      </c>
      <c r="J1900" s="10">
        <v>0</v>
      </c>
      <c r="K1900" s="11">
        <v>0</v>
      </c>
      <c r="L1900" s="11">
        <v>0</v>
      </c>
      <c r="M1900" s="12">
        <v>0</v>
      </c>
      <c r="N1900" s="12">
        <v>0</v>
      </c>
      <c r="O1900" s="12">
        <v>0</v>
      </c>
      <c r="P1900" s="12">
        <v>0</v>
      </c>
      <c r="Q1900" s="12">
        <v>0</v>
      </c>
      <c r="R1900" s="12">
        <v>0</v>
      </c>
      <c r="S1900" s="12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</row>
    <row r="1901" spans="1:25" ht="15.75" customHeight="1" x14ac:dyDescent="0.2">
      <c r="A1901" s="3">
        <v>1505304</v>
      </c>
      <c r="B1901" s="3" t="s">
        <v>294</v>
      </c>
      <c r="C1901" s="3" t="s">
        <v>225</v>
      </c>
      <c r="D1901" s="3">
        <v>2018</v>
      </c>
      <c r="E1901" s="3" t="s">
        <v>92</v>
      </c>
      <c r="F1901" s="3" t="s">
        <v>93</v>
      </c>
      <c r="G1901" s="7">
        <v>0</v>
      </c>
      <c r="H1901" s="8">
        <f t="shared" si="0"/>
        <v>0</v>
      </c>
      <c r="I1901" s="9">
        <v>0</v>
      </c>
      <c r="J1901" s="10">
        <v>0</v>
      </c>
      <c r="K1901" s="11">
        <v>0</v>
      </c>
      <c r="L1901" s="11">
        <v>0</v>
      </c>
      <c r="M1901" s="12">
        <v>0</v>
      </c>
      <c r="N1901" s="12">
        <v>0</v>
      </c>
      <c r="O1901" s="12">
        <v>0</v>
      </c>
      <c r="P1901" s="12">
        <v>0</v>
      </c>
      <c r="Q1901" s="12">
        <v>0</v>
      </c>
      <c r="R1901" s="12">
        <v>0</v>
      </c>
      <c r="S1901" s="12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</row>
    <row r="1902" spans="1:25" ht="15.75" customHeight="1" x14ac:dyDescent="0.2">
      <c r="A1902" s="3">
        <v>1505304</v>
      </c>
      <c r="B1902" s="3" t="s">
        <v>294</v>
      </c>
      <c r="C1902" s="3" t="s">
        <v>225</v>
      </c>
      <c r="D1902" s="3">
        <v>2018</v>
      </c>
      <c r="E1902" s="3" t="s">
        <v>101</v>
      </c>
      <c r="F1902" s="3" t="s">
        <v>93</v>
      </c>
      <c r="G1902" s="7">
        <v>0</v>
      </c>
      <c r="H1902" s="8">
        <f t="shared" si="0"/>
        <v>0</v>
      </c>
      <c r="I1902" s="9">
        <v>0</v>
      </c>
      <c r="J1902" s="10">
        <v>0</v>
      </c>
      <c r="K1902" s="11">
        <v>0</v>
      </c>
      <c r="L1902" s="11">
        <v>0</v>
      </c>
      <c r="M1902" s="12">
        <v>0</v>
      </c>
      <c r="N1902" s="12">
        <v>0</v>
      </c>
      <c r="O1902" s="12">
        <v>0</v>
      </c>
      <c r="P1902" s="12">
        <v>0</v>
      </c>
      <c r="Q1902" s="12">
        <v>0</v>
      </c>
      <c r="R1902" s="12">
        <v>0</v>
      </c>
      <c r="S1902" s="12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</row>
    <row r="1903" spans="1:25" ht="15.75" customHeight="1" x14ac:dyDescent="0.2">
      <c r="A1903" s="3">
        <v>1505304</v>
      </c>
      <c r="B1903" s="3" t="s">
        <v>294</v>
      </c>
      <c r="C1903" s="3" t="s">
        <v>225</v>
      </c>
      <c r="D1903" s="3">
        <v>2018</v>
      </c>
      <c r="E1903" s="3" t="s">
        <v>75</v>
      </c>
      <c r="F1903" s="3" t="s">
        <v>76</v>
      </c>
      <c r="G1903" s="7">
        <v>1830</v>
      </c>
      <c r="H1903" s="8">
        <f t="shared" si="0"/>
        <v>39423478.420000002</v>
      </c>
      <c r="I1903" s="9">
        <v>861738.42</v>
      </c>
      <c r="J1903" s="10">
        <v>38561740</v>
      </c>
      <c r="K1903" s="11">
        <v>238426.42</v>
      </c>
      <c r="L1903" s="11">
        <v>623312</v>
      </c>
      <c r="M1903" s="12">
        <v>238426.42</v>
      </c>
      <c r="N1903" s="12">
        <v>0</v>
      </c>
      <c r="O1903" s="12">
        <v>0</v>
      </c>
      <c r="P1903" s="12">
        <v>413600</v>
      </c>
      <c r="Q1903" s="12">
        <v>0</v>
      </c>
      <c r="R1903" s="12">
        <v>89712</v>
      </c>
      <c r="S1903" s="12">
        <v>120000</v>
      </c>
      <c r="T1903" s="13">
        <v>38451740</v>
      </c>
      <c r="U1903" s="13">
        <v>110000</v>
      </c>
      <c r="V1903" s="13">
        <v>0</v>
      </c>
      <c r="W1903" s="13">
        <v>0</v>
      </c>
      <c r="X1903" s="13">
        <v>0</v>
      </c>
      <c r="Y1903" s="13">
        <v>0</v>
      </c>
    </row>
    <row r="1904" spans="1:25" ht="15.75" customHeight="1" x14ac:dyDescent="0.2">
      <c r="A1904" s="3">
        <v>1505304</v>
      </c>
      <c r="B1904" s="3" t="s">
        <v>294</v>
      </c>
      <c r="C1904" s="3" t="s">
        <v>225</v>
      </c>
      <c r="D1904" s="3">
        <v>2018</v>
      </c>
      <c r="E1904" s="3" t="s">
        <v>75</v>
      </c>
      <c r="F1904" s="3" t="s">
        <v>76</v>
      </c>
      <c r="G1904" s="7">
        <v>0</v>
      </c>
      <c r="H1904" s="8">
        <f t="shared" si="0"/>
        <v>0</v>
      </c>
      <c r="I1904" s="9">
        <v>0</v>
      </c>
      <c r="J1904" s="10">
        <v>0</v>
      </c>
      <c r="K1904" s="11">
        <v>0</v>
      </c>
      <c r="L1904" s="11">
        <v>0</v>
      </c>
      <c r="M1904" s="12">
        <v>0</v>
      </c>
      <c r="N1904" s="12">
        <v>0</v>
      </c>
      <c r="O1904" s="12">
        <v>0</v>
      </c>
      <c r="P1904" s="12">
        <v>0</v>
      </c>
      <c r="Q1904" s="12">
        <v>0</v>
      </c>
      <c r="R1904" s="12">
        <v>0</v>
      </c>
      <c r="S1904" s="12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</row>
    <row r="1905" spans="1:25" ht="15.75" customHeight="1" x14ac:dyDescent="0.2">
      <c r="A1905" s="3">
        <v>1505304</v>
      </c>
      <c r="B1905" s="3" t="s">
        <v>294</v>
      </c>
      <c r="C1905" s="3" t="s">
        <v>225</v>
      </c>
      <c r="D1905" s="3">
        <v>2018</v>
      </c>
      <c r="E1905" s="3" t="s">
        <v>92</v>
      </c>
      <c r="F1905" s="3" t="s">
        <v>93</v>
      </c>
      <c r="G1905" s="7">
        <v>0</v>
      </c>
      <c r="H1905" s="8">
        <f t="shared" si="0"/>
        <v>0</v>
      </c>
      <c r="I1905" s="9">
        <v>0</v>
      </c>
      <c r="J1905" s="10">
        <v>0</v>
      </c>
      <c r="K1905" s="11">
        <v>0</v>
      </c>
      <c r="L1905" s="11">
        <v>0</v>
      </c>
      <c r="M1905" s="12">
        <v>0</v>
      </c>
      <c r="N1905" s="12">
        <v>0</v>
      </c>
      <c r="O1905" s="12">
        <v>0</v>
      </c>
      <c r="P1905" s="12">
        <v>0</v>
      </c>
      <c r="Q1905" s="12">
        <v>0</v>
      </c>
      <c r="R1905" s="12">
        <v>0</v>
      </c>
      <c r="S1905" s="12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</row>
    <row r="1906" spans="1:25" ht="15.75" customHeight="1" x14ac:dyDescent="0.2">
      <c r="A1906" s="3">
        <v>1505304</v>
      </c>
      <c r="B1906" s="3" t="s">
        <v>294</v>
      </c>
      <c r="C1906" s="3" t="s">
        <v>225</v>
      </c>
      <c r="D1906" s="3">
        <v>2018</v>
      </c>
      <c r="E1906" s="3" t="s">
        <v>92</v>
      </c>
      <c r="F1906" s="3" t="s">
        <v>93</v>
      </c>
      <c r="G1906" s="7">
        <v>0</v>
      </c>
      <c r="H1906" s="8">
        <f t="shared" si="0"/>
        <v>0</v>
      </c>
      <c r="I1906" s="9">
        <v>0</v>
      </c>
      <c r="J1906" s="10">
        <v>0</v>
      </c>
      <c r="K1906" s="11">
        <v>0</v>
      </c>
      <c r="L1906" s="11">
        <v>0</v>
      </c>
      <c r="M1906" s="12">
        <v>0</v>
      </c>
      <c r="N1906" s="12">
        <v>0</v>
      </c>
      <c r="O1906" s="12">
        <v>0</v>
      </c>
      <c r="P1906" s="12">
        <v>0</v>
      </c>
      <c r="Q1906" s="12">
        <v>0</v>
      </c>
      <c r="R1906" s="12">
        <v>0</v>
      </c>
      <c r="S1906" s="12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</row>
    <row r="1907" spans="1:25" ht="15.75" customHeight="1" x14ac:dyDescent="0.2">
      <c r="A1907" s="3">
        <v>1505304</v>
      </c>
      <c r="B1907" s="3" t="s">
        <v>294</v>
      </c>
      <c r="C1907" s="3" t="s">
        <v>225</v>
      </c>
      <c r="D1907" s="3">
        <v>2018</v>
      </c>
      <c r="E1907" s="3" t="s">
        <v>75</v>
      </c>
      <c r="F1907" s="3" t="s">
        <v>76</v>
      </c>
      <c r="G1907" s="7">
        <v>0</v>
      </c>
      <c r="H1907" s="8">
        <f t="shared" si="0"/>
        <v>0</v>
      </c>
      <c r="I1907" s="9">
        <v>0</v>
      </c>
      <c r="J1907" s="10">
        <v>0</v>
      </c>
      <c r="K1907" s="11">
        <v>0</v>
      </c>
      <c r="L1907" s="11">
        <v>0</v>
      </c>
      <c r="M1907" s="12">
        <v>0</v>
      </c>
      <c r="N1907" s="12">
        <v>0</v>
      </c>
      <c r="O1907" s="12">
        <v>0</v>
      </c>
      <c r="P1907" s="12">
        <v>0</v>
      </c>
      <c r="Q1907" s="12">
        <v>0</v>
      </c>
      <c r="R1907" s="12">
        <v>0</v>
      </c>
      <c r="S1907" s="12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</row>
    <row r="1908" spans="1:25" ht="15.75" customHeight="1" x14ac:dyDescent="0.2">
      <c r="A1908" s="3">
        <v>1505304</v>
      </c>
      <c r="B1908" s="3" t="s">
        <v>294</v>
      </c>
      <c r="C1908" s="3" t="s">
        <v>225</v>
      </c>
      <c r="D1908" s="3">
        <v>2018</v>
      </c>
      <c r="E1908" s="3" t="s">
        <v>75</v>
      </c>
      <c r="F1908" s="3" t="s">
        <v>76</v>
      </c>
      <c r="G1908" s="7">
        <v>0</v>
      </c>
      <c r="H1908" s="8">
        <f t="shared" si="0"/>
        <v>0</v>
      </c>
      <c r="I1908" s="9">
        <v>0</v>
      </c>
      <c r="J1908" s="10">
        <v>0</v>
      </c>
      <c r="K1908" s="11">
        <v>0</v>
      </c>
      <c r="L1908" s="11">
        <v>0</v>
      </c>
      <c r="M1908" s="12">
        <v>0</v>
      </c>
      <c r="N1908" s="12">
        <v>0</v>
      </c>
      <c r="O1908" s="12">
        <v>0</v>
      </c>
      <c r="P1908" s="12">
        <v>0</v>
      </c>
      <c r="Q1908" s="12">
        <v>0</v>
      </c>
      <c r="R1908" s="12">
        <v>0</v>
      </c>
      <c r="S1908" s="12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</row>
    <row r="1909" spans="1:25" ht="15.75" customHeight="1" x14ac:dyDescent="0.2">
      <c r="A1909" s="3">
        <v>1505304</v>
      </c>
      <c r="B1909" s="3" t="s">
        <v>294</v>
      </c>
      <c r="C1909" s="3" t="s">
        <v>225</v>
      </c>
      <c r="D1909" s="3">
        <v>2018</v>
      </c>
      <c r="E1909" s="3" t="s">
        <v>84</v>
      </c>
      <c r="F1909" s="3" t="s">
        <v>85</v>
      </c>
      <c r="G1909" s="7">
        <v>0</v>
      </c>
      <c r="H1909" s="8">
        <f t="shared" si="0"/>
        <v>0</v>
      </c>
      <c r="I1909" s="9">
        <v>0</v>
      </c>
      <c r="J1909" s="10">
        <v>0</v>
      </c>
      <c r="K1909" s="11">
        <v>0</v>
      </c>
      <c r="L1909" s="11">
        <v>0</v>
      </c>
      <c r="M1909" s="12">
        <v>0</v>
      </c>
      <c r="N1909" s="12">
        <v>0</v>
      </c>
      <c r="O1909" s="12">
        <v>0</v>
      </c>
      <c r="P1909" s="12">
        <v>0</v>
      </c>
      <c r="Q1909" s="12">
        <v>0</v>
      </c>
      <c r="R1909" s="12">
        <v>0</v>
      </c>
      <c r="S1909" s="12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</row>
    <row r="1910" spans="1:25" ht="15.75" customHeight="1" x14ac:dyDescent="0.2">
      <c r="A1910" s="3">
        <v>1505304</v>
      </c>
      <c r="B1910" s="3" t="s">
        <v>294</v>
      </c>
      <c r="C1910" s="3" t="s">
        <v>225</v>
      </c>
      <c r="D1910" s="3">
        <v>2018</v>
      </c>
      <c r="E1910" s="3" t="s">
        <v>92</v>
      </c>
      <c r="F1910" s="3" t="s">
        <v>93</v>
      </c>
      <c r="G1910" s="7">
        <v>0</v>
      </c>
      <c r="H1910" s="8">
        <f t="shared" si="0"/>
        <v>0</v>
      </c>
      <c r="I1910" s="9">
        <v>0</v>
      </c>
      <c r="J1910" s="10">
        <v>0</v>
      </c>
      <c r="K1910" s="11">
        <v>0</v>
      </c>
      <c r="L1910" s="11">
        <v>0</v>
      </c>
      <c r="M1910" s="12">
        <v>0</v>
      </c>
      <c r="N1910" s="12">
        <v>0</v>
      </c>
      <c r="O1910" s="12">
        <v>0</v>
      </c>
      <c r="P1910" s="12">
        <v>0</v>
      </c>
      <c r="Q1910" s="12">
        <v>0</v>
      </c>
      <c r="R1910" s="12">
        <v>0</v>
      </c>
      <c r="S1910" s="12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</row>
    <row r="1911" spans="1:25" ht="15.75" customHeight="1" x14ac:dyDescent="0.2">
      <c r="A1911" s="3">
        <v>1505304</v>
      </c>
      <c r="B1911" s="3" t="s">
        <v>294</v>
      </c>
      <c r="C1911" s="3" t="s">
        <v>225</v>
      </c>
      <c r="D1911" s="3">
        <v>2018</v>
      </c>
      <c r="E1911" s="3" t="s">
        <v>101</v>
      </c>
      <c r="F1911" s="3" t="s">
        <v>93</v>
      </c>
      <c r="G1911" s="7">
        <v>0</v>
      </c>
      <c r="H1911" s="8">
        <f t="shared" si="0"/>
        <v>0</v>
      </c>
      <c r="I1911" s="9">
        <v>0</v>
      </c>
      <c r="J1911" s="10">
        <v>0</v>
      </c>
      <c r="K1911" s="11">
        <v>0</v>
      </c>
      <c r="L1911" s="11">
        <v>0</v>
      </c>
      <c r="M1911" s="12">
        <v>0</v>
      </c>
      <c r="N1911" s="12">
        <v>0</v>
      </c>
      <c r="O1911" s="12">
        <v>0</v>
      </c>
      <c r="P1911" s="12">
        <v>0</v>
      </c>
      <c r="Q1911" s="12">
        <v>0</v>
      </c>
      <c r="R1911" s="12">
        <v>0</v>
      </c>
      <c r="S1911" s="12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</row>
    <row r="1912" spans="1:25" ht="15.75" customHeight="1" x14ac:dyDescent="0.2">
      <c r="A1912" s="3">
        <v>1505304</v>
      </c>
      <c r="B1912" s="3" t="s">
        <v>294</v>
      </c>
      <c r="C1912" s="3" t="s">
        <v>225</v>
      </c>
      <c r="D1912" s="3">
        <v>2018</v>
      </c>
      <c r="E1912" s="3" t="s">
        <v>75</v>
      </c>
      <c r="F1912" s="3" t="s">
        <v>76</v>
      </c>
      <c r="G1912" s="7">
        <v>0</v>
      </c>
      <c r="H1912" s="8">
        <f t="shared" si="0"/>
        <v>0</v>
      </c>
      <c r="I1912" s="9">
        <v>0</v>
      </c>
      <c r="J1912" s="10">
        <v>0</v>
      </c>
      <c r="K1912" s="11">
        <v>0</v>
      </c>
      <c r="L1912" s="11">
        <v>0</v>
      </c>
      <c r="M1912" s="12">
        <v>0</v>
      </c>
      <c r="N1912" s="12">
        <v>0</v>
      </c>
      <c r="O1912" s="12">
        <v>0</v>
      </c>
      <c r="P1912" s="12">
        <v>0</v>
      </c>
      <c r="Q1912" s="12">
        <v>0</v>
      </c>
      <c r="R1912" s="12">
        <v>0</v>
      </c>
      <c r="S1912" s="12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</row>
    <row r="1913" spans="1:25" ht="15.75" customHeight="1" x14ac:dyDescent="0.2">
      <c r="A1913" s="3">
        <v>1505304</v>
      </c>
      <c r="B1913" s="3" t="s">
        <v>294</v>
      </c>
      <c r="C1913" s="3" t="s">
        <v>225</v>
      </c>
      <c r="D1913" s="3">
        <v>2018</v>
      </c>
      <c r="E1913" s="3" t="s">
        <v>101</v>
      </c>
      <c r="F1913" s="3" t="s">
        <v>93</v>
      </c>
      <c r="G1913" s="7">
        <v>0</v>
      </c>
      <c r="H1913" s="8">
        <f t="shared" si="0"/>
        <v>0</v>
      </c>
      <c r="I1913" s="9">
        <v>0</v>
      </c>
      <c r="J1913" s="10">
        <v>0</v>
      </c>
      <c r="K1913" s="11">
        <v>0</v>
      </c>
      <c r="L1913" s="11">
        <v>0</v>
      </c>
      <c r="M1913" s="12">
        <v>0</v>
      </c>
      <c r="N1913" s="12">
        <v>0</v>
      </c>
      <c r="O1913" s="12">
        <v>0</v>
      </c>
      <c r="P1913" s="12">
        <v>0</v>
      </c>
      <c r="Q1913" s="12">
        <v>0</v>
      </c>
      <c r="R1913" s="12">
        <v>0</v>
      </c>
      <c r="S1913" s="12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</row>
    <row r="1914" spans="1:25" ht="15.75" customHeight="1" x14ac:dyDescent="0.2">
      <c r="A1914" s="3">
        <v>1505304</v>
      </c>
      <c r="B1914" s="3" t="s">
        <v>294</v>
      </c>
      <c r="C1914" s="3" t="s">
        <v>225</v>
      </c>
      <c r="D1914" s="3">
        <v>2018</v>
      </c>
      <c r="E1914" s="3" t="s">
        <v>101</v>
      </c>
      <c r="F1914" s="3" t="s">
        <v>93</v>
      </c>
      <c r="G1914" s="7">
        <v>0</v>
      </c>
      <c r="H1914" s="8">
        <f t="shared" si="0"/>
        <v>0</v>
      </c>
      <c r="I1914" s="9">
        <v>0</v>
      </c>
      <c r="J1914" s="10">
        <v>0</v>
      </c>
      <c r="K1914" s="11">
        <v>0</v>
      </c>
      <c r="L1914" s="11">
        <v>0</v>
      </c>
      <c r="M1914" s="12">
        <v>0</v>
      </c>
      <c r="N1914" s="12">
        <v>0</v>
      </c>
      <c r="O1914" s="12">
        <v>0</v>
      </c>
      <c r="P1914" s="12">
        <v>0</v>
      </c>
      <c r="Q1914" s="12">
        <v>0</v>
      </c>
      <c r="R1914" s="12">
        <v>0</v>
      </c>
      <c r="S1914" s="12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</row>
    <row r="1915" spans="1:25" ht="15.75" customHeight="1" x14ac:dyDescent="0.2">
      <c r="A1915" s="3">
        <v>1505304</v>
      </c>
      <c r="B1915" s="3" t="s">
        <v>294</v>
      </c>
      <c r="C1915" s="3" t="s">
        <v>225</v>
      </c>
      <c r="D1915" s="3">
        <v>2019</v>
      </c>
      <c r="E1915" s="3" t="s">
        <v>101</v>
      </c>
      <c r="F1915" s="3" t="s">
        <v>93</v>
      </c>
      <c r="G1915" s="7">
        <v>0</v>
      </c>
      <c r="H1915" s="8">
        <f t="shared" si="0"/>
        <v>0</v>
      </c>
      <c r="I1915" s="9">
        <v>0</v>
      </c>
      <c r="J1915" s="10">
        <v>0</v>
      </c>
      <c r="K1915" s="11">
        <v>0</v>
      </c>
      <c r="L1915" s="11">
        <v>0</v>
      </c>
      <c r="M1915" s="12">
        <v>0</v>
      </c>
      <c r="N1915" s="12">
        <v>0</v>
      </c>
      <c r="O1915" s="12">
        <v>0</v>
      </c>
      <c r="P1915" s="12">
        <v>0</v>
      </c>
      <c r="Q1915" s="12">
        <v>0</v>
      </c>
      <c r="R1915" s="12">
        <v>0</v>
      </c>
      <c r="S1915" s="12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</row>
    <row r="1916" spans="1:25" ht="15.75" customHeight="1" x14ac:dyDescent="0.2">
      <c r="A1916" s="3">
        <v>1505304</v>
      </c>
      <c r="B1916" s="3" t="s">
        <v>294</v>
      </c>
      <c r="C1916" s="3" t="s">
        <v>225</v>
      </c>
      <c r="D1916" s="3">
        <v>2019</v>
      </c>
      <c r="E1916" s="3" t="s">
        <v>92</v>
      </c>
      <c r="F1916" s="3" t="s">
        <v>93</v>
      </c>
      <c r="G1916" s="7">
        <v>0</v>
      </c>
      <c r="H1916" s="8">
        <f t="shared" si="0"/>
        <v>0</v>
      </c>
      <c r="I1916" s="9">
        <v>0</v>
      </c>
      <c r="J1916" s="10">
        <v>0</v>
      </c>
      <c r="K1916" s="11">
        <v>0</v>
      </c>
      <c r="L1916" s="11">
        <v>0</v>
      </c>
      <c r="M1916" s="12">
        <v>0</v>
      </c>
      <c r="N1916" s="12">
        <v>0</v>
      </c>
      <c r="O1916" s="12">
        <v>0</v>
      </c>
      <c r="P1916" s="12">
        <v>0</v>
      </c>
      <c r="Q1916" s="12">
        <v>0</v>
      </c>
      <c r="R1916" s="12">
        <v>0</v>
      </c>
      <c r="S1916" s="12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</row>
    <row r="1917" spans="1:25" ht="15.75" customHeight="1" x14ac:dyDescent="0.2">
      <c r="A1917" s="3">
        <v>1505304</v>
      </c>
      <c r="B1917" s="3" t="s">
        <v>294</v>
      </c>
      <c r="C1917" s="3" t="s">
        <v>225</v>
      </c>
      <c r="D1917" s="3">
        <v>2019</v>
      </c>
      <c r="E1917" s="3" t="s">
        <v>75</v>
      </c>
      <c r="F1917" s="3" t="s">
        <v>76</v>
      </c>
      <c r="G1917" s="7">
        <v>0</v>
      </c>
      <c r="H1917" s="8">
        <f t="shared" si="0"/>
        <v>0</v>
      </c>
      <c r="I1917" s="9">
        <v>0</v>
      </c>
      <c r="J1917" s="10">
        <v>0</v>
      </c>
      <c r="K1917" s="11">
        <v>0</v>
      </c>
      <c r="L1917" s="11">
        <v>0</v>
      </c>
      <c r="M1917" s="12">
        <v>0</v>
      </c>
      <c r="N1917" s="12">
        <v>0</v>
      </c>
      <c r="O1917" s="12">
        <v>0</v>
      </c>
      <c r="P1917" s="12">
        <v>0</v>
      </c>
      <c r="Q1917" s="12">
        <v>0</v>
      </c>
      <c r="R1917" s="12">
        <v>0</v>
      </c>
      <c r="S1917" s="12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</row>
    <row r="1918" spans="1:25" ht="15.75" customHeight="1" x14ac:dyDescent="0.2">
      <c r="A1918" s="3">
        <v>1505304</v>
      </c>
      <c r="B1918" s="3" t="s">
        <v>294</v>
      </c>
      <c r="C1918" s="3" t="s">
        <v>225</v>
      </c>
      <c r="D1918" s="3">
        <v>2019</v>
      </c>
      <c r="E1918" s="3" t="s">
        <v>101</v>
      </c>
      <c r="F1918" s="3" t="s">
        <v>93</v>
      </c>
      <c r="G1918" s="7">
        <v>0</v>
      </c>
      <c r="H1918" s="8">
        <f t="shared" si="0"/>
        <v>0</v>
      </c>
      <c r="I1918" s="9">
        <v>0</v>
      </c>
      <c r="J1918" s="10">
        <v>0</v>
      </c>
      <c r="K1918" s="11">
        <v>0</v>
      </c>
      <c r="L1918" s="11">
        <v>0</v>
      </c>
      <c r="M1918" s="12">
        <v>0</v>
      </c>
      <c r="N1918" s="12">
        <v>0</v>
      </c>
      <c r="O1918" s="12">
        <v>0</v>
      </c>
      <c r="P1918" s="12">
        <v>0</v>
      </c>
      <c r="Q1918" s="12">
        <v>0</v>
      </c>
      <c r="R1918" s="12">
        <v>0</v>
      </c>
      <c r="S1918" s="12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</row>
    <row r="1919" spans="1:25" ht="15.75" customHeight="1" x14ac:dyDescent="0.2">
      <c r="A1919" s="3">
        <v>1505304</v>
      </c>
      <c r="B1919" s="3" t="s">
        <v>294</v>
      </c>
      <c r="C1919" s="3" t="s">
        <v>225</v>
      </c>
      <c r="D1919" s="3">
        <v>2019</v>
      </c>
      <c r="E1919" s="3" t="s">
        <v>101</v>
      </c>
      <c r="F1919" s="3" t="s">
        <v>93</v>
      </c>
      <c r="G1919" s="7">
        <v>0</v>
      </c>
      <c r="H1919" s="8">
        <f t="shared" si="0"/>
        <v>0</v>
      </c>
      <c r="I1919" s="9">
        <v>0</v>
      </c>
      <c r="J1919" s="10">
        <v>0</v>
      </c>
      <c r="K1919" s="11">
        <v>0</v>
      </c>
      <c r="L1919" s="11">
        <v>0</v>
      </c>
      <c r="M1919" s="12">
        <v>0</v>
      </c>
      <c r="N1919" s="12">
        <v>0</v>
      </c>
      <c r="O1919" s="12">
        <v>0</v>
      </c>
      <c r="P1919" s="12">
        <v>0</v>
      </c>
      <c r="Q1919" s="12">
        <v>0</v>
      </c>
      <c r="R1919" s="12">
        <v>0</v>
      </c>
      <c r="S1919" s="12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</row>
    <row r="1920" spans="1:25" ht="15.75" customHeight="1" x14ac:dyDescent="0.2">
      <c r="A1920" s="3">
        <v>1505304</v>
      </c>
      <c r="B1920" s="3" t="s">
        <v>294</v>
      </c>
      <c r="C1920" s="3" t="s">
        <v>225</v>
      </c>
      <c r="D1920" s="3">
        <v>2019</v>
      </c>
      <c r="E1920" s="3" t="s">
        <v>92</v>
      </c>
      <c r="F1920" s="3" t="s">
        <v>93</v>
      </c>
      <c r="G1920" s="7">
        <v>0</v>
      </c>
      <c r="H1920" s="8">
        <f t="shared" si="0"/>
        <v>0</v>
      </c>
      <c r="I1920" s="9">
        <v>0</v>
      </c>
      <c r="J1920" s="10">
        <v>0</v>
      </c>
      <c r="K1920" s="11">
        <v>0</v>
      </c>
      <c r="L1920" s="11">
        <v>0</v>
      </c>
      <c r="M1920" s="12">
        <v>0</v>
      </c>
      <c r="N1920" s="12">
        <v>0</v>
      </c>
      <c r="O1920" s="12">
        <v>0</v>
      </c>
      <c r="P1920" s="12">
        <v>0</v>
      </c>
      <c r="Q1920" s="12">
        <v>0</v>
      </c>
      <c r="R1920" s="12">
        <v>0</v>
      </c>
      <c r="S1920" s="12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</row>
    <row r="1921" spans="1:25" ht="15.75" customHeight="1" x14ac:dyDescent="0.2">
      <c r="A1921" s="3">
        <v>1505304</v>
      </c>
      <c r="B1921" s="3" t="s">
        <v>294</v>
      </c>
      <c r="C1921" s="3" t="s">
        <v>225</v>
      </c>
      <c r="D1921" s="3">
        <v>2019</v>
      </c>
      <c r="E1921" s="3" t="s">
        <v>75</v>
      </c>
      <c r="F1921" s="3" t="s">
        <v>76</v>
      </c>
      <c r="G1921" s="7">
        <v>0</v>
      </c>
      <c r="H1921" s="8">
        <f t="shared" si="0"/>
        <v>0</v>
      </c>
      <c r="I1921" s="9">
        <v>0</v>
      </c>
      <c r="J1921" s="10">
        <v>0</v>
      </c>
      <c r="K1921" s="11">
        <v>0</v>
      </c>
      <c r="L1921" s="11">
        <v>0</v>
      </c>
      <c r="M1921" s="12">
        <v>0</v>
      </c>
      <c r="N1921" s="12">
        <v>0</v>
      </c>
      <c r="O1921" s="12">
        <v>0</v>
      </c>
      <c r="P1921" s="12">
        <v>0</v>
      </c>
      <c r="Q1921" s="12">
        <v>0</v>
      </c>
      <c r="R1921" s="12">
        <v>0</v>
      </c>
      <c r="S1921" s="12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</row>
    <row r="1922" spans="1:25" ht="15.75" customHeight="1" x14ac:dyDescent="0.2">
      <c r="A1922" s="3">
        <v>1505304</v>
      </c>
      <c r="B1922" s="3" t="s">
        <v>294</v>
      </c>
      <c r="C1922" s="3" t="s">
        <v>225</v>
      </c>
      <c r="D1922" s="3">
        <v>2019</v>
      </c>
      <c r="E1922" s="3" t="s">
        <v>81</v>
      </c>
      <c r="F1922" s="3" t="s">
        <v>76</v>
      </c>
      <c r="G1922" s="7">
        <v>8350</v>
      </c>
      <c r="H1922" s="8">
        <f t="shared" si="0"/>
        <v>1877239.4</v>
      </c>
      <c r="I1922" s="9">
        <v>1103839.3999999999</v>
      </c>
      <c r="J1922" s="10">
        <v>773400</v>
      </c>
      <c r="K1922" s="11">
        <v>375439.4</v>
      </c>
      <c r="L1922" s="11">
        <v>728400</v>
      </c>
      <c r="M1922" s="12">
        <v>375439.4</v>
      </c>
      <c r="N1922" s="12">
        <v>0</v>
      </c>
      <c r="O1922" s="12">
        <v>0</v>
      </c>
      <c r="P1922" s="12">
        <v>0</v>
      </c>
      <c r="Q1922" s="12">
        <v>0</v>
      </c>
      <c r="R1922" s="12">
        <v>728400</v>
      </c>
      <c r="S1922" s="12">
        <v>0</v>
      </c>
      <c r="T1922" s="13">
        <v>0</v>
      </c>
      <c r="U1922" s="13">
        <v>0</v>
      </c>
      <c r="V1922" s="13">
        <v>0</v>
      </c>
      <c r="W1922" s="13">
        <v>728400</v>
      </c>
      <c r="X1922" s="13">
        <v>0</v>
      </c>
      <c r="Y1922" s="13">
        <v>45000</v>
      </c>
    </row>
    <row r="1923" spans="1:25" ht="15.75" customHeight="1" x14ac:dyDescent="0.2">
      <c r="A1923" s="3">
        <v>1505304</v>
      </c>
      <c r="B1923" s="3" t="s">
        <v>294</v>
      </c>
      <c r="C1923" s="3" t="s">
        <v>225</v>
      </c>
      <c r="D1923" s="3">
        <v>2019</v>
      </c>
      <c r="E1923" s="3" t="s">
        <v>80</v>
      </c>
      <c r="F1923" s="3" t="s">
        <v>76</v>
      </c>
      <c r="G1923" s="7">
        <v>0</v>
      </c>
      <c r="H1923" s="8">
        <f t="shared" si="0"/>
        <v>0</v>
      </c>
      <c r="I1923" s="9">
        <v>0</v>
      </c>
      <c r="J1923" s="10">
        <v>0</v>
      </c>
      <c r="K1923" s="11">
        <v>0</v>
      </c>
      <c r="L1923" s="11">
        <v>0</v>
      </c>
      <c r="M1923" s="12">
        <v>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</row>
    <row r="1924" spans="1:25" ht="15.75" customHeight="1" x14ac:dyDescent="0.2">
      <c r="A1924" s="3">
        <v>1505304</v>
      </c>
      <c r="B1924" s="3" t="s">
        <v>294</v>
      </c>
      <c r="C1924" s="3" t="s">
        <v>225</v>
      </c>
      <c r="D1924" s="3">
        <v>2019</v>
      </c>
      <c r="E1924" s="3" t="s">
        <v>92</v>
      </c>
      <c r="F1924" s="3" t="s">
        <v>93</v>
      </c>
      <c r="G1924" s="7">
        <v>0</v>
      </c>
      <c r="H1924" s="8">
        <f t="shared" si="0"/>
        <v>0</v>
      </c>
      <c r="I1924" s="9">
        <v>0</v>
      </c>
      <c r="J1924" s="10">
        <v>0</v>
      </c>
      <c r="K1924" s="11">
        <v>0</v>
      </c>
      <c r="L1924" s="11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</row>
    <row r="1925" spans="1:25" ht="15.75" customHeight="1" x14ac:dyDescent="0.2">
      <c r="A1925" s="3">
        <v>1505304</v>
      </c>
      <c r="B1925" s="3" t="s">
        <v>294</v>
      </c>
      <c r="C1925" s="3" t="s">
        <v>225</v>
      </c>
      <c r="D1925" s="3">
        <v>2019</v>
      </c>
      <c r="E1925" s="3" t="s">
        <v>75</v>
      </c>
      <c r="F1925" s="3" t="s">
        <v>76</v>
      </c>
      <c r="G1925" s="7">
        <v>0</v>
      </c>
      <c r="H1925" s="8">
        <f t="shared" si="0"/>
        <v>0</v>
      </c>
      <c r="I1925" s="9">
        <v>0</v>
      </c>
      <c r="J1925" s="10">
        <v>0</v>
      </c>
      <c r="K1925" s="11">
        <v>0</v>
      </c>
      <c r="L1925" s="11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</row>
    <row r="1926" spans="1:25" ht="15.75" customHeight="1" x14ac:dyDescent="0.2">
      <c r="A1926" s="3">
        <v>1505304</v>
      </c>
      <c r="B1926" s="3" t="s">
        <v>294</v>
      </c>
      <c r="C1926" s="3" t="s">
        <v>225</v>
      </c>
      <c r="D1926" s="3">
        <v>2020</v>
      </c>
      <c r="E1926" s="3" t="s">
        <v>101</v>
      </c>
      <c r="F1926" s="3" t="s">
        <v>93</v>
      </c>
      <c r="G1926" s="7">
        <v>0</v>
      </c>
      <c r="H1926" s="8">
        <f t="shared" si="0"/>
        <v>0</v>
      </c>
      <c r="I1926" s="9">
        <v>0</v>
      </c>
      <c r="J1926" s="10">
        <v>0</v>
      </c>
      <c r="K1926" s="11">
        <v>0</v>
      </c>
      <c r="L1926" s="11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</row>
    <row r="1927" spans="1:25" ht="15.75" customHeight="1" x14ac:dyDescent="0.2">
      <c r="A1927" s="3">
        <v>1505304</v>
      </c>
      <c r="B1927" s="3" t="s">
        <v>294</v>
      </c>
      <c r="C1927" s="3" t="s">
        <v>225</v>
      </c>
      <c r="D1927" s="3">
        <v>2020</v>
      </c>
      <c r="E1927" s="3" t="s">
        <v>92</v>
      </c>
      <c r="F1927" s="3" t="s">
        <v>93</v>
      </c>
      <c r="G1927" s="7">
        <v>0</v>
      </c>
      <c r="H1927" s="8">
        <f t="shared" si="0"/>
        <v>0</v>
      </c>
      <c r="I1927" s="9">
        <v>0</v>
      </c>
      <c r="J1927" s="10">
        <v>0</v>
      </c>
      <c r="K1927" s="11">
        <v>0</v>
      </c>
      <c r="L1927" s="11">
        <v>0</v>
      </c>
      <c r="M1927" s="12">
        <v>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</row>
    <row r="1928" spans="1:25" ht="15.75" customHeight="1" x14ac:dyDescent="0.2">
      <c r="A1928" s="3">
        <v>1505304</v>
      </c>
      <c r="B1928" s="3" t="s">
        <v>294</v>
      </c>
      <c r="C1928" s="3" t="s">
        <v>225</v>
      </c>
      <c r="D1928" s="3">
        <v>2020</v>
      </c>
      <c r="E1928" s="3" t="s">
        <v>101</v>
      </c>
      <c r="F1928" s="3" t="s">
        <v>93</v>
      </c>
      <c r="G1928" s="7">
        <v>0</v>
      </c>
      <c r="H1928" s="8">
        <f t="shared" si="0"/>
        <v>0</v>
      </c>
      <c r="I1928" s="9">
        <v>0</v>
      </c>
      <c r="J1928" s="10">
        <v>0</v>
      </c>
      <c r="K1928" s="11">
        <v>0</v>
      </c>
      <c r="L1928" s="11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</row>
    <row r="1929" spans="1:25" ht="15.75" customHeight="1" x14ac:dyDescent="0.2">
      <c r="A1929" s="3">
        <v>1505304</v>
      </c>
      <c r="B1929" s="3" t="s">
        <v>294</v>
      </c>
      <c r="C1929" s="3" t="s">
        <v>225</v>
      </c>
      <c r="D1929" s="3">
        <v>2020</v>
      </c>
      <c r="E1929" s="3" t="s">
        <v>80</v>
      </c>
      <c r="F1929" s="3" t="s">
        <v>76</v>
      </c>
      <c r="G1929" s="7">
        <v>0</v>
      </c>
      <c r="H1929" s="8">
        <f t="shared" si="0"/>
        <v>0</v>
      </c>
      <c r="I1929" s="9">
        <v>0</v>
      </c>
      <c r="J1929" s="10">
        <v>0</v>
      </c>
      <c r="K1929" s="11">
        <v>0</v>
      </c>
      <c r="L1929" s="11">
        <v>0</v>
      </c>
      <c r="M1929" s="12">
        <v>0</v>
      </c>
      <c r="N1929" s="12">
        <v>0</v>
      </c>
      <c r="O1929" s="12">
        <v>0</v>
      </c>
      <c r="P1929" s="12">
        <v>0</v>
      </c>
      <c r="Q1929" s="12">
        <v>0</v>
      </c>
      <c r="R1929" s="12">
        <v>0</v>
      </c>
      <c r="S1929" s="12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</row>
    <row r="1930" spans="1:25" ht="15.75" customHeight="1" x14ac:dyDescent="0.2">
      <c r="A1930" s="3">
        <v>1505304</v>
      </c>
      <c r="B1930" s="3" t="s">
        <v>294</v>
      </c>
      <c r="C1930" s="3" t="s">
        <v>225</v>
      </c>
      <c r="D1930" s="3">
        <v>2020</v>
      </c>
      <c r="E1930" s="3" t="s">
        <v>75</v>
      </c>
      <c r="F1930" s="3" t="s">
        <v>76</v>
      </c>
      <c r="G1930" s="7">
        <v>0</v>
      </c>
      <c r="H1930" s="8">
        <f t="shared" si="0"/>
        <v>0</v>
      </c>
      <c r="I1930" s="9">
        <v>0</v>
      </c>
      <c r="J1930" s="10">
        <v>0</v>
      </c>
      <c r="K1930" s="11">
        <v>0</v>
      </c>
      <c r="L1930" s="11">
        <v>0</v>
      </c>
      <c r="M1930" s="12">
        <v>0</v>
      </c>
      <c r="N1930" s="12">
        <v>0</v>
      </c>
      <c r="O1930" s="12">
        <v>0</v>
      </c>
      <c r="P1930" s="12">
        <v>0</v>
      </c>
      <c r="Q1930" s="12">
        <v>0</v>
      </c>
      <c r="R1930" s="12">
        <v>0</v>
      </c>
      <c r="S1930" s="12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</row>
    <row r="1931" spans="1:25" ht="15.75" customHeight="1" x14ac:dyDescent="0.2">
      <c r="A1931" s="3">
        <v>1505304</v>
      </c>
      <c r="B1931" s="3" t="s">
        <v>294</v>
      </c>
      <c r="C1931" s="3" t="s">
        <v>225</v>
      </c>
      <c r="D1931" s="3">
        <v>2020</v>
      </c>
      <c r="E1931" s="3" t="s">
        <v>75</v>
      </c>
      <c r="F1931" s="3" t="s">
        <v>76</v>
      </c>
      <c r="G1931" s="7">
        <v>0</v>
      </c>
      <c r="H1931" s="8">
        <f t="shared" si="0"/>
        <v>0</v>
      </c>
      <c r="I1931" s="9">
        <v>0</v>
      </c>
      <c r="J1931" s="10">
        <v>0</v>
      </c>
      <c r="K1931" s="11">
        <v>0</v>
      </c>
      <c r="L1931" s="11">
        <v>0</v>
      </c>
      <c r="M1931" s="12">
        <v>0</v>
      </c>
      <c r="N1931" s="12">
        <v>0</v>
      </c>
      <c r="O1931" s="12">
        <v>0</v>
      </c>
      <c r="P1931" s="12">
        <v>0</v>
      </c>
      <c r="Q1931" s="12">
        <v>0</v>
      </c>
      <c r="R1931" s="12">
        <v>0</v>
      </c>
      <c r="S1931" s="12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</row>
    <row r="1932" spans="1:25" ht="15.75" customHeight="1" x14ac:dyDescent="0.2">
      <c r="A1932" s="3">
        <v>1505304</v>
      </c>
      <c r="B1932" s="3" t="s">
        <v>294</v>
      </c>
      <c r="C1932" s="3" t="s">
        <v>225</v>
      </c>
      <c r="D1932" s="3">
        <v>2020</v>
      </c>
      <c r="E1932" s="3" t="s">
        <v>75</v>
      </c>
      <c r="F1932" s="3" t="s">
        <v>76</v>
      </c>
      <c r="G1932" s="7">
        <v>0</v>
      </c>
      <c r="H1932" s="8">
        <f t="shared" si="0"/>
        <v>0</v>
      </c>
      <c r="I1932" s="9">
        <v>0</v>
      </c>
      <c r="J1932" s="10">
        <v>0</v>
      </c>
      <c r="K1932" s="11">
        <v>0</v>
      </c>
      <c r="L1932" s="11">
        <v>0</v>
      </c>
      <c r="M1932" s="12">
        <v>0</v>
      </c>
      <c r="N1932" s="12">
        <v>0</v>
      </c>
      <c r="O1932" s="12">
        <v>0</v>
      </c>
      <c r="P1932" s="12">
        <v>0</v>
      </c>
      <c r="Q1932" s="12">
        <v>0</v>
      </c>
      <c r="R1932" s="12">
        <v>0</v>
      </c>
      <c r="S1932" s="12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</row>
    <row r="1933" spans="1:25" ht="15.75" customHeight="1" x14ac:dyDescent="0.2">
      <c r="A1933" s="3">
        <v>1505304</v>
      </c>
      <c r="B1933" s="3" t="s">
        <v>294</v>
      </c>
      <c r="C1933" s="3" t="s">
        <v>225</v>
      </c>
      <c r="D1933" s="3">
        <v>2020</v>
      </c>
      <c r="E1933" s="3" t="s">
        <v>92</v>
      </c>
      <c r="F1933" s="3" t="s">
        <v>93</v>
      </c>
      <c r="G1933" s="7">
        <v>0</v>
      </c>
      <c r="H1933" s="8">
        <f t="shared" si="0"/>
        <v>0</v>
      </c>
      <c r="I1933" s="9">
        <v>0</v>
      </c>
      <c r="J1933" s="10">
        <v>0</v>
      </c>
      <c r="K1933" s="11">
        <v>0</v>
      </c>
      <c r="L1933" s="11">
        <v>0</v>
      </c>
      <c r="M1933" s="12">
        <v>0</v>
      </c>
      <c r="N1933" s="12">
        <v>0</v>
      </c>
      <c r="O1933" s="12">
        <v>0</v>
      </c>
      <c r="P1933" s="12">
        <v>0</v>
      </c>
      <c r="Q1933" s="12">
        <v>0</v>
      </c>
      <c r="R1933" s="12">
        <v>0</v>
      </c>
      <c r="S1933" s="12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</row>
    <row r="1934" spans="1:25" ht="15.75" customHeight="1" x14ac:dyDescent="0.2">
      <c r="A1934" s="3">
        <v>1505304</v>
      </c>
      <c r="B1934" s="3" t="s">
        <v>294</v>
      </c>
      <c r="C1934" s="3" t="s">
        <v>225</v>
      </c>
      <c r="D1934" s="3">
        <v>2020</v>
      </c>
      <c r="E1934" s="3" t="s">
        <v>75</v>
      </c>
      <c r="F1934" s="3" t="s">
        <v>76</v>
      </c>
      <c r="G1934" s="7">
        <v>0</v>
      </c>
      <c r="H1934" s="8">
        <f t="shared" si="0"/>
        <v>0</v>
      </c>
      <c r="I1934" s="9">
        <v>0</v>
      </c>
      <c r="J1934" s="10">
        <v>0</v>
      </c>
      <c r="K1934" s="11">
        <v>0</v>
      </c>
      <c r="L1934" s="11">
        <v>0</v>
      </c>
      <c r="M1934" s="12">
        <v>0</v>
      </c>
      <c r="N1934" s="12">
        <v>0</v>
      </c>
      <c r="O1934" s="12">
        <v>0</v>
      </c>
      <c r="P1934" s="12">
        <v>0</v>
      </c>
      <c r="Q1934" s="12">
        <v>0</v>
      </c>
      <c r="R1934" s="12">
        <v>0</v>
      </c>
      <c r="S1934" s="12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</row>
    <row r="1935" spans="1:25" ht="15.75" customHeight="1" x14ac:dyDescent="0.2">
      <c r="A1935" s="3">
        <v>1505304</v>
      </c>
      <c r="B1935" s="3" t="s">
        <v>294</v>
      </c>
      <c r="C1935" s="3" t="s">
        <v>225</v>
      </c>
      <c r="D1935" s="3">
        <v>2020</v>
      </c>
      <c r="E1935" s="3" t="s">
        <v>101</v>
      </c>
      <c r="F1935" s="3" t="s">
        <v>93</v>
      </c>
      <c r="G1935" s="7">
        <v>0</v>
      </c>
      <c r="H1935" s="8">
        <f t="shared" si="0"/>
        <v>0</v>
      </c>
      <c r="I1935" s="9">
        <v>0</v>
      </c>
      <c r="J1935" s="10">
        <v>0</v>
      </c>
      <c r="K1935" s="11">
        <v>0</v>
      </c>
      <c r="L1935" s="11">
        <v>0</v>
      </c>
      <c r="M1935" s="12">
        <v>0</v>
      </c>
      <c r="N1935" s="12">
        <v>0</v>
      </c>
      <c r="O1935" s="12">
        <v>0</v>
      </c>
      <c r="P1935" s="12">
        <v>0</v>
      </c>
      <c r="Q1935" s="12">
        <v>0</v>
      </c>
      <c r="R1935" s="12">
        <v>0</v>
      </c>
      <c r="S1935" s="12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</row>
    <row r="1936" spans="1:25" ht="15.75" customHeight="1" x14ac:dyDescent="0.2">
      <c r="A1936" s="3">
        <v>1505304</v>
      </c>
      <c r="B1936" s="3" t="s">
        <v>294</v>
      </c>
      <c r="C1936" s="3" t="s">
        <v>225</v>
      </c>
      <c r="D1936" s="3">
        <v>2020</v>
      </c>
      <c r="E1936" s="3" t="s">
        <v>122</v>
      </c>
      <c r="F1936" s="3" t="s">
        <v>123</v>
      </c>
      <c r="G1936" s="7">
        <v>0</v>
      </c>
      <c r="H1936" s="8">
        <f t="shared" si="0"/>
        <v>0</v>
      </c>
      <c r="I1936" s="9">
        <v>0</v>
      </c>
      <c r="J1936" s="10">
        <v>0</v>
      </c>
      <c r="K1936" s="11">
        <v>0</v>
      </c>
      <c r="L1936" s="11">
        <v>0</v>
      </c>
      <c r="M1936" s="12">
        <v>0</v>
      </c>
      <c r="N1936" s="12">
        <v>0</v>
      </c>
      <c r="O1936" s="12">
        <v>0</v>
      </c>
      <c r="P1936" s="12">
        <v>0</v>
      </c>
      <c r="Q1936" s="12">
        <v>0</v>
      </c>
      <c r="R1936" s="12">
        <v>0</v>
      </c>
      <c r="S1936" s="12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</row>
    <row r="1937" spans="1:25" ht="15.75" customHeight="1" x14ac:dyDescent="0.2">
      <c r="A1937" s="3">
        <v>1505304</v>
      </c>
      <c r="B1937" s="3" t="s">
        <v>294</v>
      </c>
      <c r="C1937" s="3" t="s">
        <v>225</v>
      </c>
      <c r="D1937" s="3">
        <v>2020</v>
      </c>
      <c r="E1937" s="3" t="s">
        <v>78</v>
      </c>
      <c r="F1937" s="3" t="s">
        <v>76</v>
      </c>
      <c r="G1937" s="7">
        <v>0</v>
      </c>
      <c r="H1937" s="8">
        <f t="shared" si="0"/>
        <v>0</v>
      </c>
      <c r="I1937" s="9">
        <v>0</v>
      </c>
      <c r="J1937" s="10">
        <v>0</v>
      </c>
      <c r="K1937" s="11">
        <v>0</v>
      </c>
      <c r="L1937" s="11">
        <v>0</v>
      </c>
      <c r="M1937" s="12">
        <v>0</v>
      </c>
      <c r="N1937" s="12">
        <v>0</v>
      </c>
      <c r="O1937" s="12">
        <v>0</v>
      </c>
      <c r="P1937" s="12">
        <v>0</v>
      </c>
      <c r="Q1937" s="12">
        <v>0</v>
      </c>
      <c r="R1937" s="12">
        <v>0</v>
      </c>
      <c r="S1937" s="12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</row>
    <row r="1938" spans="1:25" ht="15.75" customHeight="1" x14ac:dyDescent="0.2">
      <c r="A1938" s="3">
        <v>1505304</v>
      </c>
      <c r="B1938" s="3" t="s">
        <v>294</v>
      </c>
      <c r="C1938" s="3" t="s">
        <v>225</v>
      </c>
      <c r="D1938" s="3">
        <v>2020</v>
      </c>
      <c r="E1938" s="3" t="s">
        <v>90</v>
      </c>
      <c r="F1938" s="3" t="s">
        <v>91</v>
      </c>
      <c r="G1938" s="7">
        <v>0</v>
      </c>
      <c r="H1938" s="8">
        <f t="shared" si="0"/>
        <v>0</v>
      </c>
      <c r="I1938" s="9">
        <v>0</v>
      </c>
      <c r="J1938" s="10">
        <v>0</v>
      </c>
      <c r="K1938" s="11">
        <v>0</v>
      </c>
      <c r="L1938" s="11">
        <v>0</v>
      </c>
      <c r="M1938" s="12">
        <v>0</v>
      </c>
      <c r="N1938" s="12">
        <v>0</v>
      </c>
      <c r="O1938" s="12">
        <v>0</v>
      </c>
      <c r="P1938" s="12">
        <v>0</v>
      </c>
      <c r="Q1938" s="12">
        <v>0</v>
      </c>
      <c r="R1938" s="12">
        <v>0</v>
      </c>
      <c r="S1938" s="12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</row>
    <row r="1939" spans="1:25" ht="15.75" customHeight="1" x14ac:dyDescent="0.2">
      <c r="A1939" s="3">
        <v>1505304</v>
      </c>
      <c r="B1939" s="3" t="s">
        <v>294</v>
      </c>
      <c r="C1939" s="3" t="s">
        <v>225</v>
      </c>
      <c r="D1939" s="3">
        <v>2021</v>
      </c>
      <c r="E1939" s="3" t="s">
        <v>92</v>
      </c>
      <c r="F1939" s="3" t="s">
        <v>93</v>
      </c>
      <c r="G1939" s="7">
        <v>0</v>
      </c>
      <c r="H1939" s="8">
        <f t="shared" si="0"/>
        <v>0</v>
      </c>
      <c r="I1939" s="9">
        <v>0</v>
      </c>
      <c r="J1939" s="10">
        <v>0</v>
      </c>
      <c r="K1939" s="11">
        <v>0</v>
      </c>
      <c r="L1939" s="11">
        <v>0</v>
      </c>
      <c r="M1939" s="12">
        <v>0</v>
      </c>
      <c r="N1939" s="12">
        <v>0</v>
      </c>
      <c r="O1939" s="12">
        <v>0</v>
      </c>
      <c r="P1939" s="12">
        <v>0</v>
      </c>
      <c r="Q1939" s="12">
        <v>0</v>
      </c>
      <c r="R1939" s="12">
        <v>0</v>
      </c>
      <c r="S1939" s="12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</row>
    <row r="1940" spans="1:25" ht="15.75" customHeight="1" x14ac:dyDescent="0.2">
      <c r="A1940" s="3">
        <v>1505304</v>
      </c>
      <c r="B1940" s="3" t="s">
        <v>294</v>
      </c>
      <c r="C1940" s="3" t="s">
        <v>225</v>
      </c>
      <c r="D1940" s="3">
        <v>2021</v>
      </c>
      <c r="E1940" s="3" t="s">
        <v>75</v>
      </c>
      <c r="F1940" s="3" t="s">
        <v>76</v>
      </c>
      <c r="G1940" s="7">
        <v>0</v>
      </c>
      <c r="H1940" s="8">
        <f t="shared" si="0"/>
        <v>0</v>
      </c>
      <c r="I1940" s="9">
        <v>0</v>
      </c>
      <c r="J1940" s="10">
        <v>0</v>
      </c>
      <c r="K1940" s="11">
        <v>0</v>
      </c>
      <c r="L1940" s="11">
        <v>0</v>
      </c>
      <c r="M1940" s="12">
        <v>0</v>
      </c>
      <c r="N1940" s="12">
        <v>0</v>
      </c>
      <c r="O1940" s="12">
        <v>0</v>
      </c>
      <c r="P1940" s="12">
        <v>0</v>
      </c>
      <c r="Q1940" s="12">
        <v>0</v>
      </c>
      <c r="R1940" s="12">
        <v>0</v>
      </c>
      <c r="S1940" s="12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</row>
    <row r="1941" spans="1:25" ht="15.75" customHeight="1" x14ac:dyDescent="0.2">
      <c r="A1941" s="3">
        <v>1505304</v>
      </c>
      <c r="B1941" s="3" t="s">
        <v>294</v>
      </c>
      <c r="C1941" s="3" t="s">
        <v>225</v>
      </c>
      <c r="D1941" s="3">
        <v>2021</v>
      </c>
      <c r="E1941" s="3" t="s">
        <v>92</v>
      </c>
      <c r="F1941" s="3" t="s">
        <v>93</v>
      </c>
      <c r="G1941" s="7">
        <v>0</v>
      </c>
      <c r="H1941" s="8">
        <f t="shared" si="0"/>
        <v>0</v>
      </c>
      <c r="I1941" s="9">
        <v>0</v>
      </c>
      <c r="J1941" s="10">
        <v>0</v>
      </c>
      <c r="K1941" s="11">
        <v>0</v>
      </c>
      <c r="L1941" s="11">
        <v>0</v>
      </c>
      <c r="M1941" s="12">
        <v>0</v>
      </c>
      <c r="N1941" s="12">
        <v>0</v>
      </c>
      <c r="O1941" s="12">
        <v>0</v>
      </c>
      <c r="P1941" s="12">
        <v>0</v>
      </c>
      <c r="Q1941" s="12">
        <v>0</v>
      </c>
      <c r="R1941" s="12">
        <v>0</v>
      </c>
      <c r="S1941" s="12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</row>
    <row r="1942" spans="1:25" ht="15.75" customHeight="1" x14ac:dyDescent="0.2">
      <c r="A1942" s="3">
        <v>1505304</v>
      </c>
      <c r="B1942" s="3" t="s">
        <v>294</v>
      </c>
      <c r="C1942" s="3" t="s">
        <v>225</v>
      </c>
      <c r="D1942" s="3">
        <v>2021</v>
      </c>
      <c r="E1942" s="3" t="s">
        <v>75</v>
      </c>
      <c r="F1942" s="3" t="s">
        <v>76</v>
      </c>
      <c r="G1942" s="7">
        <v>0</v>
      </c>
      <c r="H1942" s="8">
        <f t="shared" si="0"/>
        <v>0</v>
      </c>
      <c r="I1942" s="9">
        <v>0</v>
      </c>
      <c r="J1942" s="10">
        <v>0</v>
      </c>
      <c r="K1942" s="11">
        <v>0</v>
      </c>
      <c r="L1942" s="11">
        <v>0</v>
      </c>
      <c r="M1942" s="12">
        <v>0</v>
      </c>
      <c r="N1942" s="12">
        <v>0</v>
      </c>
      <c r="O1942" s="12">
        <v>0</v>
      </c>
      <c r="P1942" s="12">
        <v>0</v>
      </c>
      <c r="Q1942" s="12">
        <v>0</v>
      </c>
      <c r="R1942" s="12">
        <v>0</v>
      </c>
      <c r="S1942" s="12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</row>
    <row r="1943" spans="1:25" ht="15.75" customHeight="1" x14ac:dyDescent="0.2">
      <c r="A1943" s="3">
        <v>1505304</v>
      </c>
      <c r="B1943" s="3" t="s">
        <v>294</v>
      </c>
      <c r="C1943" s="3" t="s">
        <v>225</v>
      </c>
      <c r="D1943" s="3">
        <v>2021</v>
      </c>
      <c r="E1943" s="3" t="s">
        <v>101</v>
      </c>
      <c r="F1943" s="3" t="s">
        <v>93</v>
      </c>
      <c r="G1943" s="7">
        <v>0</v>
      </c>
      <c r="H1943" s="8">
        <f t="shared" si="0"/>
        <v>0</v>
      </c>
      <c r="I1943" s="9">
        <v>0</v>
      </c>
      <c r="J1943" s="10">
        <v>0</v>
      </c>
      <c r="K1943" s="11">
        <v>0</v>
      </c>
      <c r="L1943" s="11">
        <v>0</v>
      </c>
      <c r="M1943" s="12">
        <v>0</v>
      </c>
      <c r="N1943" s="12">
        <v>0</v>
      </c>
      <c r="O1943" s="12">
        <v>0</v>
      </c>
      <c r="P1943" s="12">
        <v>0</v>
      </c>
      <c r="Q1943" s="12">
        <v>0</v>
      </c>
      <c r="R1943" s="12">
        <v>0</v>
      </c>
      <c r="S1943" s="12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</row>
    <row r="1944" spans="1:25" ht="15.75" customHeight="1" x14ac:dyDescent="0.2">
      <c r="A1944" s="3">
        <v>1505304</v>
      </c>
      <c r="B1944" s="3" t="s">
        <v>294</v>
      </c>
      <c r="C1944" s="3" t="s">
        <v>225</v>
      </c>
      <c r="D1944" s="3">
        <v>2021</v>
      </c>
      <c r="E1944" s="3" t="s">
        <v>75</v>
      </c>
      <c r="F1944" s="3" t="s">
        <v>76</v>
      </c>
      <c r="G1944" s="7">
        <v>0</v>
      </c>
      <c r="H1944" s="8">
        <f t="shared" si="0"/>
        <v>0</v>
      </c>
      <c r="I1944" s="9">
        <v>0</v>
      </c>
      <c r="J1944" s="10">
        <v>0</v>
      </c>
      <c r="K1944" s="11">
        <v>0</v>
      </c>
      <c r="L1944" s="11">
        <v>0</v>
      </c>
      <c r="M1944" s="12">
        <v>0</v>
      </c>
      <c r="N1944" s="12">
        <v>0</v>
      </c>
      <c r="O1944" s="12">
        <v>0</v>
      </c>
      <c r="P1944" s="12">
        <v>0</v>
      </c>
      <c r="Q1944" s="12">
        <v>0</v>
      </c>
      <c r="R1944" s="12">
        <v>0</v>
      </c>
      <c r="S1944" s="12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</row>
    <row r="1945" spans="1:25" ht="15.75" customHeight="1" x14ac:dyDescent="0.2">
      <c r="A1945" s="3">
        <v>1505304</v>
      </c>
      <c r="B1945" s="3" t="s">
        <v>294</v>
      </c>
      <c r="C1945" s="3" t="s">
        <v>225</v>
      </c>
      <c r="D1945" s="3">
        <v>2021</v>
      </c>
      <c r="E1945" s="3" t="s">
        <v>81</v>
      </c>
      <c r="F1945" s="3" t="s">
        <v>76</v>
      </c>
      <c r="G1945" s="7">
        <v>0</v>
      </c>
      <c r="H1945" s="8">
        <f t="shared" si="0"/>
        <v>0</v>
      </c>
      <c r="I1945" s="9">
        <v>0</v>
      </c>
      <c r="J1945" s="10">
        <v>0</v>
      </c>
      <c r="K1945" s="11">
        <v>0</v>
      </c>
      <c r="L1945" s="11">
        <v>0</v>
      </c>
      <c r="M1945" s="12">
        <v>0</v>
      </c>
      <c r="N1945" s="12">
        <v>0</v>
      </c>
      <c r="O1945" s="12">
        <v>0</v>
      </c>
      <c r="P1945" s="12">
        <v>0</v>
      </c>
      <c r="Q1945" s="12">
        <v>0</v>
      </c>
      <c r="R1945" s="12">
        <v>0</v>
      </c>
      <c r="S1945" s="12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</row>
    <row r="1946" spans="1:25" ht="15.75" customHeight="1" x14ac:dyDescent="0.2">
      <c r="A1946" s="3">
        <v>1505304</v>
      </c>
      <c r="B1946" s="3" t="s">
        <v>294</v>
      </c>
      <c r="C1946" s="3" t="s">
        <v>225</v>
      </c>
      <c r="D1946" s="3">
        <v>2021</v>
      </c>
      <c r="E1946" s="3" t="s">
        <v>81</v>
      </c>
      <c r="F1946" s="3" t="s">
        <v>76</v>
      </c>
      <c r="G1946" s="7">
        <v>14020</v>
      </c>
      <c r="H1946" s="8">
        <f t="shared" si="0"/>
        <v>3023439.4</v>
      </c>
      <c r="I1946" s="9">
        <v>984439.4</v>
      </c>
      <c r="J1946" s="10">
        <v>2039000</v>
      </c>
      <c r="K1946" s="11">
        <v>375439.4</v>
      </c>
      <c r="L1946" s="11">
        <v>609000</v>
      </c>
      <c r="M1946" s="12">
        <v>375439.4</v>
      </c>
      <c r="N1946" s="12">
        <v>0</v>
      </c>
      <c r="O1946" s="12">
        <v>0</v>
      </c>
      <c r="P1946" s="12">
        <v>167000</v>
      </c>
      <c r="Q1946" s="12">
        <v>204000</v>
      </c>
      <c r="R1946" s="12">
        <v>0</v>
      </c>
      <c r="S1946" s="12">
        <v>238000</v>
      </c>
      <c r="T1946" s="13">
        <v>330000</v>
      </c>
      <c r="U1946" s="13">
        <v>729000</v>
      </c>
      <c r="V1946" s="13">
        <v>980000</v>
      </c>
      <c r="W1946" s="13">
        <v>0</v>
      </c>
      <c r="X1946" s="13">
        <v>0</v>
      </c>
      <c r="Y1946" s="13">
        <v>0</v>
      </c>
    </row>
    <row r="1947" spans="1:25" ht="15.75" customHeight="1" x14ac:dyDescent="0.2">
      <c r="A1947" s="3">
        <v>1505304</v>
      </c>
      <c r="B1947" s="3" t="s">
        <v>294</v>
      </c>
      <c r="C1947" s="3" t="s">
        <v>225</v>
      </c>
      <c r="D1947" s="3">
        <v>2021</v>
      </c>
      <c r="E1947" s="3" t="s">
        <v>101</v>
      </c>
      <c r="F1947" s="3" t="s">
        <v>93</v>
      </c>
      <c r="G1947" s="7">
        <v>0</v>
      </c>
      <c r="H1947" s="8">
        <f t="shared" si="0"/>
        <v>0</v>
      </c>
      <c r="I1947" s="9">
        <v>0</v>
      </c>
      <c r="J1947" s="10">
        <v>0</v>
      </c>
      <c r="K1947" s="11">
        <v>0</v>
      </c>
      <c r="L1947" s="11">
        <v>0</v>
      </c>
      <c r="M1947" s="12">
        <v>0</v>
      </c>
      <c r="N1947" s="12">
        <v>0</v>
      </c>
      <c r="O1947" s="12">
        <v>0</v>
      </c>
      <c r="P1947" s="12">
        <v>0</v>
      </c>
      <c r="Q1947" s="12">
        <v>0</v>
      </c>
      <c r="R1947" s="12">
        <v>0</v>
      </c>
      <c r="S1947" s="12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</row>
    <row r="1948" spans="1:25" ht="15.75" customHeight="1" x14ac:dyDescent="0.2">
      <c r="A1948" s="3">
        <v>1505304</v>
      </c>
      <c r="B1948" s="3" t="s">
        <v>294</v>
      </c>
      <c r="C1948" s="3" t="s">
        <v>225</v>
      </c>
      <c r="D1948" s="3">
        <v>2021</v>
      </c>
      <c r="E1948" s="3" t="s">
        <v>81</v>
      </c>
      <c r="F1948" s="3" t="s">
        <v>76</v>
      </c>
      <c r="G1948" s="7">
        <v>0</v>
      </c>
      <c r="H1948" s="8">
        <f t="shared" si="0"/>
        <v>0</v>
      </c>
      <c r="I1948" s="9">
        <v>0</v>
      </c>
      <c r="J1948" s="10">
        <v>0</v>
      </c>
      <c r="K1948" s="11">
        <v>0</v>
      </c>
      <c r="L1948" s="11">
        <v>0</v>
      </c>
      <c r="M1948" s="12">
        <v>0</v>
      </c>
      <c r="N1948" s="12">
        <v>0</v>
      </c>
      <c r="O1948" s="12">
        <v>0</v>
      </c>
      <c r="P1948" s="12">
        <v>0</v>
      </c>
      <c r="Q1948" s="12">
        <v>0</v>
      </c>
      <c r="R1948" s="12">
        <v>0</v>
      </c>
      <c r="S1948" s="12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</row>
    <row r="1949" spans="1:25" ht="15.75" customHeight="1" x14ac:dyDescent="0.2">
      <c r="A1949" s="3">
        <v>1505304</v>
      </c>
      <c r="B1949" s="3" t="s">
        <v>294</v>
      </c>
      <c r="C1949" s="3" t="s">
        <v>225</v>
      </c>
      <c r="D1949" s="3">
        <v>2021</v>
      </c>
      <c r="E1949" s="3" t="s">
        <v>101</v>
      </c>
      <c r="F1949" s="3" t="s">
        <v>93</v>
      </c>
      <c r="G1949" s="7">
        <v>0</v>
      </c>
      <c r="H1949" s="8">
        <f t="shared" si="0"/>
        <v>0</v>
      </c>
      <c r="I1949" s="9">
        <v>0</v>
      </c>
      <c r="J1949" s="10">
        <v>0</v>
      </c>
      <c r="K1949" s="11">
        <v>0</v>
      </c>
      <c r="L1949" s="11">
        <v>0</v>
      </c>
      <c r="M1949" s="12">
        <v>0</v>
      </c>
      <c r="N1949" s="12">
        <v>0</v>
      </c>
      <c r="O1949" s="12">
        <v>0</v>
      </c>
      <c r="P1949" s="12">
        <v>0</v>
      </c>
      <c r="Q1949" s="12">
        <v>0</v>
      </c>
      <c r="R1949" s="12">
        <v>0</v>
      </c>
      <c r="S1949" s="12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</row>
    <row r="1950" spans="1:25" ht="15.75" customHeight="1" x14ac:dyDescent="0.2">
      <c r="A1950" s="3">
        <v>1505304</v>
      </c>
      <c r="B1950" s="3" t="s">
        <v>294</v>
      </c>
      <c r="C1950" s="3" t="s">
        <v>225</v>
      </c>
      <c r="D1950" s="3">
        <v>2021</v>
      </c>
      <c r="E1950" s="3" t="s">
        <v>92</v>
      </c>
      <c r="F1950" s="3" t="s">
        <v>93</v>
      </c>
      <c r="G1950" s="7">
        <v>0</v>
      </c>
      <c r="H1950" s="8">
        <f t="shared" si="0"/>
        <v>0</v>
      </c>
      <c r="I1950" s="9">
        <v>0</v>
      </c>
      <c r="J1950" s="10">
        <v>0</v>
      </c>
      <c r="K1950" s="11">
        <v>0</v>
      </c>
      <c r="L1950" s="11">
        <v>0</v>
      </c>
      <c r="M1950" s="12">
        <v>0</v>
      </c>
      <c r="N1950" s="12">
        <v>0</v>
      </c>
      <c r="O1950" s="12">
        <v>0</v>
      </c>
      <c r="P1950" s="12">
        <v>0</v>
      </c>
      <c r="Q1950" s="12">
        <v>0</v>
      </c>
      <c r="R1950" s="12">
        <v>0</v>
      </c>
      <c r="S1950" s="12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</row>
    <row r="1951" spans="1:25" ht="15.75" customHeight="1" x14ac:dyDescent="0.2">
      <c r="A1951" s="3">
        <v>1505304</v>
      </c>
      <c r="B1951" s="3" t="s">
        <v>294</v>
      </c>
      <c r="C1951" s="3" t="s">
        <v>225</v>
      </c>
      <c r="D1951" s="3">
        <v>2021</v>
      </c>
      <c r="E1951" s="3" t="s">
        <v>101</v>
      </c>
      <c r="F1951" s="3" t="s">
        <v>93</v>
      </c>
      <c r="G1951" s="7">
        <v>0</v>
      </c>
      <c r="H1951" s="8">
        <f t="shared" si="0"/>
        <v>0</v>
      </c>
      <c r="I1951" s="9">
        <v>0</v>
      </c>
      <c r="J1951" s="10">
        <v>0</v>
      </c>
      <c r="K1951" s="11">
        <v>0</v>
      </c>
      <c r="L1951" s="11">
        <v>0</v>
      </c>
      <c r="M1951" s="12">
        <v>0</v>
      </c>
      <c r="N1951" s="12">
        <v>0</v>
      </c>
      <c r="O1951" s="12">
        <v>0</v>
      </c>
      <c r="P1951" s="12">
        <v>0</v>
      </c>
      <c r="Q1951" s="12">
        <v>0</v>
      </c>
      <c r="R1951" s="12">
        <v>0</v>
      </c>
      <c r="S1951" s="12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</row>
    <row r="1952" spans="1:25" ht="15.75" customHeight="1" x14ac:dyDescent="0.2">
      <c r="A1952" s="3">
        <v>1505304</v>
      </c>
      <c r="B1952" s="3" t="s">
        <v>294</v>
      </c>
      <c r="C1952" s="3" t="s">
        <v>225</v>
      </c>
      <c r="D1952" s="3">
        <v>2021</v>
      </c>
      <c r="E1952" s="3" t="s">
        <v>75</v>
      </c>
      <c r="F1952" s="3" t="s">
        <v>76</v>
      </c>
      <c r="G1952" s="7">
        <v>0</v>
      </c>
      <c r="H1952" s="8">
        <f t="shared" si="0"/>
        <v>0</v>
      </c>
      <c r="I1952" s="9">
        <v>0</v>
      </c>
      <c r="J1952" s="10">
        <v>0</v>
      </c>
      <c r="K1952" s="11">
        <v>0</v>
      </c>
      <c r="L1952" s="11">
        <v>0</v>
      </c>
      <c r="M1952" s="12">
        <v>0</v>
      </c>
      <c r="N1952" s="12">
        <v>0</v>
      </c>
      <c r="O1952" s="12">
        <v>0</v>
      </c>
      <c r="P1952" s="12">
        <v>0</v>
      </c>
      <c r="Q1952" s="12">
        <v>0</v>
      </c>
      <c r="R1952" s="12">
        <v>0</v>
      </c>
      <c r="S1952" s="12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</row>
    <row r="1953" spans="1:25" ht="15.75" customHeight="1" x14ac:dyDescent="0.2">
      <c r="A1953" s="3">
        <v>1505304</v>
      </c>
      <c r="B1953" s="3" t="s">
        <v>294</v>
      </c>
      <c r="C1953" s="3" t="s">
        <v>225</v>
      </c>
      <c r="D1953" s="3">
        <v>2021</v>
      </c>
      <c r="E1953" s="3" t="s">
        <v>75</v>
      </c>
      <c r="F1953" s="3" t="s">
        <v>76</v>
      </c>
      <c r="G1953" s="7">
        <v>0</v>
      </c>
      <c r="H1953" s="8">
        <f t="shared" si="0"/>
        <v>0</v>
      </c>
      <c r="I1953" s="9">
        <v>0</v>
      </c>
      <c r="J1953" s="10">
        <v>0</v>
      </c>
      <c r="K1953" s="11">
        <v>0</v>
      </c>
      <c r="L1953" s="11">
        <v>0</v>
      </c>
      <c r="M1953" s="12">
        <v>0</v>
      </c>
      <c r="N1953" s="12">
        <v>0</v>
      </c>
      <c r="O1953" s="12">
        <v>0</v>
      </c>
      <c r="P1953" s="12">
        <v>0</v>
      </c>
      <c r="Q1953" s="12">
        <v>0</v>
      </c>
      <c r="R1953" s="12">
        <v>0</v>
      </c>
      <c r="S1953" s="12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</row>
    <row r="1954" spans="1:25" ht="15.75" customHeight="1" x14ac:dyDescent="0.2">
      <c r="A1954" s="3">
        <v>1505304</v>
      </c>
      <c r="B1954" s="3" t="s">
        <v>294</v>
      </c>
      <c r="C1954" s="3" t="s">
        <v>225</v>
      </c>
      <c r="D1954" s="3">
        <v>2022</v>
      </c>
      <c r="E1954" s="3" t="s">
        <v>101</v>
      </c>
      <c r="F1954" s="3" t="s">
        <v>93</v>
      </c>
      <c r="G1954" s="7">
        <v>0</v>
      </c>
      <c r="H1954" s="8">
        <f t="shared" si="0"/>
        <v>0</v>
      </c>
      <c r="I1954" s="9">
        <v>0</v>
      </c>
      <c r="J1954" s="10">
        <v>0</v>
      </c>
      <c r="K1954" s="11">
        <v>0</v>
      </c>
      <c r="L1954" s="11">
        <v>0</v>
      </c>
      <c r="M1954" s="12">
        <v>0</v>
      </c>
      <c r="N1954" s="12">
        <v>0</v>
      </c>
      <c r="O1954" s="12">
        <v>0</v>
      </c>
      <c r="P1954" s="12">
        <v>0</v>
      </c>
      <c r="Q1954" s="12">
        <v>0</v>
      </c>
      <c r="R1954" s="12">
        <v>0</v>
      </c>
      <c r="S1954" s="12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</row>
    <row r="1955" spans="1:25" ht="15.75" customHeight="1" x14ac:dyDescent="0.2">
      <c r="A1955" s="3">
        <v>1505304</v>
      </c>
      <c r="B1955" s="3" t="s">
        <v>294</v>
      </c>
      <c r="C1955" s="3" t="s">
        <v>225</v>
      </c>
      <c r="D1955" s="3">
        <v>2022</v>
      </c>
      <c r="E1955" s="3" t="s">
        <v>78</v>
      </c>
      <c r="F1955" s="3" t="s">
        <v>76</v>
      </c>
      <c r="G1955" s="7">
        <v>3467</v>
      </c>
      <c r="H1955" s="8">
        <f t="shared" si="0"/>
        <v>12253751.32</v>
      </c>
      <c r="I1955" s="9">
        <v>6279157.1600000001</v>
      </c>
      <c r="J1955" s="10">
        <v>5974594.1600000001</v>
      </c>
      <c r="K1955" s="11">
        <v>484853</v>
      </c>
      <c r="L1955" s="11">
        <v>5794304.1600000001</v>
      </c>
      <c r="M1955" s="12">
        <v>484853</v>
      </c>
      <c r="N1955" s="12">
        <v>0</v>
      </c>
      <c r="O1955" s="12">
        <v>0</v>
      </c>
      <c r="P1955" s="12">
        <v>139710</v>
      </c>
      <c r="Q1955" s="12">
        <v>0</v>
      </c>
      <c r="R1955" s="12">
        <v>0</v>
      </c>
      <c r="S1955" s="12">
        <v>5654594.1600000001</v>
      </c>
      <c r="T1955" s="13">
        <v>5654594.1600000001</v>
      </c>
      <c r="U1955" s="13">
        <v>320000</v>
      </c>
      <c r="V1955" s="13">
        <v>0</v>
      </c>
      <c r="W1955" s="13">
        <v>0</v>
      </c>
      <c r="X1955" s="13">
        <v>0</v>
      </c>
      <c r="Y1955" s="13">
        <v>0</v>
      </c>
    </row>
    <row r="1956" spans="1:25" ht="15.75" customHeight="1" x14ac:dyDescent="0.2">
      <c r="A1956" s="3">
        <v>1505304</v>
      </c>
      <c r="B1956" s="3" t="s">
        <v>294</v>
      </c>
      <c r="C1956" s="3" t="s">
        <v>225</v>
      </c>
      <c r="D1956" s="3">
        <v>2022</v>
      </c>
      <c r="E1956" s="3" t="s">
        <v>78</v>
      </c>
      <c r="F1956" s="3" t="s">
        <v>76</v>
      </c>
      <c r="G1956" s="7">
        <v>0</v>
      </c>
      <c r="H1956" s="8">
        <f t="shared" si="0"/>
        <v>0</v>
      </c>
      <c r="I1956" s="9">
        <v>0</v>
      </c>
      <c r="J1956" s="10">
        <v>0</v>
      </c>
      <c r="K1956" s="11">
        <v>0</v>
      </c>
      <c r="L1956" s="11">
        <v>0</v>
      </c>
      <c r="M1956" s="12">
        <v>0</v>
      </c>
      <c r="N1956" s="12">
        <v>0</v>
      </c>
      <c r="O1956" s="12">
        <v>0</v>
      </c>
      <c r="P1956" s="12">
        <v>0</v>
      </c>
      <c r="Q1956" s="12">
        <v>0</v>
      </c>
      <c r="R1956" s="12">
        <v>0</v>
      </c>
      <c r="S1956" s="12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</row>
    <row r="1957" spans="1:25" ht="15.75" customHeight="1" x14ac:dyDescent="0.2">
      <c r="A1957" s="3">
        <v>1505304</v>
      </c>
      <c r="B1957" s="3" t="s">
        <v>294</v>
      </c>
      <c r="C1957" s="3" t="s">
        <v>225</v>
      </c>
      <c r="D1957" s="3">
        <v>2022</v>
      </c>
      <c r="E1957" s="3" t="s">
        <v>75</v>
      </c>
      <c r="F1957" s="3" t="s">
        <v>76</v>
      </c>
      <c r="G1957" s="7">
        <v>0</v>
      </c>
      <c r="H1957" s="8">
        <f t="shared" si="0"/>
        <v>0</v>
      </c>
      <c r="I1957" s="9">
        <v>0</v>
      </c>
      <c r="J1957" s="10">
        <v>0</v>
      </c>
      <c r="K1957" s="11">
        <v>0</v>
      </c>
      <c r="L1957" s="11">
        <v>0</v>
      </c>
      <c r="M1957" s="12">
        <v>0</v>
      </c>
      <c r="N1957" s="12">
        <v>0</v>
      </c>
      <c r="O1957" s="12">
        <v>0</v>
      </c>
      <c r="P1957" s="12">
        <v>0</v>
      </c>
      <c r="Q1957" s="12">
        <v>0</v>
      </c>
      <c r="R1957" s="12">
        <v>0</v>
      </c>
      <c r="S1957" s="12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</row>
    <row r="1958" spans="1:25" ht="15.75" customHeight="1" x14ac:dyDescent="0.2">
      <c r="A1958" s="3">
        <v>1505304</v>
      </c>
      <c r="B1958" s="3" t="s">
        <v>294</v>
      </c>
      <c r="C1958" s="3" t="s">
        <v>225</v>
      </c>
      <c r="D1958" s="3">
        <v>2022</v>
      </c>
      <c r="E1958" s="3" t="s">
        <v>92</v>
      </c>
      <c r="F1958" s="3" t="s">
        <v>93</v>
      </c>
      <c r="G1958" s="7">
        <v>0</v>
      </c>
      <c r="H1958" s="8">
        <f t="shared" si="0"/>
        <v>0</v>
      </c>
      <c r="I1958" s="9">
        <v>0</v>
      </c>
      <c r="J1958" s="10">
        <v>0</v>
      </c>
      <c r="K1958" s="11">
        <v>0</v>
      </c>
      <c r="L1958" s="11">
        <v>0</v>
      </c>
      <c r="M1958" s="12">
        <v>0</v>
      </c>
      <c r="N1958" s="12">
        <v>0</v>
      </c>
      <c r="O1958" s="12">
        <v>0</v>
      </c>
      <c r="P1958" s="12">
        <v>0</v>
      </c>
      <c r="Q1958" s="12">
        <v>0</v>
      </c>
      <c r="R1958" s="12">
        <v>0</v>
      </c>
      <c r="S1958" s="12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</row>
    <row r="1959" spans="1:25" ht="15.75" customHeight="1" x14ac:dyDescent="0.2">
      <c r="A1959" s="3">
        <v>1505304</v>
      </c>
      <c r="B1959" s="3" t="s">
        <v>294</v>
      </c>
      <c r="C1959" s="3" t="s">
        <v>225</v>
      </c>
      <c r="D1959" s="3">
        <v>2022</v>
      </c>
      <c r="E1959" s="3" t="s">
        <v>92</v>
      </c>
      <c r="F1959" s="3" t="s">
        <v>93</v>
      </c>
      <c r="G1959" s="7">
        <v>0</v>
      </c>
      <c r="H1959" s="8">
        <f t="shared" si="0"/>
        <v>0</v>
      </c>
      <c r="I1959" s="9">
        <v>0</v>
      </c>
      <c r="J1959" s="10">
        <v>0</v>
      </c>
      <c r="K1959" s="11">
        <v>0</v>
      </c>
      <c r="L1959" s="11">
        <v>0</v>
      </c>
      <c r="M1959" s="12">
        <v>0</v>
      </c>
      <c r="N1959" s="12">
        <v>0</v>
      </c>
      <c r="O1959" s="12">
        <v>0</v>
      </c>
      <c r="P1959" s="12">
        <v>0</v>
      </c>
      <c r="Q1959" s="12">
        <v>0</v>
      </c>
      <c r="R1959" s="12">
        <v>0</v>
      </c>
      <c r="S1959" s="12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</row>
    <row r="1960" spans="1:25" ht="15.75" customHeight="1" x14ac:dyDescent="0.2">
      <c r="A1960" s="3">
        <v>1505304</v>
      </c>
      <c r="B1960" s="3" t="s">
        <v>294</v>
      </c>
      <c r="C1960" s="3" t="s">
        <v>225</v>
      </c>
      <c r="D1960" s="3">
        <v>2022</v>
      </c>
      <c r="E1960" s="3" t="s">
        <v>92</v>
      </c>
      <c r="F1960" s="3" t="s">
        <v>93</v>
      </c>
      <c r="G1960" s="7">
        <v>0</v>
      </c>
      <c r="H1960" s="8">
        <f t="shared" si="0"/>
        <v>0</v>
      </c>
      <c r="I1960" s="9">
        <v>0</v>
      </c>
      <c r="J1960" s="10">
        <v>0</v>
      </c>
      <c r="K1960" s="11">
        <v>0</v>
      </c>
      <c r="L1960" s="11">
        <v>0</v>
      </c>
      <c r="M1960" s="12">
        <v>0</v>
      </c>
      <c r="N1960" s="12">
        <v>0</v>
      </c>
      <c r="O1960" s="12">
        <v>0</v>
      </c>
      <c r="P1960" s="12">
        <v>0</v>
      </c>
      <c r="Q1960" s="12">
        <v>0</v>
      </c>
      <c r="R1960" s="12">
        <v>0</v>
      </c>
      <c r="S1960" s="12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</row>
    <row r="1961" spans="1:25" ht="15.75" customHeight="1" x14ac:dyDescent="0.2">
      <c r="A1961" s="3">
        <v>1505304</v>
      </c>
      <c r="B1961" s="3" t="s">
        <v>294</v>
      </c>
      <c r="C1961" s="3" t="s">
        <v>225</v>
      </c>
      <c r="D1961" s="3">
        <v>2022</v>
      </c>
      <c r="E1961" s="3" t="s">
        <v>81</v>
      </c>
      <c r="F1961" s="3" t="s">
        <v>76</v>
      </c>
      <c r="G1961" s="7">
        <v>0</v>
      </c>
      <c r="H1961" s="8">
        <f t="shared" si="0"/>
        <v>0</v>
      </c>
      <c r="I1961" s="9">
        <v>0</v>
      </c>
      <c r="J1961" s="10">
        <v>0</v>
      </c>
      <c r="K1961" s="11">
        <v>0</v>
      </c>
      <c r="L1961" s="11">
        <v>0</v>
      </c>
      <c r="M1961" s="12">
        <v>0</v>
      </c>
      <c r="N1961" s="12">
        <v>0</v>
      </c>
      <c r="O1961" s="12">
        <v>0</v>
      </c>
      <c r="P1961" s="12">
        <v>0</v>
      </c>
      <c r="Q1961" s="12">
        <v>0</v>
      </c>
      <c r="R1961" s="12">
        <v>0</v>
      </c>
      <c r="S1961" s="12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</row>
    <row r="1962" spans="1:25" ht="15.75" customHeight="1" x14ac:dyDescent="0.2">
      <c r="A1962" s="3">
        <v>1505304</v>
      </c>
      <c r="B1962" s="3" t="s">
        <v>294</v>
      </c>
      <c r="C1962" s="3" t="s">
        <v>225</v>
      </c>
      <c r="D1962" s="3">
        <v>2022</v>
      </c>
      <c r="E1962" s="3" t="s">
        <v>81</v>
      </c>
      <c r="F1962" s="3" t="s">
        <v>76</v>
      </c>
      <c r="G1962" s="7">
        <v>0</v>
      </c>
      <c r="H1962" s="8">
        <f t="shared" si="0"/>
        <v>0</v>
      </c>
      <c r="I1962" s="9">
        <v>0</v>
      </c>
      <c r="J1962" s="10">
        <v>0</v>
      </c>
      <c r="K1962" s="11">
        <v>0</v>
      </c>
      <c r="L1962" s="11">
        <v>0</v>
      </c>
      <c r="M1962" s="12">
        <v>0</v>
      </c>
      <c r="N1962" s="12">
        <v>0</v>
      </c>
      <c r="O1962" s="12">
        <v>0</v>
      </c>
      <c r="P1962" s="12">
        <v>0</v>
      </c>
      <c r="Q1962" s="12">
        <v>0</v>
      </c>
      <c r="R1962" s="12">
        <v>0</v>
      </c>
      <c r="S1962" s="12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</row>
    <row r="1963" spans="1:25" ht="15.75" customHeight="1" x14ac:dyDescent="0.2">
      <c r="A1963" s="3">
        <v>1505304</v>
      </c>
      <c r="B1963" s="3" t="s">
        <v>294</v>
      </c>
      <c r="C1963" s="3" t="s">
        <v>225</v>
      </c>
      <c r="D1963" s="3">
        <v>2022</v>
      </c>
      <c r="E1963" s="3" t="s">
        <v>81</v>
      </c>
      <c r="F1963" s="3" t="s">
        <v>76</v>
      </c>
      <c r="G1963" s="7">
        <v>18000</v>
      </c>
      <c r="H1963" s="8">
        <f t="shared" si="0"/>
        <v>3399439.4</v>
      </c>
      <c r="I1963" s="9">
        <v>575439.4</v>
      </c>
      <c r="J1963" s="10">
        <v>2824000</v>
      </c>
      <c r="K1963" s="11">
        <v>375439.4</v>
      </c>
      <c r="L1963" s="11">
        <v>200000</v>
      </c>
      <c r="M1963" s="12">
        <v>375439.4</v>
      </c>
      <c r="N1963" s="12">
        <v>0</v>
      </c>
      <c r="O1963" s="12">
        <v>0</v>
      </c>
      <c r="P1963" s="12">
        <v>200000</v>
      </c>
      <c r="Q1963" s="12">
        <v>0</v>
      </c>
      <c r="R1963" s="12">
        <v>0</v>
      </c>
      <c r="S1963" s="12">
        <v>0</v>
      </c>
      <c r="T1963" s="13">
        <v>370000</v>
      </c>
      <c r="U1963" s="13">
        <v>774000</v>
      </c>
      <c r="V1963" s="13">
        <v>1680000</v>
      </c>
      <c r="W1963" s="13">
        <v>0</v>
      </c>
      <c r="X1963" s="13">
        <v>0</v>
      </c>
      <c r="Y1963" s="13">
        <v>0</v>
      </c>
    </row>
    <row r="1964" spans="1:25" ht="15.75" customHeight="1" x14ac:dyDescent="0.2">
      <c r="A1964" s="3">
        <v>1505304</v>
      </c>
      <c r="B1964" s="3" t="s">
        <v>294</v>
      </c>
      <c r="C1964" s="3" t="s">
        <v>225</v>
      </c>
      <c r="D1964" s="3">
        <v>2022</v>
      </c>
      <c r="E1964" s="3" t="s">
        <v>78</v>
      </c>
      <c r="F1964" s="3" t="s">
        <v>76</v>
      </c>
      <c r="G1964" s="7">
        <v>0</v>
      </c>
      <c r="H1964" s="8">
        <f t="shared" si="0"/>
        <v>0</v>
      </c>
      <c r="I1964" s="9">
        <v>0</v>
      </c>
      <c r="J1964" s="10">
        <v>0</v>
      </c>
      <c r="K1964" s="11">
        <v>0</v>
      </c>
      <c r="L1964" s="11">
        <v>0</v>
      </c>
      <c r="M1964" s="12">
        <v>0</v>
      </c>
      <c r="N1964" s="12">
        <v>0</v>
      </c>
      <c r="O1964" s="12">
        <v>0</v>
      </c>
      <c r="P1964" s="12">
        <v>0</v>
      </c>
      <c r="Q1964" s="12">
        <v>0</v>
      </c>
      <c r="R1964" s="12">
        <v>0</v>
      </c>
      <c r="S1964" s="12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</row>
    <row r="1965" spans="1:25" ht="15.75" customHeight="1" x14ac:dyDescent="0.2">
      <c r="A1965" s="3">
        <v>1505304</v>
      </c>
      <c r="B1965" s="3" t="s">
        <v>294</v>
      </c>
      <c r="C1965" s="3" t="s">
        <v>225</v>
      </c>
      <c r="D1965" s="3">
        <v>2022</v>
      </c>
      <c r="E1965" s="3" t="s">
        <v>92</v>
      </c>
      <c r="F1965" s="3" t="s">
        <v>93</v>
      </c>
      <c r="G1965" s="7">
        <v>0</v>
      </c>
      <c r="H1965" s="8">
        <f t="shared" si="0"/>
        <v>0</v>
      </c>
      <c r="I1965" s="9">
        <v>0</v>
      </c>
      <c r="J1965" s="10">
        <v>0</v>
      </c>
      <c r="K1965" s="11">
        <v>0</v>
      </c>
      <c r="L1965" s="11">
        <v>0</v>
      </c>
      <c r="M1965" s="12">
        <v>0</v>
      </c>
      <c r="N1965" s="12">
        <v>0</v>
      </c>
      <c r="O1965" s="12">
        <v>0</v>
      </c>
      <c r="P1965" s="12">
        <v>0</v>
      </c>
      <c r="Q1965" s="12">
        <v>0</v>
      </c>
      <c r="R1965" s="12">
        <v>0</v>
      </c>
      <c r="S1965" s="12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</row>
    <row r="1966" spans="1:25" ht="15.75" customHeight="1" x14ac:dyDescent="0.2">
      <c r="A1966" s="3">
        <v>1505304</v>
      </c>
      <c r="B1966" s="3" t="s">
        <v>294</v>
      </c>
      <c r="C1966" s="3" t="s">
        <v>225</v>
      </c>
      <c r="D1966" s="3">
        <v>2022</v>
      </c>
      <c r="E1966" s="3" t="s">
        <v>92</v>
      </c>
      <c r="F1966" s="3" t="s">
        <v>93</v>
      </c>
      <c r="G1966" s="7">
        <v>6619</v>
      </c>
      <c r="H1966" s="8">
        <f t="shared" si="0"/>
        <v>970</v>
      </c>
      <c r="I1966" s="9">
        <v>970</v>
      </c>
      <c r="J1966" s="10">
        <v>0</v>
      </c>
      <c r="K1966" s="11">
        <v>0</v>
      </c>
      <c r="L1966" s="11">
        <v>970</v>
      </c>
      <c r="M1966" s="12">
        <v>0</v>
      </c>
      <c r="N1966" s="12">
        <v>0</v>
      </c>
      <c r="O1966" s="12">
        <v>0</v>
      </c>
      <c r="P1966" s="12">
        <v>0</v>
      </c>
      <c r="Q1966" s="12">
        <v>720</v>
      </c>
      <c r="R1966" s="12">
        <v>0</v>
      </c>
      <c r="S1966" s="12">
        <v>250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</row>
    <row r="1967" spans="1:25" ht="15.75" customHeight="1" x14ac:dyDescent="0.2">
      <c r="A1967" s="3">
        <v>1505304</v>
      </c>
      <c r="B1967" s="3" t="s">
        <v>294</v>
      </c>
      <c r="C1967" s="3" t="s">
        <v>225</v>
      </c>
      <c r="D1967" s="3">
        <v>2022</v>
      </c>
      <c r="E1967" s="3" t="s">
        <v>92</v>
      </c>
      <c r="F1967" s="3" t="s">
        <v>93</v>
      </c>
      <c r="G1967" s="7">
        <v>0</v>
      </c>
      <c r="H1967" s="8">
        <f t="shared" si="0"/>
        <v>0</v>
      </c>
      <c r="I1967" s="9">
        <v>0</v>
      </c>
      <c r="J1967" s="10">
        <v>0</v>
      </c>
      <c r="K1967" s="11">
        <v>0</v>
      </c>
      <c r="L1967" s="11">
        <v>0</v>
      </c>
      <c r="M1967" s="12">
        <v>0</v>
      </c>
      <c r="N1967" s="12">
        <v>0</v>
      </c>
      <c r="O1967" s="12">
        <v>0</v>
      </c>
      <c r="P1967" s="12">
        <v>0</v>
      </c>
      <c r="Q1967" s="12">
        <v>0</v>
      </c>
      <c r="R1967" s="12">
        <v>0</v>
      </c>
      <c r="S1967" s="12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</row>
    <row r="1968" spans="1:25" ht="15.75" customHeight="1" x14ac:dyDescent="0.2">
      <c r="A1968" s="3">
        <v>1505304</v>
      </c>
      <c r="B1968" s="3" t="s">
        <v>294</v>
      </c>
      <c r="C1968" s="3" t="s">
        <v>225</v>
      </c>
      <c r="D1968" s="3">
        <v>2022</v>
      </c>
      <c r="E1968" s="3" t="s">
        <v>75</v>
      </c>
      <c r="F1968" s="3" t="s">
        <v>76</v>
      </c>
      <c r="G1968" s="7">
        <v>0</v>
      </c>
      <c r="H1968" s="8">
        <f t="shared" si="0"/>
        <v>0</v>
      </c>
      <c r="I1968" s="9">
        <v>0</v>
      </c>
      <c r="J1968" s="10">
        <v>0</v>
      </c>
      <c r="K1968" s="11">
        <v>0</v>
      </c>
      <c r="L1968" s="11">
        <v>0</v>
      </c>
      <c r="M1968" s="12">
        <v>0</v>
      </c>
      <c r="N1968" s="12">
        <v>0</v>
      </c>
      <c r="O1968" s="12">
        <v>0</v>
      </c>
      <c r="P1968" s="12">
        <v>0</v>
      </c>
      <c r="Q1968" s="12">
        <v>0</v>
      </c>
      <c r="R1968" s="12">
        <v>0</v>
      </c>
      <c r="S1968" s="12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</row>
    <row r="1969" spans="1:25" ht="15.75" customHeight="1" x14ac:dyDescent="0.2">
      <c r="A1969" s="3">
        <v>1505304</v>
      </c>
      <c r="B1969" s="3" t="s">
        <v>294</v>
      </c>
      <c r="C1969" s="3" t="s">
        <v>225</v>
      </c>
      <c r="D1969" s="3">
        <v>2022</v>
      </c>
      <c r="E1969" s="3" t="s">
        <v>84</v>
      </c>
      <c r="F1969" s="3" t="s">
        <v>85</v>
      </c>
      <c r="G1969" s="7">
        <v>0</v>
      </c>
      <c r="H1969" s="8">
        <f t="shared" si="0"/>
        <v>0</v>
      </c>
      <c r="I1969" s="9">
        <v>0</v>
      </c>
      <c r="J1969" s="10">
        <v>0</v>
      </c>
      <c r="K1969" s="11">
        <v>0</v>
      </c>
      <c r="L1969" s="11">
        <v>0</v>
      </c>
      <c r="M1969" s="12">
        <v>0</v>
      </c>
      <c r="N1969" s="12">
        <v>0</v>
      </c>
      <c r="O1969" s="12">
        <v>0</v>
      </c>
      <c r="P1969" s="12">
        <v>0</v>
      </c>
      <c r="Q1969" s="12">
        <v>0</v>
      </c>
      <c r="R1969" s="12">
        <v>0</v>
      </c>
      <c r="S1969" s="12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</row>
    <row r="1970" spans="1:25" ht="15.75" customHeight="1" x14ac:dyDescent="0.2">
      <c r="A1970" s="3">
        <v>1505304</v>
      </c>
      <c r="B1970" s="3" t="s">
        <v>294</v>
      </c>
      <c r="C1970" s="3" t="s">
        <v>225</v>
      </c>
      <c r="D1970" s="3">
        <v>2022</v>
      </c>
      <c r="E1970" s="3" t="s">
        <v>92</v>
      </c>
      <c r="F1970" s="3" t="s">
        <v>93</v>
      </c>
      <c r="G1970" s="7">
        <v>0</v>
      </c>
      <c r="H1970" s="8">
        <f t="shared" si="0"/>
        <v>0</v>
      </c>
      <c r="I1970" s="9">
        <v>0</v>
      </c>
      <c r="J1970" s="10">
        <v>0</v>
      </c>
      <c r="K1970" s="11">
        <v>0</v>
      </c>
      <c r="L1970" s="11">
        <v>0</v>
      </c>
      <c r="M1970" s="12">
        <v>0</v>
      </c>
      <c r="N1970" s="12">
        <v>0</v>
      </c>
      <c r="O1970" s="12">
        <v>0</v>
      </c>
      <c r="P1970" s="12">
        <v>0</v>
      </c>
      <c r="Q1970" s="12">
        <v>0</v>
      </c>
      <c r="R1970" s="12">
        <v>0</v>
      </c>
      <c r="S1970" s="12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</row>
    <row r="1971" spans="1:25" ht="15.75" customHeight="1" x14ac:dyDescent="0.2">
      <c r="A1971" s="3">
        <v>1505304</v>
      </c>
      <c r="B1971" s="3" t="s">
        <v>294</v>
      </c>
      <c r="C1971" s="3" t="s">
        <v>225</v>
      </c>
      <c r="D1971" s="3">
        <v>2022</v>
      </c>
      <c r="E1971" s="3" t="s">
        <v>84</v>
      </c>
      <c r="F1971" s="3" t="s">
        <v>85</v>
      </c>
      <c r="G1971" s="7">
        <v>0</v>
      </c>
      <c r="H1971" s="8">
        <f t="shared" si="0"/>
        <v>0</v>
      </c>
      <c r="I1971" s="9">
        <v>0</v>
      </c>
      <c r="J1971" s="10">
        <v>0</v>
      </c>
      <c r="K1971" s="11">
        <v>0</v>
      </c>
      <c r="L1971" s="11">
        <v>0</v>
      </c>
      <c r="M1971" s="12">
        <v>0</v>
      </c>
      <c r="N1971" s="12">
        <v>0</v>
      </c>
      <c r="O1971" s="12">
        <v>0</v>
      </c>
      <c r="P1971" s="12">
        <v>0</v>
      </c>
      <c r="Q1971" s="12">
        <v>0</v>
      </c>
      <c r="R1971" s="12">
        <v>0</v>
      </c>
      <c r="S1971" s="12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</row>
    <row r="1972" spans="1:25" ht="15.75" customHeight="1" x14ac:dyDescent="0.2">
      <c r="A1972" s="3">
        <v>1505304</v>
      </c>
      <c r="B1972" s="3" t="s">
        <v>294</v>
      </c>
      <c r="C1972" s="3" t="s">
        <v>225</v>
      </c>
      <c r="D1972" s="3">
        <v>2022</v>
      </c>
      <c r="E1972" s="3" t="s">
        <v>92</v>
      </c>
      <c r="F1972" s="3" t="s">
        <v>93</v>
      </c>
      <c r="G1972" s="7">
        <v>0</v>
      </c>
      <c r="H1972" s="8">
        <f t="shared" si="0"/>
        <v>0</v>
      </c>
      <c r="I1972" s="9">
        <v>0</v>
      </c>
      <c r="J1972" s="10">
        <v>0</v>
      </c>
      <c r="K1972" s="11">
        <v>0</v>
      </c>
      <c r="L1972" s="11">
        <v>0</v>
      </c>
      <c r="M1972" s="12">
        <v>0</v>
      </c>
      <c r="N1972" s="12">
        <v>0</v>
      </c>
      <c r="O1972" s="12">
        <v>0</v>
      </c>
      <c r="P1972" s="12">
        <v>0</v>
      </c>
      <c r="Q1972" s="12">
        <v>0</v>
      </c>
      <c r="R1972" s="12">
        <v>0</v>
      </c>
      <c r="S1972" s="12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</row>
    <row r="1973" spans="1:25" ht="15.75" customHeight="1" x14ac:dyDescent="0.2">
      <c r="A1973" s="3">
        <v>1505304</v>
      </c>
      <c r="B1973" s="3" t="s">
        <v>294</v>
      </c>
      <c r="C1973" s="3" t="s">
        <v>225</v>
      </c>
      <c r="D1973" s="3">
        <v>2022</v>
      </c>
      <c r="E1973" s="3" t="s">
        <v>84</v>
      </c>
      <c r="F1973" s="3" t="s">
        <v>85</v>
      </c>
      <c r="G1973" s="7">
        <v>0</v>
      </c>
      <c r="H1973" s="8">
        <f t="shared" si="0"/>
        <v>0</v>
      </c>
      <c r="I1973" s="9">
        <v>0</v>
      </c>
      <c r="J1973" s="10">
        <v>0</v>
      </c>
      <c r="K1973" s="11">
        <v>0</v>
      </c>
      <c r="L1973" s="11">
        <v>0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</row>
    <row r="1974" spans="1:25" ht="15.75" customHeight="1" x14ac:dyDescent="0.2">
      <c r="A1974" s="3">
        <v>1505304</v>
      </c>
      <c r="B1974" s="3" t="s">
        <v>294</v>
      </c>
      <c r="C1974" s="3" t="s">
        <v>225</v>
      </c>
      <c r="D1974" s="3">
        <v>2022</v>
      </c>
      <c r="E1974" s="3" t="s">
        <v>92</v>
      </c>
      <c r="F1974" s="3" t="s">
        <v>93</v>
      </c>
      <c r="G1974" s="7">
        <v>0</v>
      </c>
      <c r="H1974" s="8">
        <f t="shared" si="0"/>
        <v>0</v>
      </c>
      <c r="I1974" s="9">
        <v>0</v>
      </c>
      <c r="J1974" s="10">
        <v>0</v>
      </c>
      <c r="K1974" s="11">
        <v>0</v>
      </c>
      <c r="L1974" s="11">
        <v>0</v>
      </c>
      <c r="M1974" s="12">
        <v>0</v>
      </c>
      <c r="N1974" s="12">
        <v>0</v>
      </c>
      <c r="O1974" s="12">
        <v>0</v>
      </c>
      <c r="P1974" s="12">
        <v>0</v>
      </c>
      <c r="Q1974" s="12">
        <v>0</v>
      </c>
      <c r="R1974" s="12">
        <v>0</v>
      </c>
      <c r="S1974" s="12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</row>
    <row r="1975" spans="1:25" ht="15.75" customHeight="1" x14ac:dyDescent="0.2">
      <c r="A1975" s="3">
        <v>1505304</v>
      </c>
      <c r="B1975" s="3" t="s">
        <v>294</v>
      </c>
      <c r="C1975" s="3" t="s">
        <v>225</v>
      </c>
      <c r="D1975" s="3">
        <v>2022</v>
      </c>
      <c r="E1975" s="3" t="s">
        <v>84</v>
      </c>
      <c r="F1975" s="3" t="s">
        <v>85</v>
      </c>
      <c r="G1975" s="7">
        <v>0</v>
      </c>
      <c r="H1975" s="8">
        <f t="shared" si="0"/>
        <v>0</v>
      </c>
      <c r="I1975" s="9">
        <v>0</v>
      </c>
      <c r="J1975" s="10">
        <v>0</v>
      </c>
      <c r="K1975" s="11">
        <v>0</v>
      </c>
      <c r="L1975" s="11">
        <v>0</v>
      </c>
      <c r="M1975" s="12">
        <v>0</v>
      </c>
      <c r="N1975" s="12">
        <v>0</v>
      </c>
      <c r="O1975" s="12">
        <v>0</v>
      </c>
      <c r="P1975" s="12">
        <v>0</v>
      </c>
      <c r="Q1975" s="12">
        <v>0</v>
      </c>
      <c r="R1975" s="12">
        <v>0</v>
      </c>
      <c r="S1975" s="12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</row>
    <row r="1976" spans="1:25" ht="15.75" customHeight="1" x14ac:dyDescent="0.2">
      <c r="A1976" s="3">
        <v>1505304</v>
      </c>
      <c r="B1976" s="3" t="s">
        <v>294</v>
      </c>
      <c r="C1976" s="3" t="s">
        <v>225</v>
      </c>
      <c r="D1976" s="3">
        <v>2022</v>
      </c>
      <c r="E1976" s="3" t="s">
        <v>84</v>
      </c>
      <c r="F1976" s="3" t="s">
        <v>85</v>
      </c>
      <c r="G1976" s="7">
        <v>0</v>
      </c>
      <c r="H1976" s="8">
        <f t="shared" si="0"/>
        <v>0</v>
      </c>
      <c r="I1976" s="9">
        <v>0</v>
      </c>
      <c r="J1976" s="10">
        <v>0</v>
      </c>
      <c r="K1976" s="11">
        <v>0</v>
      </c>
      <c r="L1976" s="11">
        <v>0</v>
      </c>
      <c r="M1976" s="12">
        <v>0</v>
      </c>
      <c r="N1976" s="12">
        <v>0</v>
      </c>
      <c r="O1976" s="12">
        <v>0</v>
      </c>
      <c r="P1976" s="12">
        <v>0</v>
      </c>
      <c r="Q1976" s="12">
        <v>0</v>
      </c>
      <c r="R1976" s="12">
        <v>0</v>
      </c>
      <c r="S1976" s="12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</row>
    <row r="1977" spans="1:25" ht="15.75" customHeight="1" x14ac:dyDescent="0.2">
      <c r="A1977" s="3">
        <v>1505304</v>
      </c>
      <c r="B1977" s="3" t="s">
        <v>294</v>
      </c>
      <c r="C1977" s="3" t="s">
        <v>225</v>
      </c>
      <c r="D1977" s="3">
        <v>2022</v>
      </c>
      <c r="E1977" s="3" t="s">
        <v>84</v>
      </c>
      <c r="F1977" s="3" t="s">
        <v>85</v>
      </c>
      <c r="G1977" s="7">
        <v>0</v>
      </c>
      <c r="H1977" s="8">
        <f t="shared" si="0"/>
        <v>0</v>
      </c>
      <c r="I1977" s="9">
        <v>0</v>
      </c>
      <c r="J1977" s="10">
        <v>0</v>
      </c>
      <c r="K1977" s="11">
        <v>0</v>
      </c>
      <c r="L1977" s="11">
        <v>0</v>
      </c>
      <c r="M1977" s="12">
        <v>0</v>
      </c>
      <c r="N1977" s="12">
        <v>0</v>
      </c>
      <c r="O1977" s="12">
        <v>0</v>
      </c>
      <c r="P1977" s="12">
        <v>0</v>
      </c>
      <c r="Q1977" s="12">
        <v>0</v>
      </c>
      <c r="R1977" s="12">
        <v>0</v>
      </c>
      <c r="S1977" s="12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</row>
    <row r="1978" spans="1:25" ht="15.75" customHeight="1" x14ac:dyDescent="0.2">
      <c r="A1978" s="3">
        <v>1505304</v>
      </c>
      <c r="B1978" s="3" t="s">
        <v>294</v>
      </c>
      <c r="C1978" s="3" t="s">
        <v>225</v>
      </c>
      <c r="D1978" s="3">
        <v>2022</v>
      </c>
      <c r="E1978" s="3" t="s">
        <v>84</v>
      </c>
      <c r="F1978" s="3" t="s">
        <v>85</v>
      </c>
      <c r="G1978" s="7">
        <v>0</v>
      </c>
      <c r="H1978" s="8">
        <f t="shared" si="0"/>
        <v>0</v>
      </c>
      <c r="I1978" s="9">
        <v>0</v>
      </c>
      <c r="J1978" s="10">
        <v>0</v>
      </c>
      <c r="K1978" s="11">
        <v>0</v>
      </c>
      <c r="L1978" s="11">
        <v>0</v>
      </c>
      <c r="M1978" s="12">
        <v>0</v>
      </c>
      <c r="N1978" s="12">
        <v>0</v>
      </c>
      <c r="O1978" s="12">
        <v>0</v>
      </c>
      <c r="P1978" s="12">
        <v>0</v>
      </c>
      <c r="Q1978" s="12">
        <v>0</v>
      </c>
      <c r="R1978" s="12">
        <v>0</v>
      </c>
      <c r="S1978" s="12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</row>
    <row r="1979" spans="1:25" ht="15.75" customHeight="1" x14ac:dyDescent="0.2">
      <c r="A1979" s="3">
        <v>1505304</v>
      </c>
      <c r="B1979" s="3" t="s">
        <v>294</v>
      </c>
      <c r="C1979" s="3" t="s">
        <v>225</v>
      </c>
      <c r="D1979" s="3">
        <v>2022</v>
      </c>
      <c r="E1979" s="3" t="s">
        <v>84</v>
      </c>
      <c r="F1979" s="3" t="s">
        <v>85</v>
      </c>
      <c r="G1979" s="7">
        <v>0</v>
      </c>
      <c r="H1979" s="8">
        <f t="shared" si="0"/>
        <v>0</v>
      </c>
      <c r="I1979" s="9">
        <v>0</v>
      </c>
      <c r="J1979" s="10">
        <v>0</v>
      </c>
      <c r="K1979" s="11">
        <v>0</v>
      </c>
      <c r="L1979" s="11">
        <v>0</v>
      </c>
      <c r="M1979" s="12">
        <v>0</v>
      </c>
      <c r="N1979" s="12">
        <v>0</v>
      </c>
      <c r="O1979" s="12">
        <v>0</v>
      </c>
      <c r="P1979" s="12">
        <v>0</v>
      </c>
      <c r="Q1979" s="12">
        <v>0</v>
      </c>
      <c r="R1979" s="12">
        <v>0</v>
      </c>
      <c r="S1979" s="12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</row>
    <row r="1980" spans="1:25" ht="15.75" customHeight="1" x14ac:dyDescent="0.2">
      <c r="A1980" s="3">
        <v>1505304</v>
      </c>
      <c r="B1980" s="3" t="s">
        <v>294</v>
      </c>
      <c r="C1980" s="3" t="s">
        <v>225</v>
      </c>
      <c r="D1980" s="3">
        <v>2022</v>
      </c>
      <c r="E1980" s="3" t="s">
        <v>101</v>
      </c>
      <c r="F1980" s="3" t="s">
        <v>93</v>
      </c>
      <c r="G1980" s="7">
        <v>0</v>
      </c>
      <c r="H1980" s="8">
        <f t="shared" si="0"/>
        <v>0</v>
      </c>
      <c r="I1980" s="9">
        <v>0</v>
      </c>
      <c r="J1980" s="10">
        <v>0</v>
      </c>
      <c r="K1980" s="11">
        <v>0</v>
      </c>
      <c r="L1980" s="11">
        <v>0</v>
      </c>
      <c r="M1980" s="12">
        <v>0</v>
      </c>
      <c r="N1980" s="12">
        <v>0</v>
      </c>
      <c r="O1980" s="12">
        <v>0</v>
      </c>
      <c r="P1980" s="12">
        <v>0</v>
      </c>
      <c r="Q1980" s="12">
        <v>0</v>
      </c>
      <c r="R1980" s="12">
        <v>0</v>
      </c>
      <c r="S1980" s="12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</row>
    <row r="1981" spans="1:25" ht="15.75" customHeight="1" x14ac:dyDescent="0.2">
      <c r="A1981" s="3">
        <v>1505304</v>
      </c>
      <c r="B1981" s="3" t="s">
        <v>294</v>
      </c>
      <c r="C1981" s="3" t="s">
        <v>225</v>
      </c>
      <c r="D1981" s="3">
        <v>2022</v>
      </c>
      <c r="E1981" s="3" t="s">
        <v>101</v>
      </c>
      <c r="F1981" s="3" t="s">
        <v>93</v>
      </c>
      <c r="G1981" s="7">
        <v>0</v>
      </c>
      <c r="H1981" s="8">
        <f t="shared" si="0"/>
        <v>0</v>
      </c>
      <c r="I1981" s="9">
        <v>0</v>
      </c>
      <c r="J1981" s="10">
        <v>0</v>
      </c>
      <c r="K1981" s="11">
        <v>0</v>
      </c>
      <c r="L1981" s="11">
        <v>0</v>
      </c>
      <c r="M1981" s="12">
        <v>0</v>
      </c>
      <c r="N1981" s="12">
        <v>0</v>
      </c>
      <c r="O1981" s="12">
        <v>0</v>
      </c>
      <c r="P1981" s="12">
        <v>0</v>
      </c>
      <c r="Q1981" s="12">
        <v>0</v>
      </c>
      <c r="R1981" s="12">
        <v>0</v>
      </c>
      <c r="S1981" s="12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</row>
    <row r="1982" spans="1:25" ht="15.75" customHeight="1" x14ac:dyDescent="0.2">
      <c r="A1982" s="3">
        <v>1505304</v>
      </c>
      <c r="B1982" s="3" t="s">
        <v>294</v>
      </c>
      <c r="C1982" s="3" t="s">
        <v>225</v>
      </c>
      <c r="D1982" s="3">
        <v>2022</v>
      </c>
      <c r="E1982" s="3" t="s">
        <v>101</v>
      </c>
      <c r="F1982" s="3" t="s">
        <v>93</v>
      </c>
      <c r="G1982" s="7">
        <v>0</v>
      </c>
      <c r="H1982" s="8">
        <f t="shared" si="0"/>
        <v>0</v>
      </c>
      <c r="I1982" s="9">
        <v>0</v>
      </c>
      <c r="J1982" s="10">
        <v>0</v>
      </c>
      <c r="K1982" s="11">
        <v>0</v>
      </c>
      <c r="L1982" s="11">
        <v>0</v>
      </c>
      <c r="M1982" s="12">
        <v>0</v>
      </c>
      <c r="N1982" s="12">
        <v>0</v>
      </c>
      <c r="O1982" s="12">
        <v>0</v>
      </c>
      <c r="P1982" s="12">
        <v>0</v>
      </c>
      <c r="Q1982" s="12">
        <v>0</v>
      </c>
      <c r="R1982" s="12">
        <v>0</v>
      </c>
      <c r="S1982" s="12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</row>
    <row r="1983" spans="1:25" ht="15.75" customHeight="1" x14ac:dyDescent="0.2">
      <c r="A1983" s="3">
        <v>1505304</v>
      </c>
      <c r="B1983" s="3" t="s">
        <v>294</v>
      </c>
      <c r="C1983" s="3" t="s">
        <v>225</v>
      </c>
      <c r="D1983" s="3">
        <v>2022</v>
      </c>
      <c r="E1983" s="3" t="s">
        <v>90</v>
      </c>
      <c r="F1983" s="3" t="s">
        <v>91</v>
      </c>
      <c r="G1983" s="7">
        <v>0</v>
      </c>
      <c r="H1983" s="8">
        <f t="shared" si="0"/>
        <v>0</v>
      </c>
      <c r="I1983" s="9">
        <v>0</v>
      </c>
      <c r="J1983" s="10">
        <v>0</v>
      </c>
      <c r="K1983" s="11">
        <v>0</v>
      </c>
      <c r="L1983" s="11">
        <v>0</v>
      </c>
      <c r="M1983" s="12">
        <v>0</v>
      </c>
      <c r="N1983" s="12">
        <v>0</v>
      </c>
      <c r="O1983" s="12">
        <v>0</v>
      </c>
      <c r="P1983" s="12">
        <v>0</v>
      </c>
      <c r="Q1983" s="12">
        <v>0</v>
      </c>
      <c r="R1983" s="12">
        <v>0</v>
      </c>
      <c r="S1983" s="12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</row>
    <row r="1984" spans="1:25" ht="15.75" customHeight="1" x14ac:dyDescent="0.2">
      <c r="A1984" s="3">
        <v>1505304</v>
      </c>
      <c r="B1984" s="3" t="s">
        <v>294</v>
      </c>
      <c r="C1984" s="3" t="s">
        <v>225</v>
      </c>
      <c r="D1984" s="3">
        <v>2022</v>
      </c>
      <c r="E1984" s="3" t="s">
        <v>75</v>
      </c>
      <c r="F1984" s="3" t="s">
        <v>76</v>
      </c>
      <c r="G1984" s="7">
        <v>0</v>
      </c>
      <c r="H1984" s="8">
        <f t="shared" si="0"/>
        <v>0</v>
      </c>
      <c r="I1984" s="9">
        <v>0</v>
      </c>
      <c r="J1984" s="10">
        <v>0</v>
      </c>
      <c r="K1984" s="11">
        <v>0</v>
      </c>
      <c r="L1984" s="11">
        <v>0</v>
      </c>
      <c r="M1984" s="12">
        <v>0</v>
      </c>
      <c r="N1984" s="12">
        <v>0</v>
      </c>
      <c r="O1984" s="12">
        <v>0</v>
      </c>
      <c r="P1984" s="12">
        <v>0</v>
      </c>
      <c r="Q1984" s="12">
        <v>0</v>
      </c>
      <c r="R1984" s="12">
        <v>0</v>
      </c>
      <c r="S1984" s="12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</row>
    <row r="1985" spans="1:25" ht="15.75" customHeight="1" x14ac:dyDescent="0.2">
      <c r="A1985" s="3">
        <v>1505304</v>
      </c>
      <c r="B1985" s="3" t="s">
        <v>294</v>
      </c>
      <c r="C1985" s="3" t="s">
        <v>225</v>
      </c>
      <c r="D1985" s="3">
        <v>2022</v>
      </c>
      <c r="E1985" s="3" t="s">
        <v>101</v>
      </c>
      <c r="F1985" s="3" t="s">
        <v>93</v>
      </c>
      <c r="G1985" s="7">
        <v>0</v>
      </c>
      <c r="H1985" s="8">
        <f t="shared" si="0"/>
        <v>0</v>
      </c>
      <c r="I1985" s="9">
        <v>0</v>
      </c>
      <c r="J1985" s="10">
        <v>0</v>
      </c>
      <c r="K1985" s="11">
        <v>0</v>
      </c>
      <c r="L1985" s="11">
        <v>0</v>
      </c>
      <c r="M1985" s="12">
        <v>0</v>
      </c>
      <c r="N1985" s="12">
        <v>0</v>
      </c>
      <c r="O1985" s="12">
        <v>0</v>
      </c>
      <c r="P1985" s="12">
        <v>0</v>
      </c>
      <c r="Q1985" s="12">
        <v>0</v>
      </c>
      <c r="R1985" s="12">
        <v>0</v>
      </c>
      <c r="S1985" s="12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</row>
    <row r="1986" spans="1:25" ht="15.75" customHeight="1" x14ac:dyDescent="0.2">
      <c r="A1986" s="3">
        <v>1505403</v>
      </c>
      <c r="B1986" s="3" t="s">
        <v>295</v>
      </c>
      <c r="C1986" s="3" t="s">
        <v>225</v>
      </c>
      <c r="D1986" s="3">
        <v>2010</v>
      </c>
      <c r="E1986" s="3" t="s">
        <v>101</v>
      </c>
      <c r="F1986" s="3" t="s">
        <v>93</v>
      </c>
      <c r="G1986" s="7">
        <v>0</v>
      </c>
      <c r="H1986" s="8">
        <f t="shared" si="0"/>
        <v>1684000</v>
      </c>
      <c r="I1986" s="9">
        <v>871000</v>
      </c>
      <c r="J1986" s="10">
        <v>813000</v>
      </c>
      <c r="K1986" s="11">
        <v>58000</v>
      </c>
      <c r="L1986" s="11">
        <v>813000</v>
      </c>
      <c r="M1986" s="12">
        <v>0</v>
      </c>
      <c r="N1986" s="12">
        <v>0</v>
      </c>
      <c r="O1986" s="12">
        <v>58000</v>
      </c>
      <c r="P1986" s="12">
        <v>0</v>
      </c>
      <c r="Q1986" s="12">
        <v>0</v>
      </c>
      <c r="R1986" s="12">
        <v>0</v>
      </c>
      <c r="S1986" s="12">
        <v>813000</v>
      </c>
      <c r="T1986" s="13">
        <v>813000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</row>
    <row r="1987" spans="1:25" ht="15.75" customHeight="1" x14ac:dyDescent="0.2">
      <c r="A1987" s="3">
        <v>1505403</v>
      </c>
      <c r="B1987" s="3" t="s">
        <v>295</v>
      </c>
      <c r="C1987" s="3" t="s">
        <v>225</v>
      </c>
      <c r="D1987" s="3">
        <v>2011</v>
      </c>
      <c r="E1987" s="3" t="s">
        <v>101</v>
      </c>
      <c r="F1987" s="3" t="s">
        <v>93</v>
      </c>
      <c r="G1987" s="7">
        <v>0</v>
      </c>
      <c r="H1987" s="8">
        <f t="shared" si="0"/>
        <v>871000</v>
      </c>
      <c r="I1987" s="9">
        <v>58000</v>
      </c>
      <c r="J1987" s="10">
        <v>813000</v>
      </c>
      <c r="K1987" s="11">
        <v>58000</v>
      </c>
      <c r="L1987" s="11">
        <v>0</v>
      </c>
      <c r="M1987" s="12">
        <v>0</v>
      </c>
      <c r="N1987" s="12">
        <v>0</v>
      </c>
      <c r="O1987" s="12">
        <v>58000</v>
      </c>
      <c r="P1987" s="12">
        <v>0</v>
      </c>
      <c r="Q1987" s="12">
        <v>0</v>
      </c>
      <c r="R1987" s="12">
        <v>0</v>
      </c>
      <c r="S1987" s="12">
        <v>0</v>
      </c>
      <c r="T1987" s="13">
        <v>813000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</row>
    <row r="1988" spans="1:25" ht="15.75" customHeight="1" x14ac:dyDescent="0.2">
      <c r="A1988" s="3">
        <v>1505403</v>
      </c>
      <c r="B1988" s="3" t="s">
        <v>295</v>
      </c>
      <c r="C1988" s="3" t="s">
        <v>225</v>
      </c>
      <c r="D1988" s="3">
        <v>2022</v>
      </c>
      <c r="E1988" s="3" t="s">
        <v>78</v>
      </c>
      <c r="F1988" s="3" t="s">
        <v>76</v>
      </c>
      <c r="G1988" s="7">
        <v>2781</v>
      </c>
      <c r="H1988" s="8">
        <f t="shared" si="0"/>
        <v>4747670.3499999996</v>
      </c>
      <c r="I1988" s="9">
        <v>1710882.35</v>
      </c>
      <c r="J1988" s="10">
        <v>3036788</v>
      </c>
      <c r="K1988" s="11">
        <v>1687885</v>
      </c>
      <c r="L1988" s="11">
        <v>22997.35</v>
      </c>
      <c r="M1988" s="12">
        <v>1687885</v>
      </c>
      <c r="N1988" s="12">
        <v>0</v>
      </c>
      <c r="O1988" s="12">
        <v>0</v>
      </c>
      <c r="P1988" s="12">
        <v>11145.35</v>
      </c>
      <c r="Q1988" s="12">
        <v>0</v>
      </c>
      <c r="R1988" s="12">
        <v>9472</v>
      </c>
      <c r="S1988" s="12">
        <v>2380</v>
      </c>
      <c r="T1988" s="13">
        <v>3012000</v>
      </c>
      <c r="U1988" s="13">
        <v>0</v>
      </c>
      <c r="V1988" s="13">
        <v>0</v>
      </c>
      <c r="W1988" s="13">
        <v>23088</v>
      </c>
      <c r="X1988" s="13">
        <v>1700</v>
      </c>
      <c r="Y1988" s="13">
        <v>0</v>
      </c>
    </row>
    <row r="1989" spans="1:25" ht="15.75" customHeight="1" x14ac:dyDescent="0.2">
      <c r="A1989" s="3">
        <v>1505437</v>
      </c>
      <c r="B1989" s="3" t="s">
        <v>296</v>
      </c>
      <c r="C1989" s="3" t="s">
        <v>225</v>
      </c>
      <c r="D1989" s="3">
        <v>2018</v>
      </c>
      <c r="E1989" s="3" t="s">
        <v>81</v>
      </c>
      <c r="F1989" s="3" t="s">
        <v>76</v>
      </c>
      <c r="G1989" s="7">
        <v>11350</v>
      </c>
      <c r="H1989" s="8">
        <f t="shared" si="0"/>
        <v>4818000</v>
      </c>
      <c r="I1989" s="9">
        <v>3318000</v>
      </c>
      <c r="J1989" s="10">
        <v>1500000</v>
      </c>
      <c r="K1989" s="11">
        <v>3020000</v>
      </c>
      <c r="L1989" s="11">
        <v>298000</v>
      </c>
      <c r="M1989" s="12">
        <v>1520000</v>
      </c>
      <c r="N1989" s="12">
        <v>1500000</v>
      </c>
      <c r="O1989" s="12">
        <v>0</v>
      </c>
      <c r="P1989" s="12">
        <v>48000</v>
      </c>
      <c r="Q1989" s="12">
        <v>0</v>
      </c>
      <c r="R1989" s="12">
        <v>250000</v>
      </c>
      <c r="S1989" s="12">
        <v>0</v>
      </c>
      <c r="T1989" s="13">
        <v>1500000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</row>
    <row r="1990" spans="1:25" ht="15.75" customHeight="1" x14ac:dyDescent="0.2">
      <c r="A1990" s="3">
        <v>1505437</v>
      </c>
      <c r="B1990" s="3" t="s">
        <v>296</v>
      </c>
      <c r="C1990" s="3" t="s">
        <v>225</v>
      </c>
      <c r="D1990" s="3">
        <v>2021</v>
      </c>
      <c r="E1990" s="3" t="s">
        <v>78</v>
      </c>
      <c r="F1990" s="3" t="s">
        <v>76</v>
      </c>
      <c r="G1990" s="7">
        <v>0</v>
      </c>
      <c r="H1990" s="8">
        <f t="shared" si="0"/>
        <v>3027860</v>
      </c>
      <c r="I1990" s="9">
        <v>1960000</v>
      </c>
      <c r="J1990" s="10">
        <v>1067860</v>
      </c>
      <c r="K1990" s="11">
        <v>1450000</v>
      </c>
      <c r="L1990" s="11">
        <v>510000</v>
      </c>
      <c r="M1990" s="12">
        <v>1100000</v>
      </c>
      <c r="N1990" s="12">
        <v>200000</v>
      </c>
      <c r="O1990" s="12">
        <v>150000</v>
      </c>
      <c r="P1990" s="12">
        <v>30000</v>
      </c>
      <c r="Q1990" s="12">
        <v>0</v>
      </c>
      <c r="R1990" s="12">
        <v>0</v>
      </c>
      <c r="S1990" s="12">
        <v>480000</v>
      </c>
      <c r="T1990" s="13">
        <v>1067860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</row>
    <row r="1991" spans="1:25" ht="15.75" customHeight="1" x14ac:dyDescent="0.2">
      <c r="A1991" s="3">
        <v>1505486</v>
      </c>
      <c r="B1991" s="3" t="s">
        <v>297</v>
      </c>
      <c r="C1991" s="3" t="s">
        <v>225</v>
      </c>
      <c r="D1991" s="3">
        <v>2005</v>
      </c>
      <c r="E1991" s="3" t="s">
        <v>75</v>
      </c>
      <c r="F1991" s="3" t="s">
        <v>76</v>
      </c>
      <c r="G1991" s="7">
        <v>896</v>
      </c>
      <c r="H1991" s="8">
        <f t="shared" si="0"/>
        <v>8808996</v>
      </c>
      <c r="I1991" s="9">
        <v>6408996</v>
      </c>
      <c r="J1991" s="10">
        <v>2400000</v>
      </c>
      <c r="K1991" s="11">
        <v>6406596</v>
      </c>
      <c r="L1991" s="11">
        <v>2400</v>
      </c>
      <c r="M1991" s="12">
        <v>6406596</v>
      </c>
      <c r="N1991" s="12">
        <v>0</v>
      </c>
      <c r="O1991" s="12">
        <v>0</v>
      </c>
      <c r="P1991" s="12">
        <v>0</v>
      </c>
      <c r="Q1991" s="12">
        <v>0</v>
      </c>
      <c r="R1991" s="12">
        <v>0</v>
      </c>
      <c r="S1991" s="12">
        <v>2400</v>
      </c>
      <c r="T1991" s="13">
        <v>2400000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</row>
    <row r="1992" spans="1:25" ht="15.75" customHeight="1" x14ac:dyDescent="0.2">
      <c r="A1992" s="3">
        <v>1505486</v>
      </c>
      <c r="B1992" s="3" t="s">
        <v>297</v>
      </c>
      <c r="C1992" s="3" t="s">
        <v>225</v>
      </c>
      <c r="D1992" s="3">
        <v>2019</v>
      </c>
      <c r="E1992" s="3" t="s">
        <v>78</v>
      </c>
      <c r="F1992" s="3" t="s">
        <v>76</v>
      </c>
      <c r="G1992" s="7">
        <v>22458</v>
      </c>
      <c r="H1992" s="8">
        <f t="shared" si="0"/>
        <v>9203898.3699999992</v>
      </c>
      <c r="I1992" s="9">
        <v>1357189.06</v>
      </c>
      <c r="J1992" s="10">
        <v>7846709.3099999996</v>
      </c>
      <c r="K1992" s="11">
        <v>1080000</v>
      </c>
      <c r="L1992" s="11">
        <v>277189.06</v>
      </c>
      <c r="M1992" s="12">
        <v>1000000</v>
      </c>
      <c r="N1992" s="12">
        <v>0</v>
      </c>
      <c r="O1992" s="12">
        <v>80000</v>
      </c>
      <c r="P1992" s="12">
        <v>99467.75</v>
      </c>
      <c r="Q1992" s="12">
        <v>0</v>
      </c>
      <c r="R1992" s="12">
        <v>0</v>
      </c>
      <c r="S1992" s="12">
        <v>177721.3</v>
      </c>
      <c r="T1992" s="13">
        <v>7698852.4299999997</v>
      </c>
      <c r="U1992" s="13">
        <v>147856.88</v>
      </c>
      <c r="V1992" s="13">
        <v>0</v>
      </c>
      <c r="W1992" s="13">
        <v>0</v>
      </c>
      <c r="X1992" s="13">
        <v>0</v>
      </c>
      <c r="Y1992" s="13">
        <v>0</v>
      </c>
    </row>
    <row r="1993" spans="1:25" ht="15.75" customHeight="1" x14ac:dyDescent="0.2">
      <c r="A1993" s="3">
        <v>1505486</v>
      </c>
      <c r="B1993" s="3" t="s">
        <v>297</v>
      </c>
      <c r="C1993" s="3" t="s">
        <v>225</v>
      </c>
      <c r="D1993" s="3">
        <v>2021</v>
      </c>
      <c r="E1993" s="3" t="s">
        <v>78</v>
      </c>
      <c r="F1993" s="3" t="s">
        <v>76</v>
      </c>
      <c r="G1993" s="7">
        <v>919</v>
      </c>
      <c r="H1993" s="8">
        <f t="shared" si="0"/>
        <v>6353000</v>
      </c>
      <c r="I1993" s="9">
        <v>2800000</v>
      </c>
      <c r="J1993" s="10">
        <v>3553000</v>
      </c>
      <c r="K1993" s="11">
        <v>2800000</v>
      </c>
      <c r="L1993" s="11">
        <v>0</v>
      </c>
      <c r="M1993" s="12">
        <v>2600000</v>
      </c>
      <c r="N1993" s="12">
        <v>0</v>
      </c>
      <c r="O1993" s="12">
        <v>200000</v>
      </c>
      <c r="P1993" s="12">
        <v>0</v>
      </c>
      <c r="Q1993" s="12">
        <v>0</v>
      </c>
      <c r="R1993" s="12">
        <v>0</v>
      </c>
      <c r="S1993" s="12">
        <v>0</v>
      </c>
      <c r="T1993" s="13">
        <v>3553000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</row>
    <row r="1994" spans="1:25" ht="15.75" customHeight="1" x14ac:dyDescent="0.2">
      <c r="A1994" s="3">
        <v>1505486</v>
      </c>
      <c r="B1994" s="3" t="s">
        <v>297</v>
      </c>
      <c r="C1994" s="3" t="s">
        <v>225</v>
      </c>
      <c r="D1994" s="3">
        <v>2021</v>
      </c>
      <c r="E1994" s="3" t="s">
        <v>78</v>
      </c>
      <c r="F1994" s="3" t="s">
        <v>76</v>
      </c>
      <c r="G1994" s="7">
        <v>2460</v>
      </c>
      <c r="H1994" s="8">
        <f t="shared" si="0"/>
        <v>3150000</v>
      </c>
      <c r="I1994" s="9">
        <v>3150000</v>
      </c>
      <c r="J1994" s="10">
        <v>0</v>
      </c>
      <c r="K1994" s="11">
        <v>3150000</v>
      </c>
      <c r="L1994" s="11">
        <v>0</v>
      </c>
      <c r="M1994" s="12">
        <v>2850000</v>
      </c>
      <c r="N1994" s="12">
        <v>0</v>
      </c>
      <c r="O1994" s="12">
        <v>300000</v>
      </c>
      <c r="P1994" s="12">
        <v>0</v>
      </c>
      <c r="Q1994" s="12">
        <v>0</v>
      </c>
      <c r="R1994" s="12">
        <v>0</v>
      </c>
      <c r="S1994" s="12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</row>
    <row r="1995" spans="1:25" ht="15.75" customHeight="1" x14ac:dyDescent="0.2">
      <c r="A1995" s="3">
        <v>1505486</v>
      </c>
      <c r="B1995" s="3" t="s">
        <v>297</v>
      </c>
      <c r="C1995" s="3" t="s">
        <v>225</v>
      </c>
      <c r="D1995" s="3">
        <v>2022</v>
      </c>
      <c r="E1995" s="3" t="s">
        <v>78</v>
      </c>
      <c r="F1995" s="3" t="s">
        <v>76</v>
      </c>
      <c r="G1995" s="7">
        <v>3892</v>
      </c>
      <c r="H1995" s="8">
        <f t="shared" si="0"/>
        <v>4021274.6500000004</v>
      </c>
      <c r="I1995" s="9">
        <v>2837724.6</v>
      </c>
      <c r="J1995" s="10">
        <v>1183550.05</v>
      </c>
      <c r="K1995" s="11">
        <v>482056.45</v>
      </c>
      <c r="L1995" s="11">
        <v>2355668.15</v>
      </c>
      <c r="M1995" s="12">
        <v>467174.55</v>
      </c>
      <c r="N1995" s="12">
        <v>0</v>
      </c>
      <c r="O1995" s="12">
        <v>14881.9</v>
      </c>
      <c r="P1995" s="12">
        <v>0</v>
      </c>
      <c r="Q1995" s="12">
        <v>0</v>
      </c>
      <c r="R1995" s="12">
        <v>0</v>
      </c>
      <c r="S1995" s="12">
        <v>2355668.15</v>
      </c>
      <c r="T1995" s="13">
        <v>1183550.05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</row>
    <row r="1996" spans="1:25" ht="15.75" customHeight="1" x14ac:dyDescent="0.2">
      <c r="A1996" s="3">
        <v>1505494</v>
      </c>
      <c r="B1996" s="3" t="s">
        <v>298</v>
      </c>
      <c r="C1996" s="3" t="s">
        <v>225</v>
      </c>
      <c r="D1996" s="3">
        <v>2009</v>
      </c>
      <c r="E1996" s="3" t="s">
        <v>75</v>
      </c>
      <c r="F1996" s="3" t="s">
        <v>76</v>
      </c>
      <c r="G1996" s="7">
        <v>0</v>
      </c>
      <c r="H1996" s="8">
        <f t="shared" si="0"/>
        <v>1459500</v>
      </c>
      <c r="I1996" s="9">
        <v>1449000</v>
      </c>
      <c r="J1996" s="10">
        <v>10500</v>
      </c>
      <c r="K1996" s="11">
        <v>1216500</v>
      </c>
      <c r="L1996" s="11">
        <v>232500</v>
      </c>
      <c r="M1996" s="12">
        <v>1216500</v>
      </c>
      <c r="N1996" s="12">
        <v>0</v>
      </c>
      <c r="O1996" s="12">
        <v>0</v>
      </c>
      <c r="P1996" s="12">
        <v>0</v>
      </c>
      <c r="Q1996" s="12">
        <v>0</v>
      </c>
      <c r="R1996" s="12">
        <v>52500</v>
      </c>
      <c r="S1996" s="12">
        <v>180000</v>
      </c>
      <c r="T1996" s="13">
        <v>10500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</row>
    <row r="1997" spans="1:25" ht="15.75" customHeight="1" x14ac:dyDescent="0.2">
      <c r="A1997" s="3">
        <v>1505494</v>
      </c>
      <c r="B1997" s="3" t="s">
        <v>298</v>
      </c>
      <c r="C1997" s="3" t="s">
        <v>225</v>
      </c>
      <c r="D1997" s="3">
        <v>2014</v>
      </c>
      <c r="E1997" s="3" t="s">
        <v>81</v>
      </c>
      <c r="F1997" s="3" t="s">
        <v>76</v>
      </c>
      <c r="G1997" s="7">
        <v>1100</v>
      </c>
      <c r="H1997" s="8">
        <f t="shared" si="0"/>
        <v>1500000</v>
      </c>
      <c r="I1997" s="9">
        <v>890000</v>
      </c>
      <c r="J1997" s="10">
        <v>610000</v>
      </c>
      <c r="K1997" s="11">
        <v>480000</v>
      </c>
      <c r="L1997" s="11">
        <v>410000</v>
      </c>
      <c r="M1997" s="12">
        <v>400000</v>
      </c>
      <c r="N1997" s="12">
        <v>0</v>
      </c>
      <c r="O1997" s="12">
        <v>80000</v>
      </c>
      <c r="P1997" s="12">
        <v>0</v>
      </c>
      <c r="Q1997" s="12">
        <v>260000</v>
      </c>
      <c r="R1997" s="12">
        <v>40000</v>
      </c>
      <c r="S1997" s="12">
        <v>110000</v>
      </c>
      <c r="T1997" s="13">
        <v>410000</v>
      </c>
      <c r="U1997" s="13">
        <v>0</v>
      </c>
      <c r="V1997" s="13">
        <v>200000</v>
      </c>
      <c r="W1997" s="13">
        <v>0</v>
      </c>
      <c r="X1997" s="13">
        <v>0</v>
      </c>
      <c r="Y1997" s="13">
        <v>0</v>
      </c>
    </row>
    <row r="1998" spans="1:25" ht="15.75" customHeight="1" x14ac:dyDescent="0.2">
      <c r="A1998" s="3">
        <v>1505494</v>
      </c>
      <c r="B1998" s="3" t="s">
        <v>298</v>
      </c>
      <c r="C1998" s="3" t="s">
        <v>225</v>
      </c>
      <c r="D1998" s="3">
        <v>2022</v>
      </c>
      <c r="E1998" s="3" t="s">
        <v>81</v>
      </c>
      <c r="F1998" s="3" t="s">
        <v>76</v>
      </c>
      <c r="G1998" s="7">
        <v>597</v>
      </c>
      <c r="H1998" s="8">
        <f t="shared" si="0"/>
        <v>90650</v>
      </c>
      <c r="I1998" s="9">
        <v>90650</v>
      </c>
      <c r="J1998" s="10">
        <v>0</v>
      </c>
      <c r="K1998" s="11">
        <v>81150</v>
      </c>
      <c r="L1998" s="11">
        <v>9500</v>
      </c>
      <c r="M1998" s="12">
        <v>81150</v>
      </c>
      <c r="N1998" s="12">
        <v>0</v>
      </c>
      <c r="O1998" s="12">
        <v>0</v>
      </c>
      <c r="P1998" s="12">
        <v>0</v>
      </c>
      <c r="Q1998" s="12">
        <v>0</v>
      </c>
      <c r="R1998" s="12">
        <v>0</v>
      </c>
      <c r="S1998" s="12">
        <v>9500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</row>
    <row r="1999" spans="1:25" ht="15.75" customHeight="1" x14ac:dyDescent="0.2">
      <c r="A1999" s="3">
        <v>1505502</v>
      </c>
      <c r="B1999" s="3" t="s">
        <v>299</v>
      </c>
      <c r="C1999" s="3" t="s">
        <v>225</v>
      </c>
      <c r="D1999" s="3">
        <v>2018</v>
      </c>
      <c r="E1999" s="3" t="s">
        <v>75</v>
      </c>
      <c r="F1999" s="3" t="s">
        <v>76</v>
      </c>
      <c r="G1999" s="7">
        <v>8118</v>
      </c>
      <c r="H1999" s="8">
        <f t="shared" si="0"/>
        <v>25692024.689999998</v>
      </c>
      <c r="I1999" s="9">
        <v>1357374.7</v>
      </c>
      <c r="J1999" s="10">
        <v>24334649.989999998</v>
      </c>
      <c r="K1999" s="11">
        <v>0</v>
      </c>
      <c r="L1999" s="11">
        <v>1357374.7</v>
      </c>
      <c r="M1999" s="12">
        <v>0</v>
      </c>
      <c r="N1999" s="12">
        <v>0</v>
      </c>
      <c r="O1999" s="12">
        <v>0</v>
      </c>
      <c r="P1999" s="12">
        <v>0</v>
      </c>
      <c r="Q1999" s="12">
        <v>0</v>
      </c>
      <c r="R1999" s="12">
        <v>757374.7</v>
      </c>
      <c r="S1999" s="12">
        <v>600000</v>
      </c>
      <c r="T1999" s="13">
        <v>13000000</v>
      </c>
      <c r="U1999" s="13">
        <v>7700000</v>
      </c>
      <c r="V1999" s="13">
        <v>3258192.62</v>
      </c>
      <c r="W1999" s="13">
        <v>376457.37</v>
      </c>
      <c r="X1999" s="13">
        <v>0</v>
      </c>
      <c r="Y1999" s="13">
        <v>0</v>
      </c>
    </row>
    <row r="2000" spans="1:25" ht="15.75" customHeight="1" x14ac:dyDescent="0.2">
      <c r="A2000" s="3">
        <v>1505502</v>
      </c>
      <c r="B2000" s="3" t="s">
        <v>299</v>
      </c>
      <c r="C2000" s="3" t="s">
        <v>225</v>
      </c>
      <c r="D2000" s="3">
        <v>2018</v>
      </c>
      <c r="E2000" s="3" t="s">
        <v>80</v>
      </c>
      <c r="F2000" s="3" t="s">
        <v>76</v>
      </c>
      <c r="G2000" s="7">
        <v>70</v>
      </c>
      <c r="H2000" s="8">
        <f t="shared" si="0"/>
        <v>0</v>
      </c>
      <c r="I2000" s="9">
        <v>0</v>
      </c>
      <c r="J2000" s="10">
        <v>0</v>
      </c>
      <c r="K2000" s="11">
        <v>0</v>
      </c>
      <c r="L2000" s="11">
        <v>0</v>
      </c>
      <c r="M2000" s="12">
        <v>0</v>
      </c>
      <c r="N2000" s="12">
        <v>0</v>
      </c>
      <c r="O2000" s="12">
        <v>0</v>
      </c>
      <c r="P2000" s="12">
        <v>0</v>
      </c>
      <c r="Q2000" s="12">
        <v>0</v>
      </c>
      <c r="R2000" s="12">
        <v>0</v>
      </c>
      <c r="S2000" s="12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</row>
    <row r="2001" spans="1:25" ht="15.75" customHeight="1" x14ac:dyDescent="0.2">
      <c r="A2001" s="3">
        <v>1505502</v>
      </c>
      <c r="B2001" s="3" t="s">
        <v>299</v>
      </c>
      <c r="C2001" s="3" t="s">
        <v>225</v>
      </c>
      <c r="D2001" s="3">
        <v>2019</v>
      </c>
      <c r="E2001" s="3" t="s">
        <v>78</v>
      </c>
      <c r="F2001" s="3" t="s">
        <v>76</v>
      </c>
      <c r="G2001" s="7">
        <v>3816</v>
      </c>
      <c r="H2001" s="8">
        <f t="shared" si="0"/>
        <v>34733580.020000003</v>
      </c>
      <c r="I2001" s="9">
        <v>24963580.010000002</v>
      </c>
      <c r="J2001" s="10">
        <v>9770000.0099999998</v>
      </c>
      <c r="K2001" s="11">
        <v>24200000</v>
      </c>
      <c r="L2001" s="11">
        <v>763580</v>
      </c>
      <c r="M2001" s="12">
        <v>21000000</v>
      </c>
      <c r="N2001" s="12">
        <v>3000000</v>
      </c>
      <c r="O2001" s="12">
        <v>200000</v>
      </c>
      <c r="P2001" s="12">
        <v>0</v>
      </c>
      <c r="Q2001" s="12">
        <v>63580</v>
      </c>
      <c r="R2001" s="12">
        <v>0</v>
      </c>
      <c r="S2001" s="12">
        <v>700000</v>
      </c>
      <c r="T2001" s="13">
        <v>7500000</v>
      </c>
      <c r="U2001" s="13">
        <v>1420000</v>
      </c>
      <c r="V2001" s="13">
        <v>550000</v>
      </c>
      <c r="W2001" s="13">
        <v>300000</v>
      </c>
      <c r="X2001" s="13">
        <v>0</v>
      </c>
      <c r="Y2001" s="13">
        <v>0</v>
      </c>
    </row>
    <row r="2002" spans="1:25" ht="15.75" customHeight="1" x14ac:dyDescent="0.2">
      <c r="A2002" s="3">
        <v>1505502</v>
      </c>
      <c r="B2002" s="3" t="s">
        <v>299</v>
      </c>
      <c r="C2002" s="3" t="s">
        <v>225</v>
      </c>
      <c r="D2002" s="3">
        <v>2020</v>
      </c>
      <c r="E2002" s="3" t="s">
        <v>78</v>
      </c>
      <c r="F2002" s="3" t="s">
        <v>76</v>
      </c>
      <c r="G2002" s="7">
        <v>2601</v>
      </c>
      <c r="H2002" s="8">
        <f t="shared" si="0"/>
        <v>17384617.060000002</v>
      </c>
      <c r="I2002" s="9">
        <v>12955164.24</v>
      </c>
      <c r="J2002" s="10">
        <v>4429452.82</v>
      </c>
      <c r="K2002" s="11">
        <v>12200000</v>
      </c>
      <c r="L2002" s="11">
        <v>755164.23</v>
      </c>
      <c r="M2002" s="12">
        <v>10500000</v>
      </c>
      <c r="N2002" s="12">
        <v>1500000</v>
      </c>
      <c r="O2002" s="12">
        <v>200000</v>
      </c>
      <c r="P2002" s="12">
        <v>0</v>
      </c>
      <c r="Q2002" s="12">
        <v>0</v>
      </c>
      <c r="R2002" s="12">
        <v>55164.23</v>
      </c>
      <c r="S2002" s="12">
        <v>700000</v>
      </c>
      <c r="T2002" s="13">
        <v>506400.82</v>
      </c>
      <c r="U2002" s="13">
        <v>1872000</v>
      </c>
      <c r="V2002" s="13">
        <v>550000</v>
      </c>
      <c r="W2002" s="13">
        <v>851052</v>
      </c>
      <c r="X2002" s="13">
        <v>0</v>
      </c>
      <c r="Y2002" s="13">
        <v>650000</v>
      </c>
    </row>
    <row r="2003" spans="1:25" ht="15.75" customHeight="1" x14ac:dyDescent="0.2">
      <c r="A2003" s="3">
        <v>1505502</v>
      </c>
      <c r="B2003" s="3" t="s">
        <v>299</v>
      </c>
      <c r="C2003" s="3" t="s">
        <v>225</v>
      </c>
      <c r="D2003" s="3">
        <v>2021</v>
      </c>
      <c r="E2003" s="3" t="s">
        <v>80</v>
      </c>
      <c r="F2003" s="3" t="s">
        <v>76</v>
      </c>
      <c r="G2003" s="7">
        <v>369</v>
      </c>
      <c r="H2003" s="8">
        <f t="shared" si="0"/>
        <v>0</v>
      </c>
      <c r="I2003" s="9">
        <v>0</v>
      </c>
      <c r="J2003" s="10">
        <v>0</v>
      </c>
      <c r="K2003" s="11">
        <v>0</v>
      </c>
      <c r="L2003" s="11">
        <v>0</v>
      </c>
      <c r="M2003" s="12">
        <v>0</v>
      </c>
      <c r="N2003" s="12">
        <v>0</v>
      </c>
      <c r="O2003" s="12">
        <v>0</v>
      </c>
      <c r="P2003" s="12">
        <v>0</v>
      </c>
      <c r="Q2003" s="12">
        <v>0</v>
      </c>
      <c r="R2003" s="12">
        <v>0</v>
      </c>
      <c r="S2003" s="12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</row>
    <row r="2004" spans="1:25" ht="15.75" customHeight="1" x14ac:dyDescent="0.2">
      <c r="A2004" s="3">
        <v>1505502</v>
      </c>
      <c r="B2004" s="3" t="s">
        <v>299</v>
      </c>
      <c r="C2004" s="3" t="s">
        <v>225</v>
      </c>
      <c r="D2004" s="3">
        <v>2022</v>
      </c>
      <c r="E2004" s="3" t="s">
        <v>80</v>
      </c>
      <c r="F2004" s="3" t="s">
        <v>76</v>
      </c>
      <c r="G2004" s="7">
        <v>0</v>
      </c>
      <c r="H2004" s="8">
        <f t="shared" si="0"/>
        <v>0</v>
      </c>
      <c r="I2004" s="9">
        <v>0</v>
      </c>
      <c r="J2004" s="10">
        <v>0</v>
      </c>
      <c r="K2004" s="11">
        <v>0</v>
      </c>
      <c r="L2004" s="11">
        <v>0</v>
      </c>
      <c r="M2004" s="12">
        <v>0</v>
      </c>
      <c r="N2004" s="12">
        <v>0</v>
      </c>
      <c r="O2004" s="12">
        <v>0</v>
      </c>
      <c r="P2004" s="12">
        <v>0</v>
      </c>
      <c r="Q2004" s="12">
        <v>0</v>
      </c>
      <c r="R2004" s="12">
        <v>0</v>
      </c>
      <c r="S2004" s="12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</row>
    <row r="2005" spans="1:25" ht="15.75" customHeight="1" x14ac:dyDescent="0.2">
      <c r="A2005" s="3">
        <v>1505502</v>
      </c>
      <c r="B2005" s="3" t="s">
        <v>299</v>
      </c>
      <c r="C2005" s="3" t="s">
        <v>225</v>
      </c>
      <c r="D2005" s="3">
        <v>2022</v>
      </c>
      <c r="E2005" s="3" t="s">
        <v>80</v>
      </c>
      <c r="F2005" s="3" t="s">
        <v>76</v>
      </c>
      <c r="G2005" s="7">
        <v>266</v>
      </c>
      <c r="H2005" s="8">
        <f t="shared" si="0"/>
        <v>0</v>
      </c>
      <c r="I2005" s="9">
        <v>0</v>
      </c>
      <c r="J2005" s="10">
        <v>0</v>
      </c>
      <c r="K2005" s="11">
        <v>0</v>
      </c>
      <c r="L2005" s="11">
        <v>0</v>
      </c>
      <c r="M2005" s="12">
        <v>0</v>
      </c>
      <c r="N2005" s="12">
        <v>0</v>
      </c>
      <c r="O2005" s="12">
        <v>0</v>
      </c>
      <c r="P2005" s="12">
        <v>0</v>
      </c>
      <c r="Q2005" s="12">
        <v>0</v>
      </c>
      <c r="R2005" s="12">
        <v>0</v>
      </c>
      <c r="S2005" s="12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</row>
    <row r="2006" spans="1:25" ht="15.75" customHeight="1" x14ac:dyDescent="0.2">
      <c r="A2006" s="3">
        <v>1505536</v>
      </c>
      <c r="B2006" s="3" t="s">
        <v>300</v>
      </c>
      <c r="C2006" s="3" t="s">
        <v>225</v>
      </c>
      <c r="D2006" s="3">
        <v>2000</v>
      </c>
      <c r="E2006" s="3" t="s">
        <v>75</v>
      </c>
      <c r="F2006" s="3" t="s">
        <v>76</v>
      </c>
      <c r="G2006" s="7">
        <v>800</v>
      </c>
      <c r="H2006" s="8">
        <f t="shared" si="0"/>
        <v>0</v>
      </c>
      <c r="I2006" s="9">
        <v>0</v>
      </c>
      <c r="J2006" s="10">
        <v>0</v>
      </c>
      <c r="K2006" s="11">
        <v>0</v>
      </c>
      <c r="L2006" s="11">
        <v>0</v>
      </c>
      <c r="M2006" s="12">
        <v>0</v>
      </c>
      <c r="N2006" s="12">
        <v>0</v>
      </c>
      <c r="O2006" s="12">
        <v>0</v>
      </c>
      <c r="P2006" s="12">
        <v>0</v>
      </c>
      <c r="Q2006" s="12">
        <v>0</v>
      </c>
      <c r="R2006" s="12">
        <v>0</v>
      </c>
      <c r="S2006" s="12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</row>
    <row r="2007" spans="1:25" ht="15.75" customHeight="1" x14ac:dyDescent="0.2">
      <c r="A2007" s="3">
        <v>1505536</v>
      </c>
      <c r="B2007" s="3" t="s">
        <v>300</v>
      </c>
      <c r="C2007" s="3" t="s">
        <v>225</v>
      </c>
      <c r="D2007" s="3">
        <v>2009</v>
      </c>
      <c r="E2007" s="3" t="s">
        <v>75</v>
      </c>
      <c r="F2007" s="3" t="s">
        <v>76</v>
      </c>
      <c r="G2007" s="7">
        <v>718</v>
      </c>
      <c r="H2007" s="8">
        <f t="shared" si="0"/>
        <v>0</v>
      </c>
      <c r="I2007" s="9">
        <v>0</v>
      </c>
      <c r="J2007" s="10">
        <v>0</v>
      </c>
      <c r="K2007" s="11">
        <v>0</v>
      </c>
      <c r="L2007" s="11">
        <v>0</v>
      </c>
      <c r="M2007" s="12">
        <v>0</v>
      </c>
      <c r="N2007" s="12">
        <v>0</v>
      </c>
      <c r="O2007" s="12">
        <v>0</v>
      </c>
      <c r="P2007" s="12">
        <v>0</v>
      </c>
      <c r="Q2007" s="12">
        <v>0</v>
      </c>
      <c r="R2007" s="12">
        <v>0</v>
      </c>
      <c r="S2007" s="12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</row>
    <row r="2008" spans="1:25" ht="15.75" customHeight="1" x14ac:dyDescent="0.2">
      <c r="A2008" s="3">
        <v>1505536</v>
      </c>
      <c r="B2008" s="3" t="s">
        <v>300</v>
      </c>
      <c r="C2008" s="3" t="s">
        <v>225</v>
      </c>
      <c r="D2008" s="3">
        <v>2010</v>
      </c>
      <c r="E2008" s="3" t="s">
        <v>81</v>
      </c>
      <c r="F2008" s="3" t="s">
        <v>76</v>
      </c>
      <c r="G2008" s="7">
        <v>774</v>
      </c>
      <c r="H2008" s="8">
        <f t="shared" si="0"/>
        <v>0</v>
      </c>
      <c r="I2008" s="9">
        <v>0</v>
      </c>
      <c r="J2008" s="10">
        <v>0</v>
      </c>
      <c r="K2008" s="11">
        <v>0</v>
      </c>
      <c r="L2008" s="11">
        <v>0</v>
      </c>
      <c r="M2008" s="12">
        <v>0</v>
      </c>
      <c r="N2008" s="12">
        <v>0</v>
      </c>
      <c r="O2008" s="12">
        <v>0</v>
      </c>
      <c r="P2008" s="12">
        <v>0</v>
      </c>
      <c r="Q2008" s="12">
        <v>0</v>
      </c>
      <c r="R2008" s="12">
        <v>0</v>
      </c>
      <c r="S2008" s="12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</row>
    <row r="2009" spans="1:25" ht="15.75" customHeight="1" x14ac:dyDescent="0.2">
      <c r="A2009" s="3">
        <v>1505536</v>
      </c>
      <c r="B2009" s="3" t="s">
        <v>300</v>
      </c>
      <c r="C2009" s="3" t="s">
        <v>225</v>
      </c>
      <c r="D2009" s="3">
        <v>2011</v>
      </c>
      <c r="E2009" s="3" t="s">
        <v>81</v>
      </c>
      <c r="F2009" s="3" t="s">
        <v>76</v>
      </c>
      <c r="G2009" s="7">
        <v>639</v>
      </c>
      <c r="H2009" s="8">
        <f t="shared" si="0"/>
        <v>0</v>
      </c>
      <c r="I2009" s="9">
        <v>0</v>
      </c>
      <c r="J2009" s="10">
        <v>0</v>
      </c>
      <c r="K2009" s="11">
        <v>0</v>
      </c>
      <c r="L2009" s="11">
        <v>0</v>
      </c>
      <c r="M2009" s="12">
        <v>0</v>
      </c>
      <c r="N2009" s="12">
        <v>0</v>
      </c>
      <c r="O2009" s="12">
        <v>0</v>
      </c>
      <c r="P2009" s="12">
        <v>0</v>
      </c>
      <c r="Q2009" s="12">
        <v>0</v>
      </c>
      <c r="R2009" s="12">
        <v>0</v>
      </c>
      <c r="S2009" s="12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</row>
    <row r="2010" spans="1:25" ht="15.75" customHeight="1" x14ac:dyDescent="0.2">
      <c r="A2010" s="3">
        <v>1505536</v>
      </c>
      <c r="B2010" s="3" t="s">
        <v>300</v>
      </c>
      <c r="C2010" s="3" t="s">
        <v>225</v>
      </c>
      <c r="D2010" s="3">
        <v>2013</v>
      </c>
      <c r="E2010" s="3" t="s">
        <v>81</v>
      </c>
      <c r="F2010" s="3" t="s">
        <v>76</v>
      </c>
      <c r="G2010" s="7">
        <v>15</v>
      </c>
      <c r="H2010" s="8">
        <f t="shared" si="0"/>
        <v>11000</v>
      </c>
      <c r="I2010" s="9">
        <v>0</v>
      </c>
      <c r="J2010" s="10">
        <v>11000</v>
      </c>
      <c r="K2010" s="11">
        <v>0</v>
      </c>
      <c r="L2010" s="11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  <c r="T2010" s="13">
        <v>0</v>
      </c>
      <c r="U2010" s="13">
        <v>11000</v>
      </c>
      <c r="V2010" s="13">
        <v>0</v>
      </c>
      <c r="W2010" s="13">
        <v>0</v>
      </c>
      <c r="X2010" s="13">
        <v>0</v>
      </c>
      <c r="Y2010" s="13">
        <v>0</v>
      </c>
    </row>
    <row r="2011" spans="1:25" ht="15.75" customHeight="1" x14ac:dyDescent="0.2">
      <c r="A2011" s="3">
        <v>1505536</v>
      </c>
      <c r="B2011" s="3" t="s">
        <v>300</v>
      </c>
      <c r="C2011" s="3" t="s">
        <v>225</v>
      </c>
      <c r="D2011" s="3">
        <v>2013</v>
      </c>
      <c r="E2011" s="3" t="s">
        <v>81</v>
      </c>
      <c r="F2011" s="3" t="s">
        <v>76</v>
      </c>
      <c r="G2011" s="7">
        <v>65</v>
      </c>
      <c r="H2011" s="8">
        <f t="shared" si="0"/>
        <v>41941.020000000004</v>
      </c>
      <c r="I2011" s="9">
        <v>18011.02</v>
      </c>
      <c r="J2011" s="10">
        <v>23930</v>
      </c>
      <c r="K2011" s="11">
        <v>0</v>
      </c>
      <c r="L2011" s="11">
        <v>18011.02</v>
      </c>
      <c r="M2011" s="12">
        <v>0</v>
      </c>
      <c r="N2011" s="12">
        <v>0</v>
      </c>
      <c r="O2011" s="12">
        <v>0</v>
      </c>
      <c r="P2011" s="12">
        <v>0</v>
      </c>
      <c r="Q2011" s="12">
        <v>13610.39</v>
      </c>
      <c r="R2011" s="12">
        <v>0</v>
      </c>
      <c r="S2011" s="12">
        <v>4400.63</v>
      </c>
      <c r="T2011" s="13">
        <v>0</v>
      </c>
      <c r="U2011" s="13">
        <v>23930</v>
      </c>
      <c r="V2011" s="13">
        <v>0</v>
      </c>
      <c r="W2011" s="13">
        <v>0</v>
      </c>
      <c r="X2011" s="13">
        <v>0</v>
      </c>
      <c r="Y2011" s="13">
        <v>0</v>
      </c>
    </row>
    <row r="2012" spans="1:25" ht="15.75" customHeight="1" x14ac:dyDescent="0.2">
      <c r="A2012" s="3">
        <v>1505536</v>
      </c>
      <c r="B2012" s="3" t="s">
        <v>300</v>
      </c>
      <c r="C2012" s="3" t="s">
        <v>225</v>
      </c>
      <c r="D2012" s="3">
        <v>2013</v>
      </c>
      <c r="E2012" s="3" t="s">
        <v>84</v>
      </c>
      <c r="F2012" s="3" t="s">
        <v>85</v>
      </c>
      <c r="G2012" s="7">
        <v>1</v>
      </c>
      <c r="H2012" s="8">
        <f t="shared" si="0"/>
        <v>9830</v>
      </c>
      <c r="I2012" s="9">
        <v>0</v>
      </c>
      <c r="J2012" s="10">
        <v>9830</v>
      </c>
      <c r="K2012" s="11">
        <v>0</v>
      </c>
      <c r="L2012" s="11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3">
        <v>0</v>
      </c>
      <c r="U2012" s="13">
        <v>9830</v>
      </c>
      <c r="V2012" s="13">
        <v>0</v>
      </c>
      <c r="W2012" s="13">
        <v>0</v>
      </c>
      <c r="X2012" s="13">
        <v>0</v>
      </c>
      <c r="Y2012" s="13">
        <v>0</v>
      </c>
    </row>
    <row r="2013" spans="1:25" ht="15.75" customHeight="1" x14ac:dyDescent="0.2">
      <c r="A2013" s="3">
        <v>1505536</v>
      </c>
      <c r="B2013" s="3" t="s">
        <v>300</v>
      </c>
      <c r="C2013" s="3" t="s">
        <v>225</v>
      </c>
      <c r="D2013" s="3">
        <v>2013</v>
      </c>
      <c r="E2013" s="3" t="s">
        <v>92</v>
      </c>
      <c r="F2013" s="3" t="s">
        <v>93</v>
      </c>
      <c r="G2013" s="7">
        <v>8</v>
      </c>
      <c r="H2013" s="8">
        <f t="shared" si="0"/>
        <v>2000</v>
      </c>
      <c r="I2013" s="9">
        <v>0</v>
      </c>
      <c r="J2013" s="10">
        <v>2000</v>
      </c>
      <c r="K2013" s="11">
        <v>0</v>
      </c>
      <c r="L2013" s="11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  <c r="T2013" s="13">
        <v>0</v>
      </c>
      <c r="U2013" s="13">
        <v>2000</v>
      </c>
      <c r="V2013" s="13">
        <v>0</v>
      </c>
      <c r="W2013" s="13">
        <v>0</v>
      </c>
      <c r="X2013" s="13">
        <v>0</v>
      </c>
      <c r="Y2013" s="13">
        <v>0</v>
      </c>
    </row>
    <row r="2014" spans="1:25" ht="15.75" customHeight="1" x14ac:dyDescent="0.2">
      <c r="A2014" s="3">
        <v>1505536</v>
      </c>
      <c r="B2014" s="3" t="s">
        <v>300</v>
      </c>
      <c r="C2014" s="3" t="s">
        <v>225</v>
      </c>
      <c r="D2014" s="3">
        <v>2013</v>
      </c>
      <c r="E2014" s="3" t="s">
        <v>92</v>
      </c>
      <c r="F2014" s="3" t="s">
        <v>93</v>
      </c>
      <c r="G2014" s="7">
        <v>10</v>
      </c>
      <c r="H2014" s="8">
        <f t="shared" si="0"/>
        <v>35000</v>
      </c>
      <c r="I2014" s="9">
        <v>0</v>
      </c>
      <c r="J2014" s="10">
        <v>35000</v>
      </c>
      <c r="K2014" s="11">
        <v>0</v>
      </c>
      <c r="L2014" s="11">
        <v>0</v>
      </c>
      <c r="M2014" s="12">
        <v>0</v>
      </c>
      <c r="N2014" s="12">
        <v>0</v>
      </c>
      <c r="O2014" s="12">
        <v>0</v>
      </c>
      <c r="P2014" s="12">
        <v>0</v>
      </c>
      <c r="Q2014" s="12">
        <v>0</v>
      </c>
      <c r="R2014" s="12">
        <v>0</v>
      </c>
      <c r="S2014" s="12">
        <v>0</v>
      </c>
      <c r="T2014" s="13">
        <v>0</v>
      </c>
      <c r="U2014" s="13">
        <v>35000</v>
      </c>
      <c r="V2014" s="13">
        <v>0</v>
      </c>
      <c r="W2014" s="13">
        <v>0</v>
      </c>
      <c r="X2014" s="13">
        <v>0</v>
      </c>
      <c r="Y2014" s="13">
        <v>0</v>
      </c>
    </row>
    <row r="2015" spans="1:25" ht="15.75" customHeight="1" x14ac:dyDescent="0.2">
      <c r="A2015" s="3">
        <v>1505536</v>
      </c>
      <c r="B2015" s="3" t="s">
        <v>300</v>
      </c>
      <c r="C2015" s="3" t="s">
        <v>225</v>
      </c>
      <c r="D2015" s="3">
        <v>2013</v>
      </c>
      <c r="E2015" s="3" t="s">
        <v>80</v>
      </c>
      <c r="F2015" s="3" t="s">
        <v>76</v>
      </c>
      <c r="G2015" s="7">
        <v>8</v>
      </c>
      <c r="H2015" s="8">
        <f t="shared" si="0"/>
        <v>55016</v>
      </c>
      <c r="I2015" s="9">
        <v>40016</v>
      </c>
      <c r="J2015" s="10">
        <v>15000</v>
      </c>
      <c r="K2015" s="11">
        <v>2380</v>
      </c>
      <c r="L2015" s="11">
        <v>37636</v>
      </c>
      <c r="M2015" s="12">
        <v>0</v>
      </c>
      <c r="N2015" s="12">
        <v>0</v>
      </c>
      <c r="O2015" s="12">
        <v>2380</v>
      </c>
      <c r="P2015" s="12">
        <v>0</v>
      </c>
      <c r="Q2015" s="12">
        <v>30000</v>
      </c>
      <c r="R2015" s="12">
        <v>0</v>
      </c>
      <c r="S2015" s="12">
        <v>7636.01</v>
      </c>
      <c r="T2015" s="13">
        <v>0</v>
      </c>
      <c r="U2015" s="13">
        <v>15000</v>
      </c>
      <c r="V2015" s="13">
        <v>0</v>
      </c>
      <c r="W2015" s="13">
        <v>0</v>
      </c>
      <c r="X2015" s="13">
        <v>0</v>
      </c>
      <c r="Y2015" s="13">
        <v>0</v>
      </c>
    </row>
    <row r="2016" spans="1:25" ht="15.75" customHeight="1" x14ac:dyDescent="0.2">
      <c r="A2016" s="3">
        <v>1505536</v>
      </c>
      <c r="B2016" s="3" t="s">
        <v>300</v>
      </c>
      <c r="C2016" s="3" t="s">
        <v>225</v>
      </c>
      <c r="D2016" s="3">
        <v>2013</v>
      </c>
      <c r="E2016" s="3" t="s">
        <v>92</v>
      </c>
      <c r="F2016" s="3" t="s">
        <v>93</v>
      </c>
      <c r="G2016" s="7">
        <v>0</v>
      </c>
      <c r="H2016" s="8">
        <f t="shared" si="0"/>
        <v>1225431</v>
      </c>
      <c r="I2016" s="9">
        <v>0</v>
      </c>
      <c r="J2016" s="10">
        <v>1225431</v>
      </c>
      <c r="K2016" s="11">
        <v>0</v>
      </c>
      <c r="L2016" s="11">
        <v>0</v>
      </c>
      <c r="M2016" s="12">
        <v>0</v>
      </c>
      <c r="N2016" s="12">
        <v>0</v>
      </c>
      <c r="O2016" s="12">
        <v>0</v>
      </c>
      <c r="P2016" s="12">
        <v>0</v>
      </c>
      <c r="Q2016" s="12">
        <v>0</v>
      </c>
      <c r="R2016" s="12">
        <v>0</v>
      </c>
      <c r="S2016" s="12">
        <v>0</v>
      </c>
      <c r="T2016" s="13">
        <v>1225431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</row>
    <row r="2017" spans="1:25" ht="15.75" customHeight="1" x14ac:dyDescent="0.2">
      <c r="A2017" s="3">
        <v>1505536</v>
      </c>
      <c r="B2017" s="3" t="s">
        <v>300</v>
      </c>
      <c r="C2017" s="3" t="s">
        <v>225</v>
      </c>
      <c r="D2017" s="3">
        <v>2013</v>
      </c>
      <c r="E2017" s="3" t="s">
        <v>75</v>
      </c>
      <c r="F2017" s="3" t="s">
        <v>76</v>
      </c>
      <c r="G2017" s="7">
        <v>0</v>
      </c>
      <c r="H2017" s="8">
        <f t="shared" si="0"/>
        <v>35000</v>
      </c>
      <c r="I2017" s="9">
        <v>0</v>
      </c>
      <c r="J2017" s="10">
        <v>35000</v>
      </c>
      <c r="K2017" s="11">
        <v>0</v>
      </c>
      <c r="L2017" s="11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0</v>
      </c>
      <c r="R2017" s="12">
        <v>0</v>
      </c>
      <c r="S2017" s="12">
        <v>0</v>
      </c>
      <c r="T2017" s="13">
        <v>0</v>
      </c>
      <c r="U2017" s="13">
        <v>35000</v>
      </c>
      <c r="V2017" s="13">
        <v>0</v>
      </c>
      <c r="W2017" s="13">
        <v>0</v>
      </c>
      <c r="X2017" s="13">
        <v>0</v>
      </c>
      <c r="Y2017" s="13">
        <v>0</v>
      </c>
    </row>
    <row r="2018" spans="1:25" ht="15.75" customHeight="1" x14ac:dyDescent="0.2">
      <c r="A2018" s="3">
        <v>1505536</v>
      </c>
      <c r="B2018" s="3" t="s">
        <v>300</v>
      </c>
      <c r="C2018" s="3" t="s">
        <v>225</v>
      </c>
      <c r="D2018" s="3">
        <v>2014</v>
      </c>
      <c r="E2018" s="3" t="s">
        <v>81</v>
      </c>
      <c r="F2018" s="3" t="s">
        <v>76</v>
      </c>
      <c r="G2018" s="7">
        <v>1637</v>
      </c>
      <c r="H2018" s="8">
        <f t="shared" si="0"/>
        <v>726257</v>
      </c>
      <c r="I2018" s="9">
        <v>60668</v>
      </c>
      <c r="J2018" s="10">
        <v>665589</v>
      </c>
      <c r="K2018" s="11">
        <v>0</v>
      </c>
      <c r="L2018" s="11">
        <v>60668</v>
      </c>
      <c r="M2018" s="12">
        <v>0</v>
      </c>
      <c r="N2018" s="12">
        <v>0</v>
      </c>
      <c r="O2018" s="12">
        <v>0</v>
      </c>
      <c r="P2018" s="12">
        <v>0</v>
      </c>
      <c r="Q2018" s="12">
        <v>55018</v>
      </c>
      <c r="R2018" s="12">
        <v>0</v>
      </c>
      <c r="S2018" s="12">
        <v>5650</v>
      </c>
      <c r="T2018" s="13">
        <v>0</v>
      </c>
      <c r="U2018" s="13">
        <v>665589</v>
      </c>
      <c r="V2018" s="13">
        <v>0</v>
      </c>
      <c r="W2018" s="13">
        <v>0</v>
      </c>
      <c r="X2018" s="13">
        <v>0</v>
      </c>
      <c r="Y2018" s="13">
        <v>0</v>
      </c>
    </row>
    <row r="2019" spans="1:25" ht="15.75" customHeight="1" x14ac:dyDescent="0.2">
      <c r="A2019" s="3">
        <v>1505536</v>
      </c>
      <c r="B2019" s="3" t="s">
        <v>300</v>
      </c>
      <c r="C2019" s="3" t="s">
        <v>225</v>
      </c>
      <c r="D2019" s="3">
        <v>2014</v>
      </c>
      <c r="E2019" s="3" t="s">
        <v>75</v>
      </c>
      <c r="F2019" s="3" t="s">
        <v>76</v>
      </c>
      <c r="G2019" s="7">
        <v>826</v>
      </c>
      <c r="H2019" s="8">
        <f t="shared" si="0"/>
        <v>2045800</v>
      </c>
      <c r="I2019" s="9">
        <v>60800</v>
      </c>
      <c r="J2019" s="10">
        <v>1985000</v>
      </c>
      <c r="K2019" s="11">
        <v>0</v>
      </c>
      <c r="L2019" s="11">
        <v>60800</v>
      </c>
      <c r="M2019" s="12">
        <v>0</v>
      </c>
      <c r="N2019" s="12">
        <v>0</v>
      </c>
      <c r="O2019" s="12">
        <v>0</v>
      </c>
      <c r="P2019" s="12">
        <v>0</v>
      </c>
      <c r="Q2019" s="12">
        <v>0</v>
      </c>
      <c r="R2019" s="12">
        <v>0</v>
      </c>
      <c r="S2019" s="12">
        <v>60800</v>
      </c>
      <c r="T2019" s="13">
        <v>0</v>
      </c>
      <c r="U2019" s="13">
        <v>1985000</v>
      </c>
      <c r="V2019" s="13">
        <v>0</v>
      </c>
      <c r="W2019" s="13">
        <v>0</v>
      </c>
      <c r="X2019" s="13">
        <v>0</v>
      </c>
      <c r="Y2019" s="13">
        <v>0</v>
      </c>
    </row>
    <row r="2020" spans="1:25" ht="15.75" customHeight="1" x14ac:dyDescent="0.2">
      <c r="A2020" s="3">
        <v>1505536</v>
      </c>
      <c r="B2020" s="3" t="s">
        <v>300</v>
      </c>
      <c r="C2020" s="3" t="s">
        <v>225</v>
      </c>
      <c r="D2020" s="3">
        <v>2017</v>
      </c>
      <c r="E2020" s="3" t="s">
        <v>80</v>
      </c>
      <c r="F2020" s="3" t="s">
        <v>76</v>
      </c>
      <c r="G2020" s="7">
        <v>7</v>
      </c>
      <c r="H2020" s="8">
        <f t="shared" si="0"/>
        <v>30000</v>
      </c>
      <c r="I2020" s="9">
        <v>0</v>
      </c>
      <c r="J2020" s="10">
        <v>30000</v>
      </c>
      <c r="K2020" s="11">
        <v>0</v>
      </c>
      <c r="L2020" s="11">
        <v>0</v>
      </c>
      <c r="M2020" s="12">
        <v>0</v>
      </c>
      <c r="N2020" s="12">
        <v>0</v>
      </c>
      <c r="O2020" s="12">
        <v>0</v>
      </c>
      <c r="P2020" s="12">
        <v>0</v>
      </c>
      <c r="Q2020" s="12">
        <v>0</v>
      </c>
      <c r="R2020" s="12">
        <v>0</v>
      </c>
      <c r="S2020" s="12">
        <v>0</v>
      </c>
      <c r="T2020" s="13">
        <v>0</v>
      </c>
      <c r="U2020" s="13">
        <v>30000</v>
      </c>
      <c r="V2020" s="13">
        <v>0</v>
      </c>
      <c r="W2020" s="13">
        <v>0</v>
      </c>
      <c r="X2020" s="13">
        <v>0</v>
      </c>
      <c r="Y2020" s="13">
        <v>0</v>
      </c>
    </row>
    <row r="2021" spans="1:25" ht="15.75" customHeight="1" x14ac:dyDescent="0.2">
      <c r="A2021" s="3">
        <v>1505536</v>
      </c>
      <c r="B2021" s="3" t="s">
        <v>300</v>
      </c>
      <c r="C2021" s="3" t="s">
        <v>225</v>
      </c>
      <c r="D2021" s="3">
        <v>2017</v>
      </c>
      <c r="E2021" s="3" t="s">
        <v>80</v>
      </c>
      <c r="F2021" s="3" t="s">
        <v>76</v>
      </c>
      <c r="G2021" s="7">
        <v>55</v>
      </c>
      <c r="H2021" s="8">
        <f t="shared" si="0"/>
        <v>0</v>
      </c>
      <c r="I2021" s="9">
        <v>0</v>
      </c>
      <c r="J2021" s="10">
        <v>0</v>
      </c>
      <c r="K2021" s="11">
        <v>0</v>
      </c>
      <c r="L2021" s="11">
        <v>0</v>
      </c>
      <c r="M2021" s="12">
        <v>0</v>
      </c>
      <c r="N2021" s="12">
        <v>0</v>
      </c>
      <c r="O2021" s="12">
        <v>0</v>
      </c>
      <c r="P2021" s="12">
        <v>0</v>
      </c>
      <c r="Q2021" s="12">
        <v>0</v>
      </c>
      <c r="R2021" s="12">
        <v>0</v>
      </c>
      <c r="S2021" s="12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</row>
    <row r="2022" spans="1:25" ht="15.75" customHeight="1" x14ac:dyDescent="0.2">
      <c r="A2022" s="3">
        <v>1505536</v>
      </c>
      <c r="B2022" s="3" t="s">
        <v>300</v>
      </c>
      <c r="C2022" s="3" t="s">
        <v>225</v>
      </c>
      <c r="D2022" s="3">
        <v>2018</v>
      </c>
      <c r="E2022" s="3" t="s">
        <v>81</v>
      </c>
      <c r="F2022" s="3" t="s">
        <v>76</v>
      </c>
      <c r="G2022" s="7">
        <v>3596</v>
      </c>
      <c r="H2022" s="8">
        <f t="shared" si="0"/>
        <v>6938247.5300000003</v>
      </c>
      <c r="I2022" s="9">
        <v>326624.28999999998</v>
      </c>
      <c r="J2022" s="10">
        <v>6611623.2400000002</v>
      </c>
      <c r="K2022" s="11">
        <v>0</v>
      </c>
      <c r="L2022" s="11">
        <v>326624.28999999998</v>
      </c>
      <c r="M2022" s="12">
        <v>0</v>
      </c>
      <c r="N2022" s="12">
        <v>0</v>
      </c>
      <c r="O2022" s="12">
        <v>0</v>
      </c>
      <c r="P2022" s="12">
        <v>0</v>
      </c>
      <c r="Q2022" s="12">
        <v>250000</v>
      </c>
      <c r="R2022" s="12">
        <v>0</v>
      </c>
      <c r="S2022" s="12">
        <v>76624.289999999994</v>
      </c>
      <c r="T2022" s="13">
        <v>6453558</v>
      </c>
      <c r="U2022" s="13">
        <v>158065.24</v>
      </c>
      <c r="V2022" s="13">
        <v>0</v>
      </c>
      <c r="W2022" s="13">
        <v>0</v>
      </c>
      <c r="X2022" s="13">
        <v>0</v>
      </c>
      <c r="Y2022" s="13">
        <v>0</v>
      </c>
    </row>
    <row r="2023" spans="1:25" ht="15.75" customHeight="1" x14ac:dyDescent="0.2">
      <c r="A2023" s="3">
        <v>1505536</v>
      </c>
      <c r="B2023" s="3" t="s">
        <v>300</v>
      </c>
      <c r="C2023" s="3" t="s">
        <v>225</v>
      </c>
      <c r="D2023" s="3">
        <v>2018</v>
      </c>
      <c r="E2023" s="3" t="s">
        <v>92</v>
      </c>
      <c r="F2023" s="3" t="s">
        <v>93</v>
      </c>
      <c r="G2023" s="7">
        <v>0</v>
      </c>
      <c r="H2023" s="8">
        <f t="shared" si="0"/>
        <v>0</v>
      </c>
      <c r="I2023" s="9">
        <v>0</v>
      </c>
      <c r="J2023" s="10">
        <v>0</v>
      </c>
      <c r="K2023" s="11">
        <v>0</v>
      </c>
      <c r="L2023" s="11">
        <v>0</v>
      </c>
      <c r="M2023" s="12">
        <v>0</v>
      </c>
      <c r="N2023" s="12">
        <v>0</v>
      </c>
      <c r="O2023" s="12">
        <v>0</v>
      </c>
      <c r="P2023" s="12">
        <v>0</v>
      </c>
      <c r="Q2023" s="12">
        <v>0</v>
      </c>
      <c r="R2023" s="12">
        <v>0</v>
      </c>
      <c r="S2023" s="12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</row>
    <row r="2024" spans="1:25" ht="15.75" customHeight="1" x14ac:dyDescent="0.2">
      <c r="A2024" s="3">
        <v>1505536</v>
      </c>
      <c r="B2024" s="3" t="s">
        <v>300</v>
      </c>
      <c r="C2024" s="3" t="s">
        <v>225</v>
      </c>
      <c r="D2024" s="3">
        <v>2018</v>
      </c>
      <c r="E2024" s="3" t="s">
        <v>92</v>
      </c>
      <c r="F2024" s="3" t="s">
        <v>93</v>
      </c>
      <c r="G2024" s="7">
        <v>0</v>
      </c>
      <c r="H2024" s="8">
        <f t="shared" si="0"/>
        <v>0</v>
      </c>
      <c r="I2024" s="9">
        <v>0</v>
      </c>
      <c r="J2024" s="10">
        <v>0</v>
      </c>
      <c r="K2024" s="11">
        <v>0</v>
      </c>
      <c r="L2024" s="11">
        <v>0</v>
      </c>
      <c r="M2024" s="12">
        <v>0</v>
      </c>
      <c r="N2024" s="12">
        <v>0</v>
      </c>
      <c r="O2024" s="12">
        <v>0</v>
      </c>
      <c r="P2024" s="12">
        <v>0</v>
      </c>
      <c r="Q2024" s="12">
        <v>0</v>
      </c>
      <c r="R2024" s="12">
        <v>0</v>
      </c>
      <c r="S2024" s="12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</row>
    <row r="2025" spans="1:25" ht="15.75" customHeight="1" x14ac:dyDescent="0.2">
      <c r="A2025" s="3">
        <v>1505536</v>
      </c>
      <c r="B2025" s="3" t="s">
        <v>300</v>
      </c>
      <c r="C2025" s="3" t="s">
        <v>225</v>
      </c>
      <c r="D2025" s="3">
        <v>2018</v>
      </c>
      <c r="E2025" s="3" t="s">
        <v>92</v>
      </c>
      <c r="F2025" s="3" t="s">
        <v>93</v>
      </c>
      <c r="G2025" s="7">
        <v>4</v>
      </c>
      <c r="H2025" s="8">
        <f t="shared" si="0"/>
        <v>0</v>
      </c>
      <c r="I2025" s="9">
        <v>0</v>
      </c>
      <c r="J2025" s="10">
        <v>0</v>
      </c>
      <c r="K2025" s="11">
        <v>0</v>
      </c>
      <c r="L2025" s="11">
        <v>0</v>
      </c>
      <c r="M2025" s="12">
        <v>0</v>
      </c>
      <c r="N2025" s="12">
        <v>0</v>
      </c>
      <c r="O2025" s="12">
        <v>0</v>
      </c>
      <c r="P2025" s="12">
        <v>0</v>
      </c>
      <c r="Q2025" s="12">
        <v>0</v>
      </c>
      <c r="R2025" s="12">
        <v>0</v>
      </c>
      <c r="S2025" s="12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</row>
    <row r="2026" spans="1:25" ht="15.75" customHeight="1" x14ac:dyDescent="0.2">
      <c r="A2026" s="3">
        <v>1505536</v>
      </c>
      <c r="B2026" s="3" t="s">
        <v>300</v>
      </c>
      <c r="C2026" s="3" t="s">
        <v>225</v>
      </c>
      <c r="D2026" s="3">
        <v>2018</v>
      </c>
      <c r="E2026" s="3" t="s">
        <v>80</v>
      </c>
      <c r="F2026" s="3" t="s">
        <v>76</v>
      </c>
      <c r="G2026" s="7">
        <v>44</v>
      </c>
      <c r="H2026" s="8">
        <f t="shared" si="0"/>
        <v>0</v>
      </c>
      <c r="I2026" s="9">
        <v>0</v>
      </c>
      <c r="J2026" s="10">
        <v>0</v>
      </c>
      <c r="K2026" s="11">
        <v>0</v>
      </c>
      <c r="L2026" s="11">
        <v>0</v>
      </c>
      <c r="M2026" s="12">
        <v>0</v>
      </c>
      <c r="N2026" s="12">
        <v>0</v>
      </c>
      <c r="O2026" s="12">
        <v>0</v>
      </c>
      <c r="P2026" s="12">
        <v>0</v>
      </c>
      <c r="Q2026" s="12">
        <v>0</v>
      </c>
      <c r="R2026" s="12">
        <v>0</v>
      </c>
      <c r="S2026" s="12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</row>
    <row r="2027" spans="1:25" ht="15.75" customHeight="1" x14ac:dyDescent="0.2">
      <c r="A2027" s="3">
        <v>1505536</v>
      </c>
      <c r="B2027" s="3" t="s">
        <v>300</v>
      </c>
      <c r="C2027" s="3" t="s">
        <v>225</v>
      </c>
      <c r="D2027" s="3">
        <v>2018</v>
      </c>
      <c r="E2027" s="3" t="s">
        <v>81</v>
      </c>
      <c r="F2027" s="3" t="s">
        <v>76</v>
      </c>
      <c r="G2027" s="7">
        <v>180</v>
      </c>
      <c r="H2027" s="8">
        <f t="shared" si="0"/>
        <v>0</v>
      </c>
      <c r="I2027" s="9">
        <v>0</v>
      </c>
      <c r="J2027" s="10">
        <v>0</v>
      </c>
      <c r="K2027" s="11">
        <v>0</v>
      </c>
      <c r="L2027" s="11">
        <v>0</v>
      </c>
      <c r="M2027" s="12">
        <v>0</v>
      </c>
      <c r="N2027" s="12">
        <v>0</v>
      </c>
      <c r="O2027" s="12">
        <v>0</v>
      </c>
      <c r="P2027" s="12">
        <v>0</v>
      </c>
      <c r="Q2027" s="12">
        <v>0</v>
      </c>
      <c r="R2027" s="12">
        <v>0</v>
      </c>
      <c r="S2027" s="12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</row>
    <row r="2028" spans="1:25" ht="15.75" customHeight="1" x14ac:dyDescent="0.2">
      <c r="A2028" s="3">
        <v>1505536</v>
      </c>
      <c r="B2028" s="3" t="s">
        <v>300</v>
      </c>
      <c r="C2028" s="3" t="s">
        <v>225</v>
      </c>
      <c r="D2028" s="3">
        <v>2018</v>
      </c>
      <c r="E2028" s="3" t="s">
        <v>80</v>
      </c>
      <c r="F2028" s="3" t="s">
        <v>76</v>
      </c>
      <c r="G2028" s="7">
        <v>0</v>
      </c>
      <c r="H2028" s="8">
        <f t="shared" si="0"/>
        <v>0</v>
      </c>
      <c r="I2028" s="9">
        <v>0</v>
      </c>
      <c r="J2028" s="10">
        <v>0</v>
      </c>
      <c r="K2028" s="11">
        <v>0</v>
      </c>
      <c r="L2028" s="11">
        <v>0</v>
      </c>
      <c r="M2028" s="12">
        <v>0</v>
      </c>
      <c r="N2028" s="12">
        <v>0</v>
      </c>
      <c r="O2028" s="12">
        <v>0</v>
      </c>
      <c r="P2028" s="12">
        <v>0</v>
      </c>
      <c r="Q2028" s="12">
        <v>0</v>
      </c>
      <c r="R2028" s="12">
        <v>0</v>
      </c>
      <c r="S2028" s="12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</row>
    <row r="2029" spans="1:25" ht="15.75" customHeight="1" x14ac:dyDescent="0.2">
      <c r="A2029" s="3">
        <v>1505536</v>
      </c>
      <c r="B2029" s="3" t="s">
        <v>300</v>
      </c>
      <c r="C2029" s="3" t="s">
        <v>225</v>
      </c>
      <c r="D2029" s="3">
        <v>2018</v>
      </c>
      <c r="E2029" s="3" t="s">
        <v>92</v>
      </c>
      <c r="F2029" s="3" t="s">
        <v>93</v>
      </c>
      <c r="G2029" s="7">
        <v>0</v>
      </c>
      <c r="H2029" s="8">
        <f t="shared" si="0"/>
        <v>0</v>
      </c>
      <c r="I2029" s="9">
        <v>0</v>
      </c>
      <c r="J2029" s="10">
        <v>0</v>
      </c>
      <c r="K2029" s="11">
        <v>0</v>
      </c>
      <c r="L2029" s="11">
        <v>0</v>
      </c>
      <c r="M2029" s="12">
        <v>0</v>
      </c>
      <c r="N2029" s="12">
        <v>0</v>
      </c>
      <c r="O2029" s="12">
        <v>0</v>
      </c>
      <c r="P2029" s="12">
        <v>0</v>
      </c>
      <c r="Q2029" s="12">
        <v>0</v>
      </c>
      <c r="R2029" s="12">
        <v>0</v>
      </c>
      <c r="S2029" s="12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</row>
    <row r="2030" spans="1:25" ht="15.75" customHeight="1" x14ac:dyDescent="0.2">
      <c r="A2030" s="3">
        <v>1505536</v>
      </c>
      <c r="B2030" s="3" t="s">
        <v>300</v>
      </c>
      <c r="C2030" s="3" t="s">
        <v>225</v>
      </c>
      <c r="D2030" s="3">
        <v>2018</v>
      </c>
      <c r="E2030" s="3" t="s">
        <v>90</v>
      </c>
      <c r="F2030" s="3" t="s">
        <v>91</v>
      </c>
      <c r="G2030" s="7">
        <v>0</v>
      </c>
      <c r="H2030" s="8">
        <f t="shared" si="0"/>
        <v>0</v>
      </c>
      <c r="I2030" s="9">
        <v>0</v>
      </c>
      <c r="J2030" s="10">
        <v>0</v>
      </c>
      <c r="K2030" s="11">
        <v>0</v>
      </c>
      <c r="L2030" s="11">
        <v>0</v>
      </c>
      <c r="M2030" s="12">
        <v>0</v>
      </c>
      <c r="N2030" s="12">
        <v>0</v>
      </c>
      <c r="O2030" s="12">
        <v>0</v>
      </c>
      <c r="P2030" s="12">
        <v>0</v>
      </c>
      <c r="Q2030" s="12">
        <v>0</v>
      </c>
      <c r="R2030" s="12">
        <v>0</v>
      </c>
      <c r="S2030" s="12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</row>
    <row r="2031" spans="1:25" ht="15.75" customHeight="1" x14ac:dyDescent="0.2">
      <c r="A2031" s="3">
        <v>1505536</v>
      </c>
      <c r="B2031" s="3" t="s">
        <v>300</v>
      </c>
      <c r="C2031" s="3" t="s">
        <v>225</v>
      </c>
      <c r="D2031" s="3">
        <v>2018</v>
      </c>
      <c r="E2031" s="3" t="s">
        <v>90</v>
      </c>
      <c r="F2031" s="3" t="s">
        <v>91</v>
      </c>
      <c r="G2031" s="7">
        <v>0</v>
      </c>
      <c r="H2031" s="8">
        <f t="shared" si="0"/>
        <v>0</v>
      </c>
      <c r="I2031" s="9">
        <v>0</v>
      </c>
      <c r="J2031" s="10">
        <v>0</v>
      </c>
      <c r="K2031" s="11">
        <v>0</v>
      </c>
      <c r="L2031" s="11">
        <v>0</v>
      </c>
      <c r="M2031" s="12">
        <v>0</v>
      </c>
      <c r="N2031" s="12">
        <v>0</v>
      </c>
      <c r="O2031" s="12">
        <v>0</v>
      </c>
      <c r="P2031" s="12">
        <v>0</v>
      </c>
      <c r="Q2031" s="12">
        <v>0</v>
      </c>
      <c r="R2031" s="12">
        <v>0</v>
      </c>
      <c r="S2031" s="12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</row>
    <row r="2032" spans="1:25" ht="15.75" customHeight="1" x14ac:dyDescent="0.2">
      <c r="A2032" s="3">
        <v>1505536</v>
      </c>
      <c r="B2032" s="3" t="s">
        <v>300</v>
      </c>
      <c r="C2032" s="3" t="s">
        <v>225</v>
      </c>
      <c r="D2032" s="3">
        <v>2018</v>
      </c>
      <c r="E2032" s="3" t="s">
        <v>90</v>
      </c>
      <c r="F2032" s="3" t="s">
        <v>91</v>
      </c>
      <c r="G2032" s="7">
        <v>0</v>
      </c>
      <c r="H2032" s="8">
        <f t="shared" si="0"/>
        <v>0</v>
      </c>
      <c r="I2032" s="9">
        <v>0</v>
      </c>
      <c r="J2032" s="10">
        <v>0</v>
      </c>
      <c r="K2032" s="11">
        <v>0</v>
      </c>
      <c r="L2032" s="11">
        <v>0</v>
      </c>
      <c r="M2032" s="12">
        <v>0</v>
      </c>
      <c r="N2032" s="12">
        <v>0</v>
      </c>
      <c r="O2032" s="12">
        <v>0</v>
      </c>
      <c r="P2032" s="12">
        <v>0</v>
      </c>
      <c r="Q2032" s="12">
        <v>0</v>
      </c>
      <c r="R2032" s="12">
        <v>0</v>
      </c>
      <c r="S2032" s="12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</row>
    <row r="2033" spans="1:25" ht="15.75" customHeight="1" x14ac:dyDescent="0.2">
      <c r="A2033" s="3">
        <v>1505536</v>
      </c>
      <c r="B2033" s="3" t="s">
        <v>300</v>
      </c>
      <c r="C2033" s="3" t="s">
        <v>225</v>
      </c>
      <c r="D2033" s="3">
        <v>2018</v>
      </c>
      <c r="E2033" s="3" t="s">
        <v>90</v>
      </c>
      <c r="F2033" s="3" t="s">
        <v>91</v>
      </c>
      <c r="G2033" s="7">
        <v>0</v>
      </c>
      <c r="H2033" s="8">
        <f t="shared" si="0"/>
        <v>0</v>
      </c>
      <c r="I2033" s="9">
        <v>0</v>
      </c>
      <c r="J2033" s="10">
        <v>0</v>
      </c>
      <c r="K2033" s="11">
        <v>0</v>
      </c>
      <c r="L2033" s="11">
        <v>0</v>
      </c>
      <c r="M2033" s="12">
        <v>0</v>
      </c>
      <c r="N2033" s="12">
        <v>0</v>
      </c>
      <c r="O2033" s="12">
        <v>0</v>
      </c>
      <c r="P2033" s="12">
        <v>0</v>
      </c>
      <c r="Q2033" s="12">
        <v>0</v>
      </c>
      <c r="R2033" s="12">
        <v>0</v>
      </c>
      <c r="S2033" s="12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</row>
    <row r="2034" spans="1:25" ht="15.75" customHeight="1" x14ac:dyDescent="0.2">
      <c r="A2034" s="3">
        <v>1505536</v>
      </c>
      <c r="B2034" s="3" t="s">
        <v>300</v>
      </c>
      <c r="C2034" s="3" t="s">
        <v>225</v>
      </c>
      <c r="D2034" s="3">
        <v>2018</v>
      </c>
      <c r="E2034" s="3" t="s">
        <v>90</v>
      </c>
      <c r="F2034" s="3" t="s">
        <v>91</v>
      </c>
      <c r="G2034" s="7">
        <v>0</v>
      </c>
      <c r="H2034" s="8">
        <f t="shared" si="0"/>
        <v>0</v>
      </c>
      <c r="I2034" s="9">
        <v>0</v>
      </c>
      <c r="J2034" s="10">
        <v>0</v>
      </c>
      <c r="K2034" s="11">
        <v>0</v>
      </c>
      <c r="L2034" s="11">
        <v>0</v>
      </c>
      <c r="M2034" s="12">
        <v>0</v>
      </c>
      <c r="N2034" s="12">
        <v>0</v>
      </c>
      <c r="O2034" s="12">
        <v>0</v>
      </c>
      <c r="P2034" s="12">
        <v>0</v>
      </c>
      <c r="Q2034" s="12">
        <v>0</v>
      </c>
      <c r="R2034" s="12">
        <v>0</v>
      </c>
      <c r="S2034" s="12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</row>
    <row r="2035" spans="1:25" ht="15.75" customHeight="1" x14ac:dyDescent="0.2">
      <c r="A2035" s="3">
        <v>1505536</v>
      </c>
      <c r="B2035" s="3" t="s">
        <v>300</v>
      </c>
      <c r="C2035" s="3" t="s">
        <v>225</v>
      </c>
      <c r="D2035" s="3">
        <v>2018</v>
      </c>
      <c r="E2035" s="3" t="s">
        <v>84</v>
      </c>
      <c r="F2035" s="3" t="s">
        <v>85</v>
      </c>
      <c r="G2035" s="7">
        <v>4</v>
      </c>
      <c r="H2035" s="8">
        <f t="shared" si="0"/>
        <v>0</v>
      </c>
      <c r="I2035" s="9">
        <v>0</v>
      </c>
      <c r="J2035" s="10">
        <v>0</v>
      </c>
      <c r="K2035" s="11">
        <v>0</v>
      </c>
      <c r="L2035" s="11">
        <v>0</v>
      </c>
      <c r="M2035" s="12">
        <v>0</v>
      </c>
      <c r="N2035" s="12">
        <v>0</v>
      </c>
      <c r="O2035" s="12">
        <v>0</v>
      </c>
      <c r="P2035" s="12">
        <v>0</v>
      </c>
      <c r="Q2035" s="12">
        <v>0</v>
      </c>
      <c r="R2035" s="12">
        <v>0</v>
      </c>
      <c r="S2035" s="12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</row>
    <row r="2036" spans="1:25" ht="15.75" customHeight="1" x14ac:dyDescent="0.2">
      <c r="A2036" s="3">
        <v>1505536</v>
      </c>
      <c r="B2036" s="3" t="s">
        <v>300</v>
      </c>
      <c r="C2036" s="3" t="s">
        <v>225</v>
      </c>
      <c r="D2036" s="3">
        <v>2018</v>
      </c>
      <c r="E2036" s="3" t="s">
        <v>78</v>
      </c>
      <c r="F2036" s="3" t="s">
        <v>76</v>
      </c>
      <c r="G2036" s="7">
        <v>1</v>
      </c>
      <c r="H2036" s="8">
        <f t="shared" si="0"/>
        <v>0</v>
      </c>
      <c r="I2036" s="9">
        <v>0</v>
      </c>
      <c r="J2036" s="10">
        <v>0</v>
      </c>
      <c r="K2036" s="11">
        <v>0</v>
      </c>
      <c r="L2036" s="11">
        <v>0</v>
      </c>
      <c r="M2036" s="12">
        <v>0</v>
      </c>
      <c r="N2036" s="12">
        <v>0</v>
      </c>
      <c r="O2036" s="12">
        <v>0</v>
      </c>
      <c r="P2036" s="12">
        <v>0</v>
      </c>
      <c r="Q2036" s="12">
        <v>0</v>
      </c>
      <c r="R2036" s="12">
        <v>0</v>
      </c>
      <c r="S2036" s="12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</row>
    <row r="2037" spans="1:25" ht="15.75" customHeight="1" x14ac:dyDescent="0.2">
      <c r="A2037" s="3">
        <v>1505536</v>
      </c>
      <c r="B2037" s="3" t="s">
        <v>300</v>
      </c>
      <c r="C2037" s="3" t="s">
        <v>225</v>
      </c>
      <c r="D2037" s="3">
        <v>2019</v>
      </c>
      <c r="E2037" s="3" t="s">
        <v>92</v>
      </c>
      <c r="F2037" s="3" t="s">
        <v>93</v>
      </c>
      <c r="G2037" s="7">
        <v>14</v>
      </c>
      <c r="H2037" s="8">
        <f t="shared" si="0"/>
        <v>0</v>
      </c>
      <c r="I2037" s="9">
        <v>0</v>
      </c>
      <c r="J2037" s="10">
        <v>0</v>
      </c>
      <c r="K2037" s="11">
        <v>0</v>
      </c>
      <c r="L2037" s="11">
        <v>0</v>
      </c>
      <c r="M2037" s="12">
        <v>0</v>
      </c>
      <c r="N2037" s="12">
        <v>0</v>
      </c>
      <c r="O2037" s="12">
        <v>0</v>
      </c>
      <c r="P2037" s="12">
        <v>0</v>
      </c>
      <c r="Q2037" s="12">
        <v>0</v>
      </c>
      <c r="R2037" s="12">
        <v>0</v>
      </c>
      <c r="S2037" s="12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</row>
    <row r="2038" spans="1:25" ht="15.75" customHeight="1" x14ac:dyDescent="0.2">
      <c r="A2038" s="3">
        <v>1505536</v>
      </c>
      <c r="B2038" s="3" t="s">
        <v>300</v>
      </c>
      <c r="C2038" s="3" t="s">
        <v>225</v>
      </c>
      <c r="D2038" s="3">
        <v>2019</v>
      </c>
      <c r="E2038" s="3" t="s">
        <v>81</v>
      </c>
      <c r="F2038" s="3" t="s">
        <v>76</v>
      </c>
      <c r="G2038" s="7">
        <v>722</v>
      </c>
      <c r="H2038" s="8">
        <f t="shared" si="0"/>
        <v>0</v>
      </c>
      <c r="I2038" s="9">
        <v>0</v>
      </c>
      <c r="J2038" s="10">
        <v>0</v>
      </c>
      <c r="K2038" s="11">
        <v>0</v>
      </c>
      <c r="L2038" s="11">
        <v>0</v>
      </c>
      <c r="M2038" s="12">
        <v>0</v>
      </c>
      <c r="N2038" s="12">
        <v>0</v>
      </c>
      <c r="O2038" s="12">
        <v>0</v>
      </c>
      <c r="P2038" s="12">
        <v>0</v>
      </c>
      <c r="Q2038" s="12">
        <v>0</v>
      </c>
      <c r="R2038" s="12">
        <v>0</v>
      </c>
      <c r="S2038" s="12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</row>
    <row r="2039" spans="1:25" ht="15.75" customHeight="1" x14ac:dyDescent="0.2">
      <c r="A2039" s="3">
        <v>1505536</v>
      </c>
      <c r="B2039" s="3" t="s">
        <v>300</v>
      </c>
      <c r="C2039" s="3" t="s">
        <v>225</v>
      </c>
      <c r="D2039" s="3">
        <v>2019</v>
      </c>
      <c r="E2039" s="3" t="s">
        <v>80</v>
      </c>
      <c r="F2039" s="3" t="s">
        <v>76</v>
      </c>
      <c r="G2039" s="7">
        <v>0</v>
      </c>
      <c r="H2039" s="8">
        <f t="shared" si="0"/>
        <v>0</v>
      </c>
      <c r="I2039" s="9">
        <v>0</v>
      </c>
      <c r="J2039" s="10">
        <v>0</v>
      </c>
      <c r="K2039" s="11">
        <v>0</v>
      </c>
      <c r="L2039" s="11">
        <v>0</v>
      </c>
      <c r="M2039" s="12">
        <v>0</v>
      </c>
      <c r="N2039" s="12">
        <v>0</v>
      </c>
      <c r="O2039" s="12">
        <v>0</v>
      </c>
      <c r="P2039" s="12">
        <v>0</v>
      </c>
      <c r="Q2039" s="12">
        <v>0</v>
      </c>
      <c r="R2039" s="12">
        <v>0</v>
      </c>
      <c r="S2039" s="12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</row>
    <row r="2040" spans="1:25" ht="15.75" customHeight="1" x14ac:dyDescent="0.2">
      <c r="A2040" s="3">
        <v>1505536</v>
      </c>
      <c r="B2040" s="3" t="s">
        <v>300</v>
      </c>
      <c r="C2040" s="3" t="s">
        <v>225</v>
      </c>
      <c r="D2040" s="3">
        <v>2019</v>
      </c>
      <c r="E2040" s="3" t="s">
        <v>95</v>
      </c>
      <c r="F2040" s="3" t="s">
        <v>85</v>
      </c>
      <c r="G2040" s="7">
        <v>0</v>
      </c>
      <c r="H2040" s="8">
        <f t="shared" si="0"/>
        <v>0</v>
      </c>
      <c r="I2040" s="9">
        <v>0</v>
      </c>
      <c r="J2040" s="10">
        <v>0</v>
      </c>
      <c r="K2040" s="11">
        <v>0</v>
      </c>
      <c r="L2040" s="11">
        <v>0</v>
      </c>
      <c r="M2040" s="12">
        <v>0</v>
      </c>
      <c r="N2040" s="12">
        <v>0</v>
      </c>
      <c r="O2040" s="12">
        <v>0</v>
      </c>
      <c r="P2040" s="12">
        <v>0</v>
      </c>
      <c r="Q2040" s="12">
        <v>0</v>
      </c>
      <c r="R2040" s="12">
        <v>0</v>
      </c>
      <c r="S2040" s="12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</row>
    <row r="2041" spans="1:25" ht="15.75" customHeight="1" x14ac:dyDescent="0.2">
      <c r="A2041" s="3">
        <v>1505536</v>
      </c>
      <c r="B2041" s="3" t="s">
        <v>300</v>
      </c>
      <c r="C2041" s="3" t="s">
        <v>225</v>
      </c>
      <c r="D2041" s="3">
        <v>2019</v>
      </c>
      <c r="E2041" s="3" t="s">
        <v>84</v>
      </c>
      <c r="F2041" s="3" t="s">
        <v>85</v>
      </c>
      <c r="G2041" s="7">
        <v>11</v>
      </c>
      <c r="H2041" s="8">
        <f t="shared" si="0"/>
        <v>3000</v>
      </c>
      <c r="I2041" s="9">
        <v>0</v>
      </c>
      <c r="J2041" s="10">
        <v>3000</v>
      </c>
      <c r="K2041" s="11">
        <v>0</v>
      </c>
      <c r="L2041" s="11">
        <v>0</v>
      </c>
      <c r="M2041" s="12">
        <v>0</v>
      </c>
      <c r="N2041" s="12">
        <v>0</v>
      </c>
      <c r="O2041" s="12">
        <v>0</v>
      </c>
      <c r="P2041" s="12">
        <v>0</v>
      </c>
      <c r="Q2041" s="12">
        <v>0</v>
      </c>
      <c r="R2041" s="12">
        <v>0</v>
      </c>
      <c r="S2041" s="12">
        <v>0</v>
      </c>
      <c r="T2041" s="13">
        <v>0</v>
      </c>
      <c r="U2041" s="13">
        <v>3000</v>
      </c>
      <c r="V2041" s="13">
        <v>0</v>
      </c>
      <c r="W2041" s="13">
        <v>0</v>
      </c>
      <c r="X2041" s="13">
        <v>0</v>
      </c>
      <c r="Y2041" s="13">
        <v>0</v>
      </c>
    </row>
    <row r="2042" spans="1:25" ht="15.75" customHeight="1" x14ac:dyDescent="0.2">
      <c r="A2042" s="3">
        <v>1505536</v>
      </c>
      <c r="B2042" s="3" t="s">
        <v>300</v>
      </c>
      <c r="C2042" s="3" t="s">
        <v>225</v>
      </c>
      <c r="D2042" s="3">
        <v>2019</v>
      </c>
      <c r="E2042" s="3" t="s">
        <v>84</v>
      </c>
      <c r="F2042" s="3" t="s">
        <v>85</v>
      </c>
      <c r="G2042" s="7">
        <v>1</v>
      </c>
      <c r="H2042" s="8">
        <f t="shared" si="0"/>
        <v>0</v>
      </c>
      <c r="I2042" s="9">
        <v>0</v>
      </c>
      <c r="J2042" s="10">
        <v>0</v>
      </c>
      <c r="K2042" s="11">
        <v>0</v>
      </c>
      <c r="L2042" s="11">
        <v>0</v>
      </c>
      <c r="M2042" s="12">
        <v>0</v>
      </c>
      <c r="N2042" s="12">
        <v>0</v>
      </c>
      <c r="O2042" s="12">
        <v>0</v>
      </c>
      <c r="P2042" s="12">
        <v>0</v>
      </c>
      <c r="Q2042" s="12">
        <v>0</v>
      </c>
      <c r="R2042" s="12">
        <v>0</v>
      </c>
      <c r="S2042" s="12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</row>
    <row r="2043" spans="1:25" ht="15.75" customHeight="1" x14ac:dyDescent="0.2">
      <c r="A2043" s="3">
        <v>1505536</v>
      </c>
      <c r="B2043" s="3" t="s">
        <v>300</v>
      </c>
      <c r="C2043" s="3" t="s">
        <v>225</v>
      </c>
      <c r="D2043" s="3">
        <v>2019</v>
      </c>
      <c r="E2043" s="3" t="s">
        <v>81</v>
      </c>
      <c r="F2043" s="3" t="s">
        <v>76</v>
      </c>
      <c r="G2043" s="7">
        <v>0</v>
      </c>
      <c r="H2043" s="8">
        <f t="shared" si="0"/>
        <v>0</v>
      </c>
      <c r="I2043" s="9">
        <v>0</v>
      </c>
      <c r="J2043" s="10">
        <v>0</v>
      </c>
      <c r="K2043" s="11">
        <v>0</v>
      </c>
      <c r="L2043" s="11">
        <v>0</v>
      </c>
      <c r="M2043" s="12">
        <v>0</v>
      </c>
      <c r="N2043" s="12">
        <v>0</v>
      </c>
      <c r="O2043" s="12">
        <v>0</v>
      </c>
      <c r="P2043" s="12">
        <v>0</v>
      </c>
      <c r="Q2043" s="12">
        <v>0</v>
      </c>
      <c r="R2043" s="12">
        <v>0</v>
      </c>
      <c r="S2043" s="12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</row>
    <row r="2044" spans="1:25" ht="15.75" customHeight="1" x14ac:dyDescent="0.2">
      <c r="A2044" s="3">
        <v>1505536</v>
      </c>
      <c r="B2044" s="3" t="s">
        <v>300</v>
      </c>
      <c r="C2044" s="3" t="s">
        <v>225</v>
      </c>
      <c r="D2044" s="3">
        <v>2019</v>
      </c>
      <c r="E2044" s="3" t="s">
        <v>75</v>
      </c>
      <c r="F2044" s="3" t="s">
        <v>76</v>
      </c>
      <c r="G2044" s="7">
        <v>4</v>
      </c>
      <c r="H2044" s="8">
        <f t="shared" si="0"/>
        <v>0</v>
      </c>
      <c r="I2044" s="9">
        <v>0</v>
      </c>
      <c r="J2044" s="10">
        <v>0</v>
      </c>
      <c r="K2044" s="11">
        <v>0</v>
      </c>
      <c r="L2044" s="11">
        <v>0</v>
      </c>
      <c r="M2044" s="12">
        <v>0</v>
      </c>
      <c r="N2044" s="12">
        <v>0</v>
      </c>
      <c r="O2044" s="12">
        <v>0</v>
      </c>
      <c r="P2044" s="12">
        <v>0</v>
      </c>
      <c r="Q2044" s="12">
        <v>0</v>
      </c>
      <c r="R2044" s="12">
        <v>0</v>
      </c>
      <c r="S2044" s="12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</row>
    <row r="2045" spans="1:25" ht="15.75" customHeight="1" x14ac:dyDescent="0.2">
      <c r="A2045" s="3">
        <v>1505536</v>
      </c>
      <c r="B2045" s="3" t="s">
        <v>300</v>
      </c>
      <c r="C2045" s="3" t="s">
        <v>225</v>
      </c>
      <c r="D2045" s="3">
        <v>2019</v>
      </c>
      <c r="E2045" s="3" t="s">
        <v>80</v>
      </c>
      <c r="F2045" s="3" t="s">
        <v>76</v>
      </c>
      <c r="G2045" s="7">
        <v>184</v>
      </c>
      <c r="H2045" s="8">
        <f t="shared" si="0"/>
        <v>0</v>
      </c>
      <c r="I2045" s="9">
        <v>0</v>
      </c>
      <c r="J2045" s="10">
        <v>0</v>
      </c>
      <c r="K2045" s="11">
        <v>0</v>
      </c>
      <c r="L2045" s="11">
        <v>0</v>
      </c>
      <c r="M2045" s="12">
        <v>0</v>
      </c>
      <c r="N2045" s="12">
        <v>0</v>
      </c>
      <c r="O2045" s="12">
        <v>0</v>
      </c>
      <c r="P2045" s="12">
        <v>0</v>
      </c>
      <c r="Q2045" s="12">
        <v>0</v>
      </c>
      <c r="R2045" s="12">
        <v>0</v>
      </c>
      <c r="S2045" s="12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</row>
    <row r="2046" spans="1:25" ht="15.75" customHeight="1" x14ac:dyDescent="0.2">
      <c r="A2046" s="3">
        <v>1505536</v>
      </c>
      <c r="B2046" s="3" t="s">
        <v>300</v>
      </c>
      <c r="C2046" s="3" t="s">
        <v>225</v>
      </c>
      <c r="D2046" s="3">
        <v>2020</v>
      </c>
      <c r="E2046" s="3" t="s">
        <v>92</v>
      </c>
      <c r="F2046" s="3" t="s">
        <v>93</v>
      </c>
      <c r="G2046" s="7">
        <v>4</v>
      </c>
      <c r="H2046" s="8">
        <f t="shared" si="0"/>
        <v>0</v>
      </c>
      <c r="I2046" s="9">
        <v>0</v>
      </c>
      <c r="J2046" s="10">
        <v>0</v>
      </c>
      <c r="K2046" s="11">
        <v>0</v>
      </c>
      <c r="L2046" s="11">
        <v>0</v>
      </c>
      <c r="M2046" s="12">
        <v>0</v>
      </c>
      <c r="N2046" s="12">
        <v>0</v>
      </c>
      <c r="O2046" s="12">
        <v>0</v>
      </c>
      <c r="P2046" s="12">
        <v>0</v>
      </c>
      <c r="Q2046" s="12">
        <v>0</v>
      </c>
      <c r="R2046" s="12">
        <v>0</v>
      </c>
      <c r="S2046" s="12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</row>
    <row r="2047" spans="1:25" ht="15.75" customHeight="1" x14ac:dyDescent="0.2">
      <c r="A2047" s="3">
        <v>1505536</v>
      </c>
      <c r="B2047" s="3" t="s">
        <v>300</v>
      </c>
      <c r="C2047" s="3" t="s">
        <v>225</v>
      </c>
      <c r="D2047" s="3">
        <v>2020</v>
      </c>
      <c r="E2047" s="3" t="s">
        <v>81</v>
      </c>
      <c r="F2047" s="3" t="s">
        <v>76</v>
      </c>
      <c r="G2047" s="7">
        <v>515</v>
      </c>
      <c r="H2047" s="8">
        <f t="shared" si="0"/>
        <v>0</v>
      </c>
      <c r="I2047" s="9">
        <v>0</v>
      </c>
      <c r="J2047" s="10">
        <v>0</v>
      </c>
      <c r="K2047" s="11">
        <v>0</v>
      </c>
      <c r="L2047" s="11">
        <v>0</v>
      </c>
      <c r="M2047" s="12">
        <v>0</v>
      </c>
      <c r="N2047" s="12">
        <v>0</v>
      </c>
      <c r="O2047" s="12">
        <v>0</v>
      </c>
      <c r="P2047" s="12">
        <v>0</v>
      </c>
      <c r="Q2047" s="12">
        <v>0</v>
      </c>
      <c r="R2047" s="12">
        <v>0</v>
      </c>
      <c r="S2047" s="12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</row>
    <row r="2048" spans="1:25" ht="15.75" customHeight="1" x14ac:dyDescent="0.2">
      <c r="A2048" s="3">
        <v>1505536</v>
      </c>
      <c r="B2048" s="3" t="s">
        <v>300</v>
      </c>
      <c r="C2048" s="3" t="s">
        <v>225</v>
      </c>
      <c r="D2048" s="3">
        <v>2020</v>
      </c>
      <c r="E2048" s="3" t="s">
        <v>81</v>
      </c>
      <c r="F2048" s="3" t="s">
        <v>76</v>
      </c>
      <c r="G2048" s="7">
        <v>1989</v>
      </c>
      <c r="H2048" s="8">
        <f t="shared" si="0"/>
        <v>5298310</v>
      </c>
      <c r="I2048" s="9">
        <v>23310</v>
      </c>
      <c r="J2048" s="10">
        <v>5275000</v>
      </c>
      <c r="K2048" s="11">
        <v>0</v>
      </c>
      <c r="L2048" s="11">
        <v>23310</v>
      </c>
      <c r="M2048" s="12">
        <v>0</v>
      </c>
      <c r="N2048" s="12">
        <v>0</v>
      </c>
      <c r="O2048" s="12">
        <v>0</v>
      </c>
      <c r="P2048" s="12">
        <v>0</v>
      </c>
      <c r="Q2048" s="12">
        <v>0</v>
      </c>
      <c r="R2048" s="12">
        <v>0</v>
      </c>
      <c r="S2048" s="12">
        <v>23310</v>
      </c>
      <c r="T2048" s="13">
        <v>5275000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</row>
    <row r="2049" spans="1:25" ht="15.75" customHeight="1" x14ac:dyDescent="0.2">
      <c r="A2049" s="3">
        <v>1505536</v>
      </c>
      <c r="B2049" s="3" t="s">
        <v>300</v>
      </c>
      <c r="C2049" s="3" t="s">
        <v>225</v>
      </c>
      <c r="D2049" s="3">
        <v>2020</v>
      </c>
      <c r="E2049" s="3" t="s">
        <v>81</v>
      </c>
      <c r="F2049" s="3" t="s">
        <v>76</v>
      </c>
      <c r="G2049" s="7">
        <v>997</v>
      </c>
      <c r="H2049" s="8">
        <f t="shared" si="0"/>
        <v>0</v>
      </c>
      <c r="I2049" s="9">
        <v>0</v>
      </c>
      <c r="J2049" s="10">
        <v>0</v>
      </c>
      <c r="K2049" s="11">
        <v>0</v>
      </c>
      <c r="L2049" s="11">
        <v>0</v>
      </c>
      <c r="M2049" s="12">
        <v>0</v>
      </c>
      <c r="N2049" s="12">
        <v>0</v>
      </c>
      <c r="O2049" s="12">
        <v>0</v>
      </c>
      <c r="P2049" s="12">
        <v>0</v>
      </c>
      <c r="Q2049" s="12">
        <v>0</v>
      </c>
      <c r="R2049" s="12">
        <v>0</v>
      </c>
      <c r="S2049" s="12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</row>
    <row r="2050" spans="1:25" ht="15.75" customHeight="1" x14ac:dyDescent="0.2">
      <c r="A2050" s="3">
        <v>1505536</v>
      </c>
      <c r="B2050" s="3" t="s">
        <v>300</v>
      </c>
      <c r="C2050" s="3" t="s">
        <v>225</v>
      </c>
      <c r="D2050" s="3">
        <v>2020</v>
      </c>
      <c r="E2050" s="3" t="s">
        <v>81</v>
      </c>
      <c r="F2050" s="3" t="s">
        <v>76</v>
      </c>
      <c r="G2050" s="7">
        <v>6492</v>
      </c>
      <c r="H2050" s="8">
        <f t="shared" si="0"/>
        <v>0</v>
      </c>
      <c r="I2050" s="9">
        <v>0</v>
      </c>
      <c r="J2050" s="10">
        <v>0</v>
      </c>
      <c r="K2050" s="11">
        <v>0</v>
      </c>
      <c r="L2050" s="11">
        <v>0</v>
      </c>
      <c r="M2050" s="12">
        <v>0</v>
      </c>
      <c r="N2050" s="12">
        <v>0</v>
      </c>
      <c r="O2050" s="12">
        <v>0</v>
      </c>
      <c r="P2050" s="12">
        <v>0</v>
      </c>
      <c r="Q2050" s="12">
        <v>0</v>
      </c>
      <c r="R2050" s="12">
        <v>0</v>
      </c>
      <c r="S2050" s="12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</row>
    <row r="2051" spans="1:25" ht="15.75" customHeight="1" x14ac:dyDescent="0.2">
      <c r="A2051" s="3">
        <v>1505536</v>
      </c>
      <c r="B2051" s="3" t="s">
        <v>300</v>
      </c>
      <c r="C2051" s="3" t="s">
        <v>225</v>
      </c>
      <c r="D2051" s="3">
        <v>2020</v>
      </c>
      <c r="E2051" s="3" t="s">
        <v>84</v>
      </c>
      <c r="F2051" s="3" t="s">
        <v>85</v>
      </c>
      <c r="G2051" s="7">
        <v>0</v>
      </c>
      <c r="H2051" s="8">
        <f t="shared" si="0"/>
        <v>0</v>
      </c>
      <c r="I2051" s="9">
        <v>0</v>
      </c>
      <c r="J2051" s="10">
        <v>0</v>
      </c>
      <c r="K2051" s="11">
        <v>0</v>
      </c>
      <c r="L2051" s="11">
        <v>0</v>
      </c>
      <c r="M2051" s="12">
        <v>0</v>
      </c>
      <c r="N2051" s="12">
        <v>0</v>
      </c>
      <c r="O2051" s="12">
        <v>0</v>
      </c>
      <c r="P2051" s="12">
        <v>0</v>
      </c>
      <c r="Q2051" s="12">
        <v>0</v>
      </c>
      <c r="R2051" s="12">
        <v>0</v>
      </c>
      <c r="S2051" s="12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</row>
    <row r="2052" spans="1:25" ht="15.75" customHeight="1" x14ac:dyDescent="0.2">
      <c r="A2052" s="3">
        <v>1505536</v>
      </c>
      <c r="B2052" s="3" t="s">
        <v>300</v>
      </c>
      <c r="C2052" s="3" t="s">
        <v>225</v>
      </c>
      <c r="D2052" s="3">
        <v>2020</v>
      </c>
      <c r="E2052" s="3" t="s">
        <v>78</v>
      </c>
      <c r="F2052" s="3" t="s">
        <v>76</v>
      </c>
      <c r="G2052" s="7">
        <v>80</v>
      </c>
      <c r="H2052" s="8">
        <f t="shared" si="0"/>
        <v>0</v>
      </c>
      <c r="I2052" s="9">
        <v>0</v>
      </c>
      <c r="J2052" s="10">
        <v>0</v>
      </c>
      <c r="K2052" s="11">
        <v>0</v>
      </c>
      <c r="L2052" s="11">
        <v>0</v>
      </c>
      <c r="M2052" s="12">
        <v>0</v>
      </c>
      <c r="N2052" s="12">
        <v>0</v>
      </c>
      <c r="O2052" s="12">
        <v>0</v>
      </c>
      <c r="P2052" s="12">
        <v>0</v>
      </c>
      <c r="Q2052" s="12">
        <v>0</v>
      </c>
      <c r="R2052" s="12">
        <v>0</v>
      </c>
      <c r="S2052" s="12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</row>
    <row r="2053" spans="1:25" ht="15.75" customHeight="1" x14ac:dyDescent="0.2">
      <c r="A2053" s="3">
        <v>1505536</v>
      </c>
      <c r="B2053" s="3" t="s">
        <v>300</v>
      </c>
      <c r="C2053" s="3" t="s">
        <v>225</v>
      </c>
      <c r="D2053" s="3">
        <v>2020</v>
      </c>
      <c r="E2053" s="3" t="s">
        <v>80</v>
      </c>
      <c r="F2053" s="3" t="s">
        <v>76</v>
      </c>
      <c r="G2053" s="7">
        <v>200</v>
      </c>
      <c r="H2053" s="8">
        <f t="shared" si="0"/>
        <v>0</v>
      </c>
      <c r="I2053" s="9">
        <v>0</v>
      </c>
      <c r="J2053" s="10">
        <v>0</v>
      </c>
      <c r="K2053" s="11">
        <v>0</v>
      </c>
      <c r="L2053" s="11">
        <v>0</v>
      </c>
      <c r="M2053" s="12">
        <v>0</v>
      </c>
      <c r="N2053" s="12">
        <v>0</v>
      </c>
      <c r="O2053" s="12">
        <v>0</v>
      </c>
      <c r="P2053" s="12">
        <v>0</v>
      </c>
      <c r="Q2053" s="12">
        <v>0</v>
      </c>
      <c r="R2053" s="12">
        <v>0</v>
      </c>
      <c r="S2053" s="12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</row>
    <row r="2054" spans="1:25" ht="15.75" customHeight="1" x14ac:dyDescent="0.2">
      <c r="A2054" s="3">
        <v>1505536</v>
      </c>
      <c r="B2054" s="3" t="s">
        <v>300</v>
      </c>
      <c r="C2054" s="3" t="s">
        <v>225</v>
      </c>
      <c r="D2054" s="3">
        <v>2021</v>
      </c>
      <c r="E2054" s="3" t="s">
        <v>81</v>
      </c>
      <c r="F2054" s="3" t="s">
        <v>76</v>
      </c>
      <c r="G2054" s="7">
        <v>47</v>
      </c>
      <c r="H2054" s="8">
        <f t="shared" si="0"/>
        <v>0</v>
      </c>
      <c r="I2054" s="9">
        <v>0</v>
      </c>
      <c r="J2054" s="10">
        <v>0</v>
      </c>
      <c r="K2054" s="11">
        <v>0</v>
      </c>
      <c r="L2054" s="11">
        <v>0</v>
      </c>
      <c r="M2054" s="12">
        <v>0</v>
      </c>
      <c r="N2054" s="12">
        <v>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</row>
    <row r="2055" spans="1:25" ht="15.75" customHeight="1" x14ac:dyDescent="0.2">
      <c r="A2055" s="3">
        <v>1505536</v>
      </c>
      <c r="B2055" s="3" t="s">
        <v>300</v>
      </c>
      <c r="C2055" s="3" t="s">
        <v>225</v>
      </c>
      <c r="D2055" s="3">
        <v>2021</v>
      </c>
      <c r="E2055" s="3" t="s">
        <v>78</v>
      </c>
      <c r="F2055" s="3" t="s">
        <v>76</v>
      </c>
      <c r="G2055" s="7">
        <v>0</v>
      </c>
      <c r="H2055" s="8">
        <f t="shared" si="0"/>
        <v>0</v>
      </c>
      <c r="I2055" s="9">
        <v>0</v>
      </c>
      <c r="J2055" s="10">
        <v>0</v>
      </c>
      <c r="K2055" s="11">
        <v>0</v>
      </c>
      <c r="L2055" s="11">
        <v>0</v>
      </c>
      <c r="M2055" s="12">
        <v>0</v>
      </c>
      <c r="N2055" s="12">
        <v>0</v>
      </c>
      <c r="O2055" s="12">
        <v>0</v>
      </c>
      <c r="P2055" s="12">
        <v>0</v>
      </c>
      <c r="Q2055" s="12">
        <v>0</v>
      </c>
      <c r="R2055" s="12">
        <v>0</v>
      </c>
      <c r="S2055" s="12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</row>
    <row r="2056" spans="1:25" ht="15.75" customHeight="1" x14ac:dyDescent="0.2">
      <c r="A2056" s="3">
        <v>1505536</v>
      </c>
      <c r="B2056" s="3" t="s">
        <v>300</v>
      </c>
      <c r="C2056" s="3" t="s">
        <v>225</v>
      </c>
      <c r="D2056" s="3">
        <v>2021</v>
      </c>
      <c r="E2056" s="3" t="s">
        <v>81</v>
      </c>
      <c r="F2056" s="3" t="s">
        <v>76</v>
      </c>
      <c r="G2056" s="7">
        <v>1204</v>
      </c>
      <c r="H2056" s="8">
        <f t="shared" si="0"/>
        <v>0</v>
      </c>
      <c r="I2056" s="9">
        <v>0</v>
      </c>
      <c r="J2056" s="10">
        <v>0</v>
      </c>
      <c r="K2056" s="11">
        <v>0</v>
      </c>
      <c r="L2056" s="11">
        <v>0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0</v>
      </c>
      <c r="S2056" s="12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</row>
    <row r="2057" spans="1:25" ht="15.75" customHeight="1" x14ac:dyDescent="0.2">
      <c r="A2057" s="3">
        <v>1505536</v>
      </c>
      <c r="B2057" s="3" t="s">
        <v>300</v>
      </c>
      <c r="C2057" s="3" t="s">
        <v>225</v>
      </c>
      <c r="D2057" s="3">
        <v>2021</v>
      </c>
      <c r="E2057" s="3" t="s">
        <v>84</v>
      </c>
      <c r="F2057" s="3" t="s">
        <v>85</v>
      </c>
      <c r="G2057" s="7">
        <v>0</v>
      </c>
      <c r="H2057" s="8">
        <f t="shared" si="0"/>
        <v>0</v>
      </c>
      <c r="I2057" s="9">
        <v>0</v>
      </c>
      <c r="J2057" s="10">
        <v>0</v>
      </c>
      <c r="K2057" s="11">
        <v>0</v>
      </c>
      <c r="L2057" s="11">
        <v>0</v>
      </c>
      <c r="M2057" s="12">
        <v>0</v>
      </c>
      <c r="N2057" s="12">
        <v>0</v>
      </c>
      <c r="O2057" s="12">
        <v>0</v>
      </c>
      <c r="P2057" s="12">
        <v>0</v>
      </c>
      <c r="Q2057" s="12">
        <v>0</v>
      </c>
      <c r="R2057" s="12">
        <v>0</v>
      </c>
      <c r="S2057" s="12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</row>
    <row r="2058" spans="1:25" ht="15.75" customHeight="1" x14ac:dyDescent="0.2">
      <c r="A2058" s="3">
        <v>1505536</v>
      </c>
      <c r="B2058" s="3" t="s">
        <v>300</v>
      </c>
      <c r="C2058" s="3" t="s">
        <v>225</v>
      </c>
      <c r="D2058" s="3">
        <v>2021</v>
      </c>
      <c r="E2058" s="3" t="s">
        <v>92</v>
      </c>
      <c r="F2058" s="3" t="s">
        <v>93</v>
      </c>
      <c r="G2058" s="7">
        <v>0</v>
      </c>
      <c r="H2058" s="8">
        <f t="shared" si="0"/>
        <v>0</v>
      </c>
      <c r="I2058" s="9">
        <v>0</v>
      </c>
      <c r="J2058" s="10">
        <v>0</v>
      </c>
      <c r="K2058" s="11">
        <v>0</v>
      </c>
      <c r="L2058" s="11">
        <v>0</v>
      </c>
      <c r="M2058" s="12">
        <v>0</v>
      </c>
      <c r="N2058" s="12">
        <v>0</v>
      </c>
      <c r="O2058" s="12">
        <v>0</v>
      </c>
      <c r="P2058" s="12">
        <v>0</v>
      </c>
      <c r="Q2058" s="12">
        <v>0</v>
      </c>
      <c r="R2058" s="12">
        <v>0</v>
      </c>
      <c r="S2058" s="12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</row>
    <row r="2059" spans="1:25" ht="15.75" customHeight="1" x14ac:dyDescent="0.2">
      <c r="A2059" s="3">
        <v>1505536</v>
      </c>
      <c r="B2059" s="3" t="s">
        <v>300</v>
      </c>
      <c r="C2059" s="3" t="s">
        <v>225</v>
      </c>
      <c r="D2059" s="3">
        <v>2022</v>
      </c>
      <c r="E2059" s="3" t="s">
        <v>92</v>
      </c>
      <c r="F2059" s="3" t="s">
        <v>93</v>
      </c>
      <c r="G2059" s="7">
        <v>10</v>
      </c>
      <c r="H2059" s="8">
        <f t="shared" si="0"/>
        <v>0</v>
      </c>
      <c r="I2059" s="9">
        <v>0</v>
      </c>
      <c r="J2059" s="10">
        <v>0</v>
      </c>
      <c r="K2059" s="11">
        <v>0</v>
      </c>
      <c r="L2059" s="11">
        <v>0</v>
      </c>
      <c r="M2059" s="12">
        <v>0</v>
      </c>
      <c r="N2059" s="12">
        <v>0</v>
      </c>
      <c r="O2059" s="12">
        <v>0</v>
      </c>
      <c r="P2059" s="12">
        <v>0</v>
      </c>
      <c r="Q2059" s="12">
        <v>0</v>
      </c>
      <c r="R2059" s="12">
        <v>0</v>
      </c>
      <c r="S2059" s="12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</row>
    <row r="2060" spans="1:25" ht="15.75" customHeight="1" x14ac:dyDescent="0.2">
      <c r="A2060" s="3">
        <v>1505536</v>
      </c>
      <c r="B2060" s="3" t="s">
        <v>300</v>
      </c>
      <c r="C2060" s="3" t="s">
        <v>225</v>
      </c>
      <c r="D2060" s="3">
        <v>2022</v>
      </c>
      <c r="E2060" s="3" t="s">
        <v>81</v>
      </c>
      <c r="F2060" s="3" t="s">
        <v>76</v>
      </c>
      <c r="G2060" s="7">
        <v>6</v>
      </c>
      <c r="H2060" s="8">
        <f t="shared" si="0"/>
        <v>0</v>
      </c>
      <c r="I2060" s="9">
        <v>0</v>
      </c>
      <c r="J2060" s="10">
        <v>0</v>
      </c>
      <c r="K2060" s="11">
        <v>0</v>
      </c>
      <c r="L2060" s="11">
        <v>0</v>
      </c>
      <c r="M2060" s="12">
        <v>0</v>
      </c>
      <c r="N2060" s="12">
        <v>0</v>
      </c>
      <c r="O2060" s="12">
        <v>0</v>
      </c>
      <c r="P2060" s="12">
        <v>0</v>
      </c>
      <c r="Q2060" s="12">
        <v>0</v>
      </c>
      <c r="R2060" s="12">
        <v>0</v>
      </c>
      <c r="S2060" s="12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</row>
    <row r="2061" spans="1:25" ht="15.75" customHeight="1" x14ac:dyDescent="0.2">
      <c r="A2061" s="3">
        <v>1505536</v>
      </c>
      <c r="B2061" s="3" t="s">
        <v>300</v>
      </c>
      <c r="C2061" s="3" t="s">
        <v>225</v>
      </c>
      <c r="D2061" s="3">
        <v>2022</v>
      </c>
      <c r="E2061" s="3" t="s">
        <v>92</v>
      </c>
      <c r="F2061" s="3" t="s">
        <v>93</v>
      </c>
      <c r="G2061" s="7">
        <v>0</v>
      </c>
      <c r="H2061" s="8">
        <f t="shared" si="0"/>
        <v>0</v>
      </c>
      <c r="I2061" s="9">
        <v>0</v>
      </c>
      <c r="J2061" s="10">
        <v>0</v>
      </c>
      <c r="K2061" s="11">
        <v>0</v>
      </c>
      <c r="L2061" s="11">
        <v>0</v>
      </c>
      <c r="M2061" s="12">
        <v>0</v>
      </c>
      <c r="N2061" s="12">
        <v>0</v>
      </c>
      <c r="O2061" s="12">
        <v>0</v>
      </c>
      <c r="P2061" s="12">
        <v>0</v>
      </c>
      <c r="Q2061" s="12">
        <v>0</v>
      </c>
      <c r="R2061" s="12">
        <v>0</v>
      </c>
      <c r="S2061" s="12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</row>
    <row r="2062" spans="1:25" ht="15.75" customHeight="1" x14ac:dyDescent="0.2">
      <c r="A2062" s="3">
        <v>1505536</v>
      </c>
      <c r="B2062" s="3" t="s">
        <v>300</v>
      </c>
      <c r="C2062" s="3" t="s">
        <v>225</v>
      </c>
      <c r="D2062" s="3">
        <v>2022</v>
      </c>
      <c r="E2062" s="3" t="s">
        <v>81</v>
      </c>
      <c r="F2062" s="3" t="s">
        <v>76</v>
      </c>
      <c r="G2062" s="7">
        <v>9</v>
      </c>
      <c r="H2062" s="8">
        <f t="shared" si="0"/>
        <v>0</v>
      </c>
      <c r="I2062" s="9">
        <v>0</v>
      </c>
      <c r="J2062" s="10">
        <v>0</v>
      </c>
      <c r="K2062" s="11">
        <v>0</v>
      </c>
      <c r="L2062" s="11">
        <v>0</v>
      </c>
      <c r="M2062" s="12">
        <v>0</v>
      </c>
      <c r="N2062" s="12">
        <v>0</v>
      </c>
      <c r="O2062" s="12">
        <v>0</v>
      </c>
      <c r="P2062" s="12">
        <v>0</v>
      </c>
      <c r="Q2062" s="12">
        <v>0</v>
      </c>
      <c r="R2062" s="12">
        <v>0</v>
      </c>
      <c r="S2062" s="12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</row>
    <row r="2063" spans="1:25" ht="15.75" customHeight="1" x14ac:dyDescent="0.2">
      <c r="A2063" s="3">
        <v>1505536</v>
      </c>
      <c r="B2063" s="3" t="s">
        <v>300</v>
      </c>
      <c r="C2063" s="3" t="s">
        <v>225</v>
      </c>
      <c r="D2063" s="3">
        <v>2022</v>
      </c>
      <c r="E2063" s="3" t="s">
        <v>84</v>
      </c>
      <c r="F2063" s="3" t="s">
        <v>85</v>
      </c>
      <c r="G2063" s="7">
        <v>0</v>
      </c>
      <c r="H2063" s="8">
        <f t="shared" si="0"/>
        <v>0</v>
      </c>
      <c r="I2063" s="9">
        <v>0</v>
      </c>
      <c r="J2063" s="10">
        <v>0</v>
      </c>
      <c r="K2063" s="11">
        <v>0</v>
      </c>
      <c r="L2063" s="11">
        <v>0</v>
      </c>
      <c r="M2063" s="12">
        <v>0</v>
      </c>
      <c r="N2063" s="12">
        <v>0</v>
      </c>
      <c r="O2063" s="12">
        <v>0</v>
      </c>
      <c r="P2063" s="12">
        <v>0</v>
      </c>
      <c r="Q2063" s="12">
        <v>0</v>
      </c>
      <c r="R2063" s="12">
        <v>0</v>
      </c>
      <c r="S2063" s="12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</row>
    <row r="2064" spans="1:25" ht="15.75" customHeight="1" x14ac:dyDescent="0.2">
      <c r="A2064" s="3">
        <v>1505536</v>
      </c>
      <c r="B2064" s="3" t="s">
        <v>300</v>
      </c>
      <c r="C2064" s="3" t="s">
        <v>225</v>
      </c>
      <c r="D2064" s="3">
        <v>2022</v>
      </c>
      <c r="E2064" s="3" t="s">
        <v>84</v>
      </c>
      <c r="F2064" s="3" t="s">
        <v>85</v>
      </c>
      <c r="G2064" s="7">
        <v>12</v>
      </c>
      <c r="H2064" s="8">
        <f t="shared" si="0"/>
        <v>0</v>
      </c>
      <c r="I2064" s="9">
        <v>0</v>
      </c>
      <c r="J2064" s="10">
        <v>0</v>
      </c>
      <c r="K2064" s="11">
        <v>0</v>
      </c>
      <c r="L2064" s="11">
        <v>0</v>
      </c>
      <c r="M2064" s="12">
        <v>0</v>
      </c>
      <c r="N2064" s="12">
        <v>0</v>
      </c>
      <c r="O2064" s="12">
        <v>0</v>
      </c>
      <c r="P2064" s="12">
        <v>0</v>
      </c>
      <c r="Q2064" s="12">
        <v>0</v>
      </c>
      <c r="R2064" s="12">
        <v>0</v>
      </c>
      <c r="S2064" s="12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</row>
    <row r="2065" spans="1:25" ht="15.75" customHeight="1" x14ac:dyDescent="0.2">
      <c r="A2065" s="3">
        <v>1505536</v>
      </c>
      <c r="B2065" s="3" t="s">
        <v>300</v>
      </c>
      <c r="C2065" s="3" t="s">
        <v>225</v>
      </c>
      <c r="D2065" s="3">
        <v>2022</v>
      </c>
      <c r="E2065" s="3" t="s">
        <v>81</v>
      </c>
      <c r="F2065" s="3" t="s">
        <v>76</v>
      </c>
      <c r="G2065" s="7">
        <v>137</v>
      </c>
      <c r="H2065" s="8">
        <f t="shared" si="0"/>
        <v>0</v>
      </c>
      <c r="I2065" s="9">
        <v>0</v>
      </c>
      <c r="J2065" s="10">
        <v>0</v>
      </c>
      <c r="K2065" s="11">
        <v>0</v>
      </c>
      <c r="L2065" s="11">
        <v>0</v>
      </c>
      <c r="M2065" s="12">
        <v>0</v>
      </c>
      <c r="N2065" s="12">
        <v>0</v>
      </c>
      <c r="O2065" s="12">
        <v>0</v>
      </c>
      <c r="P2065" s="12">
        <v>0</v>
      </c>
      <c r="Q2065" s="12">
        <v>0</v>
      </c>
      <c r="R2065" s="12">
        <v>0</v>
      </c>
      <c r="S2065" s="12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</row>
    <row r="2066" spans="1:25" ht="15.75" customHeight="1" x14ac:dyDescent="0.2">
      <c r="A2066" s="3">
        <v>1505536</v>
      </c>
      <c r="B2066" s="3" t="s">
        <v>300</v>
      </c>
      <c r="C2066" s="3" t="s">
        <v>225</v>
      </c>
      <c r="D2066" s="3">
        <v>2022</v>
      </c>
      <c r="E2066" s="3" t="s">
        <v>80</v>
      </c>
      <c r="F2066" s="3" t="s">
        <v>76</v>
      </c>
      <c r="G2066" s="7">
        <v>0</v>
      </c>
      <c r="H2066" s="8">
        <f t="shared" si="0"/>
        <v>0</v>
      </c>
      <c r="I2066" s="9">
        <v>0</v>
      </c>
      <c r="J2066" s="10">
        <v>0</v>
      </c>
      <c r="K2066" s="11">
        <v>0</v>
      </c>
      <c r="L2066" s="11">
        <v>0</v>
      </c>
      <c r="M2066" s="12">
        <v>0</v>
      </c>
      <c r="N2066" s="12">
        <v>0</v>
      </c>
      <c r="O2066" s="12">
        <v>0</v>
      </c>
      <c r="P2066" s="12">
        <v>0</v>
      </c>
      <c r="Q2066" s="12">
        <v>0</v>
      </c>
      <c r="R2066" s="12">
        <v>0</v>
      </c>
      <c r="S2066" s="12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</row>
    <row r="2067" spans="1:25" ht="15.75" customHeight="1" x14ac:dyDescent="0.2">
      <c r="A2067" s="3">
        <v>1505536</v>
      </c>
      <c r="B2067" s="3" t="s">
        <v>300</v>
      </c>
      <c r="C2067" s="3" t="s">
        <v>225</v>
      </c>
      <c r="D2067" s="3">
        <v>2022</v>
      </c>
      <c r="E2067" s="3" t="s">
        <v>78</v>
      </c>
      <c r="F2067" s="3" t="s">
        <v>76</v>
      </c>
      <c r="G2067" s="7">
        <v>39</v>
      </c>
      <c r="H2067" s="8">
        <f t="shared" si="0"/>
        <v>0</v>
      </c>
      <c r="I2067" s="9">
        <v>0</v>
      </c>
      <c r="J2067" s="10">
        <v>0</v>
      </c>
      <c r="K2067" s="11">
        <v>0</v>
      </c>
      <c r="L2067" s="11">
        <v>0</v>
      </c>
      <c r="M2067" s="12">
        <v>0</v>
      </c>
      <c r="N2067" s="12">
        <v>0</v>
      </c>
      <c r="O2067" s="12">
        <v>0</v>
      </c>
      <c r="P2067" s="12">
        <v>0</v>
      </c>
      <c r="Q2067" s="12">
        <v>0</v>
      </c>
      <c r="R2067" s="12">
        <v>0</v>
      </c>
      <c r="S2067" s="12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</row>
    <row r="2068" spans="1:25" ht="15.75" customHeight="1" x14ac:dyDescent="0.2">
      <c r="A2068" s="3">
        <v>1505551</v>
      </c>
      <c r="B2068" s="3" t="s">
        <v>301</v>
      </c>
      <c r="C2068" s="3" t="s">
        <v>225</v>
      </c>
      <c r="D2068" s="3">
        <v>2007</v>
      </c>
      <c r="E2068" s="3" t="s">
        <v>122</v>
      </c>
      <c r="F2068" s="3" t="s">
        <v>123</v>
      </c>
      <c r="G2068" s="7">
        <v>9751</v>
      </c>
      <c r="H2068" s="8">
        <f t="shared" si="0"/>
        <v>2308619.9900000002</v>
      </c>
      <c r="I2068" s="9">
        <v>2308619.9900000002</v>
      </c>
      <c r="J2068" s="10">
        <v>0</v>
      </c>
      <c r="K2068" s="11">
        <v>1305700</v>
      </c>
      <c r="L2068" s="11">
        <v>1002919.99</v>
      </c>
      <c r="M2068" s="12">
        <v>1148200</v>
      </c>
      <c r="N2068" s="12">
        <v>157500</v>
      </c>
      <c r="O2068" s="12">
        <v>0</v>
      </c>
      <c r="P2068" s="12">
        <v>224220</v>
      </c>
      <c r="Q2068" s="12">
        <v>502850</v>
      </c>
      <c r="R2068" s="12">
        <v>172500</v>
      </c>
      <c r="S2068" s="12">
        <v>103350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</row>
    <row r="2069" spans="1:25" ht="15.75" customHeight="1" x14ac:dyDescent="0.2">
      <c r="A2069" s="3">
        <v>1505551</v>
      </c>
      <c r="B2069" s="3" t="s">
        <v>301</v>
      </c>
      <c r="C2069" s="3" t="s">
        <v>225</v>
      </c>
      <c r="D2069" s="3">
        <v>2009</v>
      </c>
      <c r="E2069" s="3" t="s">
        <v>75</v>
      </c>
      <c r="F2069" s="3" t="s">
        <v>76</v>
      </c>
      <c r="G2069" s="7">
        <v>0</v>
      </c>
      <c r="H2069" s="8">
        <f t="shared" si="0"/>
        <v>1701990</v>
      </c>
      <c r="I2069" s="9">
        <v>91290</v>
      </c>
      <c r="J2069" s="10">
        <v>1610700</v>
      </c>
      <c r="K2069" s="11">
        <v>0</v>
      </c>
      <c r="L2069" s="11">
        <v>91290</v>
      </c>
      <c r="M2069" s="12">
        <v>0</v>
      </c>
      <c r="N2069" s="12">
        <v>0</v>
      </c>
      <c r="O2069" s="12">
        <v>0</v>
      </c>
      <c r="P2069" s="12">
        <v>22650</v>
      </c>
      <c r="Q2069" s="12">
        <v>0</v>
      </c>
      <c r="R2069" s="12">
        <v>68640</v>
      </c>
      <c r="S2069" s="12">
        <v>0</v>
      </c>
      <c r="T2069" s="13">
        <v>1610700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</row>
    <row r="2070" spans="1:25" ht="15.75" customHeight="1" x14ac:dyDescent="0.2">
      <c r="A2070" s="3">
        <v>1505551</v>
      </c>
      <c r="B2070" s="3" t="s">
        <v>301</v>
      </c>
      <c r="C2070" s="3" t="s">
        <v>225</v>
      </c>
      <c r="D2070" s="3">
        <v>2010</v>
      </c>
      <c r="E2070" s="3" t="s">
        <v>75</v>
      </c>
      <c r="F2070" s="3" t="s">
        <v>76</v>
      </c>
      <c r="G2070" s="7">
        <v>2116</v>
      </c>
      <c r="H2070" s="8">
        <f t="shared" si="0"/>
        <v>0</v>
      </c>
      <c r="I2070" s="9">
        <v>0</v>
      </c>
      <c r="J2070" s="10">
        <v>0</v>
      </c>
      <c r="K2070" s="11">
        <v>0</v>
      </c>
      <c r="L2070" s="11">
        <v>0</v>
      </c>
      <c r="M2070" s="12">
        <v>0</v>
      </c>
      <c r="N2070" s="12">
        <v>0</v>
      </c>
      <c r="O2070" s="12">
        <v>0</v>
      </c>
      <c r="P2070" s="12">
        <v>0</v>
      </c>
      <c r="Q2070" s="12">
        <v>0</v>
      </c>
      <c r="R2070" s="12">
        <v>0</v>
      </c>
      <c r="S2070" s="12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</row>
    <row r="2071" spans="1:25" ht="15.75" customHeight="1" x14ac:dyDescent="0.2">
      <c r="A2071" s="3">
        <v>1505551</v>
      </c>
      <c r="B2071" s="3" t="s">
        <v>301</v>
      </c>
      <c r="C2071" s="3" t="s">
        <v>225</v>
      </c>
      <c r="D2071" s="3">
        <v>2018</v>
      </c>
      <c r="E2071" s="3" t="s">
        <v>80</v>
      </c>
      <c r="F2071" s="3" t="s">
        <v>76</v>
      </c>
      <c r="G2071" s="7">
        <v>2360</v>
      </c>
      <c r="H2071" s="8">
        <f t="shared" si="0"/>
        <v>8107686.0099999998</v>
      </c>
      <c r="I2071" s="9">
        <v>2917686.01</v>
      </c>
      <c r="J2071" s="10">
        <v>5190000</v>
      </c>
      <c r="K2071" s="11">
        <v>2000000</v>
      </c>
      <c r="L2071" s="11">
        <v>917686.01</v>
      </c>
      <c r="M2071" s="12">
        <v>1600450</v>
      </c>
      <c r="N2071" s="12">
        <v>0</v>
      </c>
      <c r="O2071" s="12">
        <v>399550</v>
      </c>
      <c r="P2071" s="12">
        <v>50000</v>
      </c>
      <c r="Q2071" s="12">
        <v>25156</v>
      </c>
      <c r="R2071" s="12">
        <v>600000</v>
      </c>
      <c r="S2071" s="12">
        <v>242530</v>
      </c>
      <c r="T2071" s="13">
        <v>5030000</v>
      </c>
      <c r="U2071" s="13">
        <v>150000</v>
      </c>
      <c r="V2071" s="13">
        <v>0</v>
      </c>
      <c r="W2071" s="13">
        <v>10000</v>
      </c>
      <c r="X2071" s="13">
        <v>0</v>
      </c>
      <c r="Y2071" s="13">
        <v>0</v>
      </c>
    </row>
    <row r="2072" spans="1:25" ht="15.75" customHeight="1" x14ac:dyDescent="0.2">
      <c r="A2072" s="3">
        <v>1505551</v>
      </c>
      <c r="B2072" s="3" t="s">
        <v>301</v>
      </c>
      <c r="C2072" s="3" t="s">
        <v>225</v>
      </c>
      <c r="D2072" s="3">
        <v>2018</v>
      </c>
      <c r="E2072" s="3" t="s">
        <v>80</v>
      </c>
      <c r="F2072" s="3" t="s">
        <v>76</v>
      </c>
      <c r="G2072" s="7">
        <v>2331</v>
      </c>
      <c r="H2072" s="8">
        <f t="shared" si="0"/>
        <v>6200156.0099999998</v>
      </c>
      <c r="I2072" s="9">
        <v>930156.01</v>
      </c>
      <c r="J2072" s="10">
        <v>5270000</v>
      </c>
      <c r="K2072" s="11">
        <v>818000</v>
      </c>
      <c r="L2072" s="11">
        <v>112156.01</v>
      </c>
      <c r="M2072" s="12">
        <v>818000</v>
      </c>
      <c r="N2072" s="12">
        <v>0</v>
      </c>
      <c r="O2072" s="12">
        <v>0</v>
      </c>
      <c r="P2072" s="12">
        <v>10000</v>
      </c>
      <c r="Q2072" s="12">
        <v>25156</v>
      </c>
      <c r="R2072" s="12">
        <v>50000</v>
      </c>
      <c r="S2072" s="12">
        <v>27000</v>
      </c>
      <c r="T2072" s="13">
        <v>5030000</v>
      </c>
      <c r="U2072" s="13">
        <v>240000</v>
      </c>
      <c r="V2072" s="13">
        <v>0</v>
      </c>
      <c r="W2072" s="13">
        <v>0</v>
      </c>
      <c r="X2072" s="13">
        <v>0</v>
      </c>
      <c r="Y2072" s="13">
        <v>0</v>
      </c>
    </row>
    <row r="2073" spans="1:25" ht="15.75" customHeight="1" x14ac:dyDescent="0.2">
      <c r="A2073" s="3">
        <v>1505551</v>
      </c>
      <c r="B2073" s="3" t="s">
        <v>301</v>
      </c>
      <c r="C2073" s="3" t="s">
        <v>225</v>
      </c>
      <c r="D2073" s="3">
        <v>2020</v>
      </c>
      <c r="E2073" s="3" t="s">
        <v>75</v>
      </c>
      <c r="F2073" s="3" t="s">
        <v>76</v>
      </c>
      <c r="G2073" s="7">
        <v>2300</v>
      </c>
      <c r="H2073" s="8">
        <f t="shared" si="0"/>
        <v>4212640.88</v>
      </c>
      <c r="I2073" s="9">
        <v>1140340.8799999999</v>
      </c>
      <c r="J2073" s="10">
        <v>3072300</v>
      </c>
      <c r="K2073" s="11">
        <v>1102773</v>
      </c>
      <c r="L2073" s="11">
        <v>37567.870000000003</v>
      </c>
      <c r="M2073" s="12">
        <v>1052773</v>
      </c>
      <c r="N2073" s="12">
        <v>0</v>
      </c>
      <c r="O2073" s="12">
        <v>50000</v>
      </c>
      <c r="P2073" s="12">
        <v>7567.87</v>
      </c>
      <c r="Q2073" s="12">
        <v>0</v>
      </c>
      <c r="R2073" s="12">
        <v>30000</v>
      </c>
      <c r="S2073" s="12">
        <v>0</v>
      </c>
      <c r="T2073" s="13">
        <v>3072300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</row>
    <row r="2074" spans="1:25" ht="15.75" customHeight="1" x14ac:dyDescent="0.2">
      <c r="A2074" s="3">
        <v>1505551</v>
      </c>
      <c r="B2074" s="3" t="s">
        <v>301</v>
      </c>
      <c r="C2074" s="3" t="s">
        <v>225</v>
      </c>
      <c r="D2074" s="3">
        <v>2021</v>
      </c>
      <c r="E2074" s="3" t="s">
        <v>80</v>
      </c>
      <c r="F2074" s="3" t="s">
        <v>76</v>
      </c>
      <c r="G2074" s="7">
        <v>0</v>
      </c>
      <c r="H2074" s="8">
        <f t="shared" si="0"/>
        <v>0</v>
      </c>
      <c r="I2074" s="9">
        <v>0</v>
      </c>
      <c r="J2074" s="10">
        <v>0</v>
      </c>
      <c r="K2074" s="11">
        <v>0</v>
      </c>
      <c r="L2074" s="11">
        <v>0</v>
      </c>
      <c r="M2074" s="12">
        <v>0</v>
      </c>
      <c r="N2074" s="12">
        <v>0</v>
      </c>
      <c r="O2074" s="12">
        <v>0</v>
      </c>
      <c r="P2074" s="12">
        <v>0</v>
      </c>
      <c r="Q2074" s="12">
        <v>0</v>
      </c>
      <c r="R2074" s="12">
        <v>0</v>
      </c>
      <c r="S2074" s="12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</row>
    <row r="2075" spans="1:25" ht="15.75" customHeight="1" x14ac:dyDescent="0.2">
      <c r="A2075" s="3">
        <v>1505551</v>
      </c>
      <c r="B2075" s="3" t="s">
        <v>301</v>
      </c>
      <c r="C2075" s="3" t="s">
        <v>225</v>
      </c>
      <c r="D2075" s="3">
        <v>2021</v>
      </c>
      <c r="E2075" s="3" t="s">
        <v>75</v>
      </c>
      <c r="F2075" s="3" t="s">
        <v>76</v>
      </c>
      <c r="G2075" s="7">
        <v>0</v>
      </c>
      <c r="H2075" s="8">
        <f t="shared" si="0"/>
        <v>0</v>
      </c>
      <c r="I2075" s="9">
        <v>0</v>
      </c>
      <c r="J2075" s="10">
        <v>0</v>
      </c>
      <c r="K2075" s="11">
        <v>0</v>
      </c>
      <c r="L2075" s="11">
        <v>0</v>
      </c>
      <c r="M2075" s="12">
        <v>0</v>
      </c>
      <c r="N2075" s="12">
        <v>0</v>
      </c>
      <c r="O2075" s="12">
        <v>0</v>
      </c>
      <c r="P2075" s="12">
        <v>0</v>
      </c>
      <c r="Q2075" s="12">
        <v>0</v>
      </c>
      <c r="R2075" s="12">
        <v>0</v>
      </c>
      <c r="S2075" s="12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</row>
    <row r="2076" spans="1:25" ht="15.75" customHeight="1" x14ac:dyDescent="0.2">
      <c r="A2076" s="3">
        <v>1505551</v>
      </c>
      <c r="B2076" s="3" t="s">
        <v>301</v>
      </c>
      <c r="C2076" s="3" t="s">
        <v>225</v>
      </c>
      <c r="D2076" s="3">
        <v>2021</v>
      </c>
      <c r="E2076" s="3" t="s">
        <v>80</v>
      </c>
      <c r="F2076" s="3" t="s">
        <v>76</v>
      </c>
      <c r="G2076" s="7">
        <v>340</v>
      </c>
      <c r="H2076" s="8">
        <f t="shared" si="0"/>
        <v>2642000</v>
      </c>
      <c r="I2076" s="9">
        <v>122000</v>
      </c>
      <c r="J2076" s="10">
        <v>2520000</v>
      </c>
      <c r="K2076" s="11">
        <v>40000</v>
      </c>
      <c r="L2076" s="11">
        <v>82000</v>
      </c>
      <c r="M2076" s="12">
        <v>20000</v>
      </c>
      <c r="N2076" s="12">
        <v>0</v>
      </c>
      <c r="O2076" s="12">
        <v>20000</v>
      </c>
      <c r="P2076" s="12">
        <v>10000</v>
      </c>
      <c r="Q2076" s="12">
        <v>10000</v>
      </c>
      <c r="R2076" s="12">
        <v>0</v>
      </c>
      <c r="S2076" s="12">
        <v>62000</v>
      </c>
      <c r="T2076" s="13">
        <v>2000000</v>
      </c>
      <c r="U2076" s="13">
        <v>520000</v>
      </c>
      <c r="V2076" s="13">
        <v>0</v>
      </c>
      <c r="W2076" s="13">
        <v>0</v>
      </c>
      <c r="X2076" s="13">
        <v>0</v>
      </c>
      <c r="Y2076" s="13">
        <v>0</v>
      </c>
    </row>
    <row r="2077" spans="1:25" ht="15.75" customHeight="1" x14ac:dyDescent="0.2">
      <c r="A2077" s="3">
        <v>1505635</v>
      </c>
      <c r="B2077" s="3" t="s">
        <v>302</v>
      </c>
      <c r="C2077" s="3" t="s">
        <v>225</v>
      </c>
      <c r="D2077" s="3">
        <v>2017</v>
      </c>
      <c r="E2077" s="3" t="s">
        <v>122</v>
      </c>
      <c r="F2077" s="3" t="s">
        <v>123</v>
      </c>
      <c r="G2077" s="7">
        <v>12000</v>
      </c>
      <c r="H2077" s="8">
        <f t="shared" si="0"/>
        <v>34725000.530000001</v>
      </c>
      <c r="I2077" s="9">
        <v>31975000</v>
      </c>
      <c r="J2077" s="10">
        <v>2750000.53</v>
      </c>
      <c r="K2077" s="11">
        <v>30600000</v>
      </c>
      <c r="L2077" s="11">
        <v>1375000</v>
      </c>
      <c r="M2077" s="12">
        <v>30000000</v>
      </c>
      <c r="N2077" s="12">
        <v>300000</v>
      </c>
      <c r="O2077" s="12">
        <v>300000</v>
      </c>
      <c r="P2077" s="12">
        <v>50000</v>
      </c>
      <c r="Q2077" s="12">
        <v>130000</v>
      </c>
      <c r="R2077" s="12">
        <v>25000</v>
      </c>
      <c r="S2077" s="12">
        <v>1170000</v>
      </c>
      <c r="T2077" s="13">
        <v>500000</v>
      </c>
      <c r="U2077" s="13">
        <v>1999999.93</v>
      </c>
      <c r="V2077" s="13">
        <v>50000</v>
      </c>
      <c r="W2077" s="13">
        <v>100000.3</v>
      </c>
      <c r="X2077" s="13">
        <v>0</v>
      </c>
      <c r="Y2077" s="13">
        <v>100000.3</v>
      </c>
    </row>
    <row r="2078" spans="1:25" ht="15.75" customHeight="1" x14ac:dyDescent="0.2">
      <c r="A2078" s="3">
        <v>1505635</v>
      </c>
      <c r="B2078" s="3" t="s">
        <v>302</v>
      </c>
      <c r="C2078" s="3" t="s">
        <v>225</v>
      </c>
      <c r="D2078" s="3">
        <v>2018</v>
      </c>
      <c r="E2078" s="3" t="s">
        <v>75</v>
      </c>
      <c r="F2078" s="3" t="s">
        <v>76</v>
      </c>
      <c r="G2078" s="7">
        <v>0</v>
      </c>
      <c r="H2078" s="8">
        <f t="shared" si="0"/>
        <v>1250000</v>
      </c>
      <c r="I2078" s="9">
        <v>1250000</v>
      </c>
      <c r="J2078" s="10">
        <v>0</v>
      </c>
      <c r="K2078" s="11">
        <v>859999.99</v>
      </c>
      <c r="L2078" s="11">
        <v>390000</v>
      </c>
      <c r="M2078" s="12">
        <v>590000</v>
      </c>
      <c r="N2078" s="12">
        <v>150000</v>
      </c>
      <c r="O2078" s="12">
        <v>120000</v>
      </c>
      <c r="P2078" s="12">
        <v>40000</v>
      </c>
      <c r="Q2078" s="12">
        <v>0</v>
      </c>
      <c r="R2078" s="12">
        <v>150000</v>
      </c>
      <c r="S2078" s="12">
        <v>200000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</row>
    <row r="2079" spans="1:25" ht="15.75" customHeight="1" x14ac:dyDescent="0.2">
      <c r="A2079" s="3">
        <v>1505635</v>
      </c>
      <c r="B2079" s="3" t="s">
        <v>302</v>
      </c>
      <c r="C2079" s="3" t="s">
        <v>225</v>
      </c>
      <c r="D2079" s="3">
        <v>2018</v>
      </c>
      <c r="E2079" s="3" t="s">
        <v>81</v>
      </c>
      <c r="F2079" s="3" t="s">
        <v>76</v>
      </c>
      <c r="G2079" s="7">
        <v>12703</v>
      </c>
      <c r="H2079" s="8">
        <f t="shared" si="0"/>
        <v>8265000</v>
      </c>
      <c r="I2079" s="9">
        <v>2165000</v>
      </c>
      <c r="J2079" s="10">
        <v>6100000</v>
      </c>
      <c r="K2079" s="11">
        <v>1690000</v>
      </c>
      <c r="L2079" s="11">
        <v>475000</v>
      </c>
      <c r="M2079" s="12">
        <v>1300000</v>
      </c>
      <c r="N2079" s="12">
        <v>390000</v>
      </c>
      <c r="O2079" s="12">
        <v>0</v>
      </c>
      <c r="P2079" s="12">
        <v>40000</v>
      </c>
      <c r="Q2079" s="12">
        <v>0</v>
      </c>
      <c r="R2079" s="12">
        <v>150000</v>
      </c>
      <c r="S2079" s="12">
        <v>285000</v>
      </c>
      <c r="T2079" s="13">
        <v>6100000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</row>
    <row r="2080" spans="1:25" ht="15.75" customHeight="1" x14ac:dyDescent="0.2">
      <c r="A2080" s="3">
        <v>1505635</v>
      </c>
      <c r="B2080" s="3" t="s">
        <v>302</v>
      </c>
      <c r="C2080" s="3" t="s">
        <v>225</v>
      </c>
      <c r="D2080" s="3">
        <v>2019</v>
      </c>
      <c r="E2080" s="3" t="s">
        <v>78</v>
      </c>
      <c r="F2080" s="3" t="s">
        <v>76</v>
      </c>
      <c r="G2080" s="7">
        <v>5803</v>
      </c>
      <c r="H2080" s="8">
        <f t="shared" si="0"/>
        <v>2654667.7300000004</v>
      </c>
      <c r="I2080" s="9">
        <v>1275073.6200000001</v>
      </c>
      <c r="J2080" s="10">
        <v>1379594.11</v>
      </c>
      <c r="K2080" s="11">
        <v>1090000</v>
      </c>
      <c r="L2080" s="11">
        <v>185073.62</v>
      </c>
      <c r="M2080" s="12">
        <v>890000</v>
      </c>
      <c r="N2080" s="12">
        <v>200000</v>
      </c>
      <c r="O2080" s="12">
        <v>0</v>
      </c>
      <c r="P2080" s="12">
        <v>30000</v>
      </c>
      <c r="Q2080" s="12">
        <v>0</v>
      </c>
      <c r="R2080" s="12">
        <v>155073.62</v>
      </c>
      <c r="S2080" s="12">
        <v>0</v>
      </c>
      <c r="T2080" s="13">
        <v>1379594.11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</row>
    <row r="2081" spans="1:25" ht="15.75" customHeight="1" x14ac:dyDescent="0.2">
      <c r="A2081" s="3">
        <v>1505650</v>
      </c>
      <c r="B2081" s="3" t="s">
        <v>303</v>
      </c>
      <c r="C2081" s="3" t="s">
        <v>225</v>
      </c>
      <c r="D2081" s="3">
        <v>2009</v>
      </c>
      <c r="E2081" s="3" t="s">
        <v>75</v>
      </c>
      <c r="F2081" s="3" t="s">
        <v>76</v>
      </c>
      <c r="G2081" s="7">
        <v>426</v>
      </c>
      <c r="H2081" s="8">
        <f t="shared" si="0"/>
        <v>14407844.99</v>
      </c>
      <c r="I2081" s="9">
        <v>171845</v>
      </c>
      <c r="J2081" s="10">
        <v>14235999.99</v>
      </c>
      <c r="K2081" s="11">
        <v>93845</v>
      </c>
      <c r="L2081" s="11">
        <v>78000</v>
      </c>
      <c r="M2081" s="12">
        <v>3845</v>
      </c>
      <c r="N2081" s="12">
        <v>0</v>
      </c>
      <c r="O2081" s="12">
        <v>90000</v>
      </c>
      <c r="P2081" s="12">
        <v>60000</v>
      </c>
      <c r="Q2081" s="12">
        <v>9000</v>
      </c>
      <c r="R2081" s="12">
        <v>9000</v>
      </c>
      <c r="S2081" s="12">
        <v>0</v>
      </c>
      <c r="T2081" s="13">
        <v>13250000</v>
      </c>
      <c r="U2081" s="13">
        <v>986000</v>
      </c>
      <c r="V2081" s="13">
        <v>0</v>
      </c>
      <c r="W2081" s="13">
        <v>0</v>
      </c>
      <c r="X2081" s="13">
        <v>0</v>
      </c>
      <c r="Y2081" s="13">
        <v>0</v>
      </c>
    </row>
    <row r="2082" spans="1:25" ht="15.75" customHeight="1" x14ac:dyDescent="0.2">
      <c r="A2082" s="3">
        <v>1505650</v>
      </c>
      <c r="B2082" s="3" t="s">
        <v>303</v>
      </c>
      <c r="C2082" s="3" t="s">
        <v>225</v>
      </c>
      <c r="D2082" s="3">
        <v>2009</v>
      </c>
      <c r="E2082" s="3" t="s">
        <v>75</v>
      </c>
      <c r="F2082" s="3" t="s">
        <v>76</v>
      </c>
      <c r="G2082" s="7">
        <v>100</v>
      </c>
      <c r="H2082" s="8">
        <f t="shared" si="0"/>
        <v>20746099.989999998</v>
      </c>
      <c r="I2082" s="9">
        <v>2459100</v>
      </c>
      <c r="J2082" s="10">
        <v>18286999.989999998</v>
      </c>
      <c r="K2082" s="11">
        <v>188800</v>
      </c>
      <c r="L2082" s="11">
        <v>2270300</v>
      </c>
      <c r="M2082" s="12">
        <v>98800</v>
      </c>
      <c r="N2082" s="12">
        <v>0</v>
      </c>
      <c r="O2082" s="12">
        <v>90000</v>
      </c>
      <c r="P2082" s="12">
        <v>60000</v>
      </c>
      <c r="Q2082" s="12">
        <v>2206800</v>
      </c>
      <c r="R2082" s="12">
        <v>3500</v>
      </c>
      <c r="S2082" s="12">
        <v>0</v>
      </c>
      <c r="T2082" s="13">
        <v>18236000</v>
      </c>
      <c r="U2082" s="13">
        <v>51000</v>
      </c>
      <c r="V2082" s="13">
        <v>0</v>
      </c>
      <c r="W2082" s="13">
        <v>0</v>
      </c>
      <c r="X2082" s="13">
        <v>0</v>
      </c>
      <c r="Y2082" s="13">
        <v>0</v>
      </c>
    </row>
    <row r="2083" spans="1:25" ht="15.75" customHeight="1" x14ac:dyDescent="0.2">
      <c r="A2083" s="3">
        <v>1505650</v>
      </c>
      <c r="B2083" s="3" t="s">
        <v>303</v>
      </c>
      <c r="C2083" s="3" t="s">
        <v>225</v>
      </c>
      <c r="D2083" s="3">
        <v>2017</v>
      </c>
      <c r="E2083" s="3" t="s">
        <v>75</v>
      </c>
      <c r="F2083" s="3" t="s">
        <v>76</v>
      </c>
      <c r="G2083" s="7">
        <v>4804</v>
      </c>
      <c r="H2083" s="8">
        <f t="shared" si="0"/>
        <v>2557399</v>
      </c>
      <c r="I2083" s="9">
        <v>1967166</v>
      </c>
      <c r="J2083" s="10">
        <v>590233</v>
      </c>
      <c r="K2083" s="11">
        <v>174413</v>
      </c>
      <c r="L2083" s="11">
        <v>1792753</v>
      </c>
      <c r="M2083" s="12">
        <v>174413</v>
      </c>
      <c r="N2083" s="12">
        <v>0</v>
      </c>
      <c r="O2083" s="12">
        <v>0</v>
      </c>
      <c r="P2083" s="12">
        <v>111180</v>
      </c>
      <c r="Q2083" s="12">
        <v>0</v>
      </c>
      <c r="R2083" s="12">
        <v>1506573</v>
      </c>
      <c r="S2083" s="12">
        <v>175000</v>
      </c>
      <c r="T2083" s="13">
        <v>590233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</row>
    <row r="2084" spans="1:25" ht="15.75" customHeight="1" x14ac:dyDescent="0.2">
      <c r="A2084" s="3">
        <v>1505650</v>
      </c>
      <c r="B2084" s="3" t="s">
        <v>303</v>
      </c>
      <c r="C2084" s="3" t="s">
        <v>225</v>
      </c>
      <c r="D2084" s="3">
        <v>2018</v>
      </c>
      <c r="E2084" s="3" t="s">
        <v>75</v>
      </c>
      <c r="F2084" s="3" t="s">
        <v>76</v>
      </c>
      <c r="G2084" s="7">
        <v>1000</v>
      </c>
      <c r="H2084" s="8">
        <f t="shared" si="0"/>
        <v>15600</v>
      </c>
      <c r="I2084" s="9">
        <v>15600</v>
      </c>
      <c r="J2084" s="10">
        <v>0</v>
      </c>
      <c r="K2084" s="11">
        <v>10000</v>
      </c>
      <c r="L2084" s="11">
        <v>5600</v>
      </c>
      <c r="M2084" s="12">
        <v>7500</v>
      </c>
      <c r="N2084" s="12">
        <v>0</v>
      </c>
      <c r="O2084" s="12">
        <v>2500</v>
      </c>
      <c r="P2084" s="12">
        <v>0</v>
      </c>
      <c r="Q2084" s="12">
        <v>0</v>
      </c>
      <c r="R2084" s="12">
        <v>0</v>
      </c>
      <c r="S2084" s="12">
        <v>5600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</row>
    <row r="2085" spans="1:25" ht="15.75" customHeight="1" x14ac:dyDescent="0.2">
      <c r="A2085" s="3">
        <v>1505650</v>
      </c>
      <c r="B2085" s="3" t="s">
        <v>303</v>
      </c>
      <c r="C2085" s="3" t="s">
        <v>225</v>
      </c>
      <c r="D2085" s="3">
        <v>2018</v>
      </c>
      <c r="E2085" s="3" t="s">
        <v>75</v>
      </c>
      <c r="F2085" s="3" t="s">
        <v>76</v>
      </c>
      <c r="G2085" s="7">
        <v>200</v>
      </c>
      <c r="H2085" s="8">
        <f t="shared" si="0"/>
        <v>2300</v>
      </c>
      <c r="I2085" s="9">
        <v>1200</v>
      </c>
      <c r="J2085" s="10">
        <v>1100</v>
      </c>
      <c r="K2085" s="11">
        <v>700</v>
      </c>
      <c r="L2085" s="11">
        <v>500</v>
      </c>
      <c r="M2085" s="12">
        <v>0</v>
      </c>
      <c r="N2085" s="12">
        <v>0</v>
      </c>
      <c r="O2085" s="12">
        <v>700</v>
      </c>
      <c r="P2085" s="12">
        <v>0</v>
      </c>
      <c r="Q2085" s="12">
        <v>0</v>
      </c>
      <c r="R2085" s="12">
        <v>0</v>
      </c>
      <c r="S2085" s="12">
        <v>500</v>
      </c>
      <c r="T2085" s="13">
        <v>1100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</row>
    <row r="2086" spans="1:25" ht="15.75" customHeight="1" x14ac:dyDescent="0.2">
      <c r="A2086" s="3">
        <v>1505650</v>
      </c>
      <c r="B2086" s="3" t="s">
        <v>303</v>
      </c>
      <c r="C2086" s="3" t="s">
        <v>225</v>
      </c>
      <c r="D2086" s="3">
        <v>2018</v>
      </c>
      <c r="E2086" s="3" t="s">
        <v>75</v>
      </c>
      <c r="F2086" s="3" t="s">
        <v>76</v>
      </c>
      <c r="G2086" s="7">
        <v>4000</v>
      </c>
      <c r="H2086" s="8">
        <f t="shared" si="0"/>
        <v>7000</v>
      </c>
      <c r="I2086" s="9">
        <v>7000</v>
      </c>
      <c r="J2086" s="10">
        <v>0</v>
      </c>
      <c r="K2086" s="11">
        <v>0</v>
      </c>
      <c r="L2086" s="11">
        <v>7000</v>
      </c>
      <c r="M2086" s="12">
        <v>0</v>
      </c>
      <c r="N2086" s="12">
        <v>0</v>
      </c>
      <c r="O2086" s="12">
        <v>0</v>
      </c>
      <c r="P2086" s="12">
        <v>0</v>
      </c>
      <c r="Q2086" s="12">
        <v>0</v>
      </c>
      <c r="R2086" s="12">
        <v>0</v>
      </c>
      <c r="S2086" s="12">
        <v>7000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</row>
    <row r="2087" spans="1:25" ht="15.75" customHeight="1" x14ac:dyDescent="0.2">
      <c r="A2087" s="3">
        <v>1505650</v>
      </c>
      <c r="B2087" s="3" t="s">
        <v>303</v>
      </c>
      <c r="C2087" s="3" t="s">
        <v>225</v>
      </c>
      <c r="D2087" s="3">
        <v>2018</v>
      </c>
      <c r="E2087" s="3" t="s">
        <v>75</v>
      </c>
      <c r="F2087" s="3" t="s">
        <v>76</v>
      </c>
      <c r="G2087" s="7">
        <v>0</v>
      </c>
      <c r="H2087" s="8">
        <f t="shared" si="0"/>
        <v>0</v>
      </c>
      <c r="I2087" s="9">
        <v>0</v>
      </c>
      <c r="J2087" s="10">
        <v>0</v>
      </c>
      <c r="K2087" s="11">
        <v>0</v>
      </c>
      <c r="L2087" s="11">
        <v>0</v>
      </c>
      <c r="M2087" s="12">
        <v>0</v>
      </c>
      <c r="N2087" s="12">
        <v>0</v>
      </c>
      <c r="O2087" s="12">
        <v>0</v>
      </c>
      <c r="P2087" s="12">
        <v>0</v>
      </c>
      <c r="Q2087" s="12">
        <v>0</v>
      </c>
      <c r="R2087" s="12">
        <v>0</v>
      </c>
      <c r="S2087" s="12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</row>
    <row r="2088" spans="1:25" ht="15.75" customHeight="1" x14ac:dyDescent="0.2">
      <c r="A2088" s="3">
        <v>1505650</v>
      </c>
      <c r="B2088" s="3" t="s">
        <v>303</v>
      </c>
      <c r="C2088" s="3" t="s">
        <v>225</v>
      </c>
      <c r="D2088" s="3">
        <v>2018</v>
      </c>
      <c r="E2088" s="3" t="s">
        <v>75</v>
      </c>
      <c r="F2088" s="3" t="s">
        <v>76</v>
      </c>
      <c r="G2088" s="7">
        <v>4056</v>
      </c>
      <c r="H2088" s="8">
        <f t="shared" si="0"/>
        <v>3429896.4000000004</v>
      </c>
      <c r="I2088" s="9">
        <v>691621.8</v>
      </c>
      <c r="J2088" s="10">
        <v>2738274.6</v>
      </c>
      <c r="K2088" s="11">
        <v>126406.8</v>
      </c>
      <c r="L2088" s="11">
        <v>565215</v>
      </c>
      <c r="M2088" s="12">
        <v>126406.8</v>
      </c>
      <c r="N2088" s="12">
        <v>0</v>
      </c>
      <c r="O2088" s="12">
        <v>0</v>
      </c>
      <c r="P2088" s="12">
        <v>108168</v>
      </c>
      <c r="Q2088" s="12">
        <v>0</v>
      </c>
      <c r="R2088" s="12">
        <v>457047</v>
      </c>
      <c r="S2088" s="12">
        <v>0</v>
      </c>
      <c r="T2088" s="13">
        <v>2738274.6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</row>
    <row r="2089" spans="1:25" ht="15.75" customHeight="1" x14ac:dyDescent="0.2">
      <c r="A2089" s="3">
        <v>1505650</v>
      </c>
      <c r="B2089" s="3" t="s">
        <v>303</v>
      </c>
      <c r="C2089" s="3" t="s">
        <v>225</v>
      </c>
      <c r="D2089" s="3">
        <v>2018</v>
      </c>
      <c r="E2089" s="3" t="s">
        <v>75</v>
      </c>
      <c r="F2089" s="3" t="s">
        <v>76</v>
      </c>
      <c r="G2089" s="7">
        <v>350</v>
      </c>
      <c r="H2089" s="8">
        <f t="shared" si="0"/>
        <v>7100</v>
      </c>
      <c r="I2089" s="9">
        <v>7100</v>
      </c>
      <c r="J2089" s="10">
        <v>0</v>
      </c>
      <c r="K2089" s="11">
        <v>3700</v>
      </c>
      <c r="L2089" s="11">
        <v>3400</v>
      </c>
      <c r="M2089" s="12">
        <v>3700</v>
      </c>
      <c r="N2089" s="12">
        <v>0</v>
      </c>
      <c r="O2089" s="12">
        <v>0</v>
      </c>
      <c r="P2089" s="12">
        <v>0</v>
      </c>
      <c r="Q2089" s="12">
        <v>0</v>
      </c>
      <c r="R2089" s="12">
        <v>0</v>
      </c>
      <c r="S2089" s="12">
        <v>3400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</row>
    <row r="2090" spans="1:25" ht="15.75" customHeight="1" x14ac:dyDescent="0.2">
      <c r="A2090" s="3">
        <v>1505650</v>
      </c>
      <c r="B2090" s="3" t="s">
        <v>303</v>
      </c>
      <c r="C2090" s="3" t="s">
        <v>225</v>
      </c>
      <c r="D2090" s="3">
        <v>2019</v>
      </c>
      <c r="E2090" s="3" t="s">
        <v>75</v>
      </c>
      <c r="F2090" s="3" t="s">
        <v>76</v>
      </c>
      <c r="G2090" s="7">
        <v>0</v>
      </c>
      <c r="H2090" s="8">
        <f t="shared" si="0"/>
        <v>0</v>
      </c>
      <c r="I2090" s="9">
        <v>0</v>
      </c>
      <c r="J2090" s="10">
        <v>0</v>
      </c>
      <c r="K2090" s="11">
        <v>0</v>
      </c>
      <c r="L2090" s="11">
        <v>0</v>
      </c>
      <c r="M2090" s="12">
        <v>0</v>
      </c>
      <c r="N2090" s="12">
        <v>0</v>
      </c>
      <c r="O2090" s="12">
        <v>0</v>
      </c>
      <c r="P2090" s="12">
        <v>0</v>
      </c>
      <c r="Q2090" s="12">
        <v>0</v>
      </c>
      <c r="R2090" s="12">
        <v>0</v>
      </c>
      <c r="S2090" s="12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</row>
    <row r="2091" spans="1:25" ht="15.75" customHeight="1" x14ac:dyDescent="0.2">
      <c r="A2091" s="3">
        <v>1505650</v>
      </c>
      <c r="B2091" s="3" t="s">
        <v>303</v>
      </c>
      <c r="C2091" s="3" t="s">
        <v>225</v>
      </c>
      <c r="D2091" s="3">
        <v>2019</v>
      </c>
      <c r="E2091" s="3" t="s">
        <v>75</v>
      </c>
      <c r="F2091" s="3" t="s">
        <v>76</v>
      </c>
      <c r="G2091" s="7">
        <v>5350</v>
      </c>
      <c r="H2091" s="8">
        <f t="shared" si="0"/>
        <v>2609591.56</v>
      </c>
      <c r="I2091" s="9">
        <v>682462.8</v>
      </c>
      <c r="J2091" s="10">
        <v>1927128.76</v>
      </c>
      <c r="K2091" s="11">
        <v>131630</v>
      </c>
      <c r="L2091" s="11">
        <v>550832.80000000005</v>
      </c>
      <c r="M2091" s="12">
        <v>131630</v>
      </c>
      <c r="N2091" s="12">
        <v>0</v>
      </c>
      <c r="O2091" s="12">
        <v>0</v>
      </c>
      <c r="P2091" s="12">
        <v>193260</v>
      </c>
      <c r="Q2091" s="12">
        <v>0</v>
      </c>
      <c r="R2091" s="12">
        <v>351636.8</v>
      </c>
      <c r="S2091" s="12">
        <v>5936</v>
      </c>
      <c r="T2091" s="13">
        <v>1927128.76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</row>
    <row r="2092" spans="1:25" ht="15.75" customHeight="1" x14ac:dyDescent="0.2">
      <c r="A2092" s="3">
        <v>1505650</v>
      </c>
      <c r="B2092" s="3" t="s">
        <v>303</v>
      </c>
      <c r="C2092" s="3" t="s">
        <v>225</v>
      </c>
      <c r="D2092" s="3">
        <v>2020</v>
      </c>
      <c r="E2092" s="3" t="s">
        <v>75</v>
      </c>
      <c r="F2092" s="3" t="s">
        <v>76</v>
      </c>
      <c r="G2092" s="7">
        <v>3340</v>
      </c>
      <c r="H2092" s="8">
        <f t="shared" si="0"/>
        <v>2121062.94</v>
      </c>
      <c r="I2092" s="9">
        <v>1286994.68</v>
      </c>
      <c r="J2092" s="10">
        <v>834068.26</v>
      </c>
      <c r="K2092" s="11">
        <v>257929.28</v>
      </c>
      <c r="L2092" s="11">
        <v>1029065.41</v>
      </c>
      <c r="M2092" s="12">
        <v>238429.27</v>
      </c>
      <c r="N2092" s="12">
        <v>0</v>
      </c>
      <c r="O2092" s="12">
        <v>19500</v>
      </c>
      <c r="P2092" s="12">
        <v>257000</v>
      </c>
      <c r="Q2092" s="12">
        <v>0</v>
      </c>
      <c r="R2092" s="12">
        <v>488045.4</v>
      </c>
      <c r="S2092" s="12">
        <v>284020</v>
      </c>
      <c r="T2092" s="13">
        <v>834068.26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</row>
    <row r="2093" spans="1:25" ht="15.75" customHeight="1" x14ac:dyDescent="0.2">
      <c r="A2093" s="3">
        <v>1505650</v>
      </c>
      <c r="B2093" s="3" t="s">
        <v>303</v>
      </c>
      <c r="C2093" s="3" t="s">
        <v>225</v>
      </c>
      <c r="D2093" s="3">
        <v>2020</v>
      </c>
      <c r="E2093" s="3" t="s">
        <v>75</v>
      </c>
      <c r="F2093" s="3" t="s">
        <v>76</v>
      </c>
      <c r="G2093" s="7">
        <v>6040</v>
      </c>
      <c r="H2093" s="8">
        <f t="shared" si="0"/>
        <v>1600846.76</v>
      </c>
      <c r="I2093" s="9">
        <v>766778.5</v>
      </c>
      <c r="J2093" s="10">
        <v>834068.26</v>
      </c>
      <c r="K2093" s="11">
        <v>314735.5</v>
      </c>
      <c r="L2093" s="11">
        <v>452042.99</v>
      </c>
      <c r="M2093" s="12">
        <v>251220.5</v>
      </c>
      <c r="N2093" s="12">
        <v>0</v>
      </c>
      <c r="O2093" s="12">
        <v>63515</v>
      </c>
      <c r="P2093" s="12">
        <v>216870</v>
      </c>
      <c r="Q2093" s="12">
        <v>0</v>
      </c>
      <c r="R2093" s="12">
        <v>0</v>
      </c>
      <c r="S2093" s="12">
        <v>235173</v>
      </c>
      <c r="T2093" s="13">
        <v>834068.26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</row>
    <row r="2094" spans="1:25" ht="15.75" customHeight="1" x14ac:dyDescent="0.2">
      <c r="A2094" s="3">
        <v>1505650</v>
      </c>
      <c r="B2094" s="3" t="s">
        <v>303</v>
      </c>
      <c r="C2094" s="3" t="s">
        <v>225</v>
      </c>
      <c r="D2094" s="3">
        <v>2020</v>
      </c>
      <c r="E2094" s="3" t="s">
        <v>78</v>
      </c>
      <c r="F2094" s="3" t="s">
        <v>76</v>
      </c>
      <c r="G2094" s="7">
        <v>6240</v>
      </c>
      <c r="H2094" s="8">
        <f t="shared" si="0"/>
        <v>6905562.5800000001</v>
      </c>
      <c r="I2094" s="9">
        <v>784476.72</v>
      </c>
      <c r="J2094" s="10">
        <v>6121085.8600000003</v>
      </c>
      <c r="K2094" s="11">
        <v>408603.39</v>
      </c>
      <c r="L2094" s="11">
        <v>375873.33</v>
      </c>
      <c r="M2094" s="12">
        <v>309088.39</v>
      </c>
      <c r="N2094" s="12">
        <v>36000</v>
      </c>
      <c r="O2094" s="12">
        <v>63515</v>
      </c>
      <c r="P2094" s="12">
        <v>216870</v>
      </c>
      <c r="Q2094" s="12">
        <v>0</v>
      </c>
      <c r="R2094" s="12">
        <v>122353.33</v>
      </c>
      <c r="S2094" s="12">
        <v>36650</v>
      </c>
      <c r="T2094" s="13">
        <v>6121085.8600000003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</row>
    <row r="2095" spans="1:25" ht="15.75" customHeight="1" x14ac:dyDescent="0.2">
      <c r="A2095" s="3">
        <v>1505650</v>
      </c>
      <c r="B2095" s="3" t="s">
        <v>303</v>
      </c>
      <c r="C2095" s="3" t="s">
        <v>225</v>
      </c>
      <c r="D2095" s="3">
        <v>2022</v>
      </c>
      <c r="E2095" s="3" t="s">
        <v>78</v>
      </c>
      <c r="F2095" s="3" t="s">
        <v>76</v>
      </c>
      <c r="G2095" s="7">
        <v>4224</v>
      </c>
      <c r="H2095" s="8">
        <f t="shared" si="0"/>
        <v>3638409.05</v>
      </c>
      <c r="I2095" s="9">
        <v>2473985.1</v>
      </c>
      <c r="J2095" s="10">
        <v>1164423.95</v>
      </c>
      <c r="K2095" s="11">
        <v>384439.55</v>
      </c>
      <c r="L2095" s="11">
        <v>2089545.55</v>
      </c>
      <c r="M2095" s="12">
        <v>371953.85</v>
      </c>
      <c r="N2095" s="12">
        <v>0</v>
      </c>
      <c r="O2095" s="12">
        <v>12485.7</v>
      </c>
      <c r="P2095" s="12">
        <v>0</v>
      </c>
      <c r="Q2095" s="12">
        <v>0</v>
      </c>
      <c r="R2095" s="12">
        <v>0</v>
      </c>
      <c r="S2095" s="12">
        <v>2089545.55</v>
      </c>
      <c r="T2095" s="13">
        <v>1164423.95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</row>
    <row r="2096" spans="1:25" ht="15.75" customHeight="1" x14ac:dyDescent="0.2">
      <c r="A2096" s="3">
        <v>1505700</v>
      </c>
      <c r="B2096" s="3" t="s">
        <v>304</v>
      </c>
      <c r="C2096" s="3" t="s">
        <v>225</v>
      </c>
      <c r="D2096" s="3">
        <v>2013</v>
      </c>
      <c r="E2096" s="3" t="s">
        <v>101</v>
      </c>
      <c r="F2096" s="3" t="s">
        <v>93</v>
      </c>
      <c r="G2096" s="7">
        <v>2996</v>
      </c>
      <c r="H2096" s="8">
        <f t="shared" si="0"/>
        <v>3245624.99</v>
      </c>
      <c r="I2096" s="9">
        <v>2011374.99</v>
      </c>
      <c r="J2096" s="10">
        <v>1234250</v>
      </c>
      <c r="K2096" s="11">
        <v>226374.99</v>
      </c>
      <c r="L2096" s="11">
        <v>1785000</v>
      </c>
      <c r="M2096" s="12">
        <v>226375</v>
      </c>
      <c r="N2096" s="12">
        <v>0</v>
      </c>
      <c r="O2096" s="12">
        <v>0</v>
      </c>
      <c r="P2096" s="12">
        <v>0</v>
      </c>
      <c r="Q2096" s="12">
        <v>0</v>
      </c>
      <c r="R2096" s="12">
        <v>0</v>
      </c>
      <c r="S2096" s="12">
        <v>1785000</v>
      </c>
      <c r="T2096" s="13">
        <v>987600</v>
      </c>
      <c r="U2096" s="13">
        <v>143200</v>
      </c>
      <c r="V2096" s="13">
        <v>103450</v>
      </c>
      <c r="W2096" s="13">
        <v>0</v>
      </c>
      <c r="X2096" s="13">
        <v>0</v>
      </c>
      <c r="Y2096" s="13">
        <v>0</v>
      </c>
    </row>
    <row r="2097" spans="1:25" ht="15.75" customHeight="1" x14ac:dyDescent="0.2">
      <c r="A2097" s="3">
        <v>1505700</v>
      </c>
      <c r="B2097" s="3" t="s">
        <v>304</v>
      </c>
      <c r="C2097" s="3" t="s">
        <v>225</v>
      </c>
      <c r="D2097" s="3">
        <v>2019</v>
      </c>
      <c r="E2097" s="3" t="s">
        <v>101</v>
      </c>
      <c r="F2097" s="3" t="s">
        <v>93</v>
      </c>
      <c r="G2097" s="7">
        <v>426</v>
      </c>
      <c r="H2097" s="8">
        <f t="shared" si="0"/>
        <v>21617.1</v>
      </c>
      <c r="I2097" s="9">
        <v>21617.1</v>
      </c>
      <c r="J2097" s="10">
        <v>0</v>
      </c>
      <c r="K2097" s="11">
        <v>0</v>
      </c>
      <c r="L2097" s="11">
        <v>21617.1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21617.1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</row>
    <row r="2098" spans="1:25" ht="15.75" customHeight="1" x14ac:dyDescent="0.2">
      <c r="A2098" s="3">
        <v>1505908</v>
      </c>
      <c r="B2098" s="3" t="s">
        <v>305</v>
      </c>
      <c r="C2098" s="3" t="s">
        <v>225</v>
      </c>
      <c r="D2098" s="3">
        <v>2003</v>
      </c>
      <c r="E2098" s="3" t="s">
        <v>101</v>
      </c>
      <c r="F2098" s="3" t="s">
        <v>93</v>
      </c>
      <c r="G2098" s="7">
        <v>4431</v>
      </c>
      <c r="H2098" s="8">
        <f t="shared" si="0"/>
        <v>870000</v>
      </c>
      <c r="I2098" s="9">
        <v>775000</v>
      </c>
      <c r="J2098" s="10">
        <v>95000</v>
      </c>
      <c r="K2098" s="11">
        <v>550000</v>
      </c>
      <c r="L2098" s="11">
        <v>225000</v>
      </c>
      <c r="M2098" s="12">
        <v>550000</v>
      </c>
      <c r="N2098" s="12">
        <v>0</v>
      </c>
      <c r="O2098" s="12">
        <v>0</v>
      </c>
      <c r="P2098" s="12">
        <v>70000</v>
      </c>
      <c r="Q2098" s="12">
        <v>0</v>
      </c>
      <c r="R2098" s="12">
        <v>10000</v>
      </c>
      <c r="S2098" s="12">
        <v>145000</v>
      </c>
      <c r="T2098" s="13">
        <v>0</v>
      </c>
      <c r="U2098" s="13">
        <v>95000</v>
      </c>
      <c r="V2098" s="13">
        <v>0</v>
      </c>
      <c r="W2098" s="13">
        <v>0</v>
      </c>
      <c r="X2098" s="13">
        <v>0</v>
      </c>
      <c r="Y2098" s="13">
        <v>0</v>
      </c>
    </row>
    <row r="2099" spans="1:25" ht="15.75" customHeight="1" x14ac:dyDescent="0.2">
      <c r="A2099" s="3">
        <v>1505908</v>
      </c>
      <c r="B2099" s="3" t="s">
        <v>305</v>
      </c>
      <c r="C2099" s="3" t="s">
        <v>225</v>
      </c>
      <c r="D2099" s="3">
        <v>2005</v>
      </c>
      <c r="E2099" s="3" t="s">
        <v>81</v>
      </c>
      <c r="F2099" s="3" t="s">
        <v>76</v>
      </c>
      <c r="G2099" s="7">
        <v>3238</v>
      </c>
      <c r="H2099" s="8">
        <f t="shared" si="0"/>
        <v>379000</v>
      </c>
      <c r="I2099" s="9">
        <v>373000</v>
      </c>
      <c r="J2099" s="10">
        <v>6000</v>
      </c>
      <c r="K2099" s="11">
        <v>258000</v>
      </c>
      <c r="L2099" s="11">
        <v>115000</v>
      </c>
      <c r="M2099" s="12">
        <v>258000</v>
      </c>
      <c r="N2099" s="12">
        <v>0</v>
      </c>
      <c r="O2099" s="12">
        <v>0</v>
      </c>
      <c r="P2099" s="12">
        <v>60000</v>
      </c>
      <c r="Q2099" s="12">
        <v>0</v>
      </c>
      <c r="R2099" s="12">
        <v>5000</v>
      </c>
      <c r="S2099" s="12">
        <v>50000</v>
      </c>
      <c r="T2099" s="13">
        <v>0</v>
      </c>
      <c r="U2099" s="13">
        <v>6000</v>
      </c>
      <c r="V2099" s="13">
        <v>0</v>
      </c>
      <c r="W2099" s="13">
        <v>0</v>
      </c>
      <c r="X2099" s="13">
        <v>0</v>
      </c>
      <c r="Y2099" s="13">
        <v>0</v>
      </c>
    </row>
    <row r="2100" spans="1:25" ht="15.75" customHeight="1" x14ac:dyDescent="0.2">
      <c r="A2100" s="3">
        <v>1505908</v>
      </c>
      <c r="B2100" s="3" t="s">
        <v>305</v>
      </c>
      <c r="C2100" s="3" t="s">
        <v>225</v>
      </c>
      <c r="D2100" s="3">
        <v>2005</v>
      </c>
      <c r="E2100" s="3" t="s">
        <v>81</v>
      </c>
      <c r="F2100" s="3" t="s">
        <v>76</v>
      </c>
      <c r="G2100" s="7">
        <v>3238</v>
      </c>
      <c r="H2100" s="8">
        <f t="shared" si="0"/>
        <v>379000</v>
      </c>
      <c r="I2100" s="9">
        <v>373000</v>
      </c>
      <c r="J2100" s="10">
        <v>6000</v>
      </c>
      <c r="K2100" s="11">
        <v>258000</v>
      </c>
      <c r="L2100" s="11">
        <v>115000</v>
      </c>
      <c r="M2100" s="12">
        <v>258000</v>
      </c>
      <c r="N2100" s="12">
        <v>0</v>
      </c>
      <c r="O2100" s="12">
        <v>0</v>
      </c>
      <c r="P2100" s="12">
        <v>60000</v>
      </c>
      <c r="Q2100" s="12">
        <v>0</v>
      </c>
      <c r="R2100" s="12">
        <v>5000</v>
      </c>
      <c r="S2100" s="12">
        <v>50000</v>
      </c>
      <c r="T2100" s="13">
        <v>0</v>
      </c>
      <c r="U2100" s="13">
        <v>6000</v>
      </c>
      <c r="V2100" s="13">
        <v>0</v>
      </c>
      <c r="W2100" s="13">
        <v>0</v>
      </c>
      <c r="X2100" s="13">
        <v>0</v>
      </c>
      <c r="Y2100" s="13">
        <v>0</v>
      </c>
    </row>
    <row r="2101" spans="1:25" ht="15.75" customHeight="1" x14ac:dyDescent="0.2">
      <c r="A2101" s="3">
        <v>1505908</v>
      </c>
      <c r="B2101" s="3" t="s">
        <v>305</v>
      </c>
      <c r="C2101" s="3" t="s">
        <v>225</v>
      </c>
      <c r="D2101" s="3">
        <v>2005</v>
      </c>
      <c r="E2101" s="3" t="s">
        <v>122</v>
      </c>
      <c r="F2101" s="3" t="s">
        <v>123</v>
      </c>
      <c r="G2101" s="7">
        <v>4246</v>
      </c>
      <c r="H2101" s="8">
        <f t="shared" si="0"/>
        <v>483000</v>
      </c>
      <c r="I2101" s="9">
        <v>483000</v>
      </c>
      <c r="J2101" s="10">
        <v>0</v>
      </c>
      <c r="K2101" s="11">
        <v>483000</v>
      </c>
      <c r="L2101" s="11">
        <v>0</v>
      </c>
      <c r="M2101" s="12">
        <v>348000</v>
      </c>
      <c r="N2101" s="12">
        <v>135000</v>
      </c>
      <c r="O2101" s="12">
        <v>0</v>
      </c>
      <c r="P2101" s="12">
        <v>0</v>
      </c>
      <c r="Q2101" s="12">
        <v>0</v>
      </c>
      <c r="R2101" s="12">
        <v>0</v>
      </c>
      <c r="S2101" s="12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</row>
    <row r="2102" spans="1:25" ht="15.75" customHeight="1" x14ac:dyDescent="0.2">
      <c r="A2102" s="3">
        <v>1505908</v>
      </c>
      <c r="B2102" s="3" t="s">
        <v>305</v>
      </c>
      <c r="C2102" s="3" t="s">
        <v>225</v>
      </c>
      <c r="D2102" s="3">
        <v>2006</v>
      </c>
      <c r="E2102" s="3" t="s">
        <v>81</v>
      </c>
      <c r="F2102" s="3" t="s">
        <v>76</v>
      </c>
      <c r="G2102" s="7">
        <v>13024</v>
      </c>
      <c r="H2102" s="8">
        <f t="shared" si="0"/>
        <v>162959</v>
      </c>
      <c r="I2102" s="9">
        <v>162959</v>
      </c>
      <c r="J2102" s="10">
        <v>0</v>
      </c>
      <c r="K2102" s="11">
        <v>50000</v>
      </c>
      <c r="L2102" s="11">
        <v>112959</v>
      </c>
      <c r="M2102" s="12">
        <v>50000</v>
      </c>
      <c r="N2102" s="12">
        <v>0</v>
      </c>
      <c r="O2102" s="12">
        <v>0</v>
      </c>
      <c r="P2102" s="12">
        <v>108000</v>
      </c>
      <c r="Q2102" s="12">
        <v>0</v>
      </c>
      <c r="R2102" s="12">
        <v>4959</v>
      </c>
      <c r="S2102" s="12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</row>
    <row r="2103" spans="1:25" ht="15.75" customHeight="1" x14ac:dyDescent="0.2">
      <c r="A2103" s="3">
        <v>1505908</v>
      </c>
      <c r="B2103" s="3" t="s">
        <v>305</v>
      </c>
      <c r="C2103" s="3" t="s">
        <v>225</v>
      </c>
      <c r="D2103" s="3">
        <v>2008</v>
      </c>
      <c r="E2103" s="3" t="s">
        <v>81</v>
      </c>
      <c r="F2103" s="3" t="s">
        <v>76</v>
      </c>
      <c r="G2103" s="7">
        <v>3427</v>
      </c>
      <c r="H2103" s="8">
        <f t="shared" si="0"/>
        <v>0</v>
      </c>
      <c r="I2103" s="9">
        <v>0</v>
      </c>
      <c r="J2103" s="10">
        <v>0</v>
      </c>
      <c r="K2103" s="11">
        <v>0</v>
      </c>
      <c r="L2103" s="11">
        <v>0</v>
      </c>
      <c r="M2103" s="12">
        <v>0</v>
      </c>
      <c r="N2103" s="12">
        <v>0</v>
      </c>
      <c r="O2103" s="12">
        <v>0</v>
      </c>
      <c r="P2103" s="12">
        <v>0</v>
      </c>
      <c r="Q2103" s="12">
        <v>0</v>
      </c>
      <c r="R2103" s="12">
        <v>0</v>
      </c>
      <c r="S2103" s="12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</row>
    <row r="2104" spans="1:25" ht="15.75" customHeight="1" x14ac:dyDescent="0.2">
      <c r="A2104" s="3">
        <v>1505908</v>
      </c>
      <c r="B2104" s="3" t="s">
        <v>305</v>
      </c>
      <c r="C2104" s="3" t="s">
        <v>225</v>
      </c>
      <c r="D2104" s="3">
        <v>2009</v>
      </c>
      <c r="E2104" s="3" t="s">
        <v>81</v>
      </c>
      <c r="F2104" s="3" t="s">
        <v>76</v>
      </c>
      <c r="G2104" s="7">
        <v>15308</v>
      </c>
      <c r="H2104" s="8">
        <f t="shared" si="0"/>
        <v>2325726</v>
      </c>
      <c r="I2104" s="9">
        <v>694930</v>
      </c>
      <c r="J2104" s="10">
        <v>1630796</v>
      </c>
      <c r="K2104" s="11">
        <v>471500</v>
      </c>
      <c r="L2104" s="11">
        <v>223430</v>
      </c>
      <c r="M2104" s="12">
        <v>417500</v>
      </c>
      <c r="N2104" s="12">
        <v>0</v>
      </c>
      <c r="O2104" s="12">
        <v>54000</v>
      </c>
      <c r="P2104" s="12">
        <v>145500</v>
      </c>
      <c r="Q2104" s="12">
        <v>5800</v>
      </c>
      <c r="R2104" s="12">
        <v>70000</v>
      </c>
      <c r="S2104" s="12">
        <v>2130</v>
      </c>
      <c r="T2104" s="13">
        <v>655796</v>
      </c>
      <c r="U2104" s="13">
        <v>875000</v>
      </c>
      <c r="V2104" s="13">
        <v>0</v>
      </c>
      <c r="W2104" s="13">
        <v>100000</v>
      </c>
      <c r="X2104" s="13">
        <v>0</v>
      </c>
      <c r="Y2104" s="13">
        <v>0</v>
      </c>
    </row>
    <row r="2105" spans="1:25" ht="15.75" customHeight="1" x14ac:dyDescent="0.2">
      <c r="A2105" s="3">
        <v>1505908</v>
      </c>
      <c r="B2105" s="3" t="s">
        <v>305</v>
      </c>
      <c r="C2105" s="3" t="s">
        <v>225</v>
      </c>
      <c r="D2105" s="3">
        <v>2010</v>
      </c>
      <c r="E2105" s="3" t="s">
        <v>81</v>
      </c>
      <c r="F2105" s="3" t="s">
        <v>76</v>
      </c>
      <c r="G2105" s="7">
        <v>6190</v>
      </c>
      <c r="H2105" s="8">
        <f t="shared" si="0"/>
        <v>554060</v>
      </c>
      <c r="I2105" s="9">
        <v>90260</v>
      </c>
      <c r="J2105" s="10">
        <v>463800</v>
      </c>
      <c r="K2105" s="11">
        <v>89550</v>
      </c>
      <c r="L2105" s="11">
        <v>710</v>
      </c>
      <c r="M2105" s="12">
        <v>71550</v>
      </c>
      <c r="N2105" s="12">
        <v>0</v>
      </c>
      <c r="O2105" s="12">
        <v>18000</v>
      </c>
      <c r="P2105" s="12">
        <v>0</v>
      </c>
      <c r="Q2105" s="12">
        <v>0</v>
      </c>
      <c r="R2105" s="12">
        <v>0</v>
      </c>
      <c r="S2105" s="12">
        <v>710</v>
      </c>
      <c r="T2105" s="13">
        <v>60000</v>
      </c>
      <c r="U2105" s="13">
        <v>303800</v>
      </c>
      <c r="V2105" s="13">
        <v>0</v>
      </c>
      <c r="W2105" s="13">
        <v>100000</v>
      </c>
      <c r="X2105" s="13">
        <v>0</v>
      </c>
      <c r="Y2105" s="13">
        <v>0</v>
      </c>
    </row>
    <row r="2106" spans="1:25" ht="15.75" customHeight="1" x14ac:dyDescent="0.2">
      <c r="A2106" s="3">
        <v>1505908</v>
      </c>
      <c r="B2106" s="3" t="s">
        <v>305</v>
      </c>
      <c r="C2106" s="3" t="s">
        <v>236</v>
      </c>
      <c r="D2106" s="3">
        <v>2011</v>
      </c>
      <c r="E2106" s="3" t="s">
        <v>81</v>
      </c>
      <c r="F2106" s="3" t="s">
        <v>76</v>
      </c>
      <c r="G2106" s="7">
        <v>0</v>
      </c>
      <c r="H2106" s="8">
        <f t="shared" si="0"/>
        <v>0</v>
      </c>
      <c r="I2106" s="9">
        <v>0</v>
      </c>
      <c r="J2106" s="10">
        <v>0</v>
      </c>
      <c r="K2106" s="11">
        <v>0</v>
      </c>
      <c r="L2106" s="11">
        <v>0</v>
      </c>
      <c r="M2106" s="12">
        <v>0</v>
      </c>
      <c r="N2106" s="12">
        <v>0</v>
      </c>
      <c r="O2106" s="12">
        <v>0</v>
      </c>
      <c r="P2106" s="12">
        <v>0</v>
      </c>
      <c r="Q2106" s="12">
        <v>0</v>
      </c>
      <c r="R2106" s="12">
        <v>0</v>
      </c>
      <c r="S2106" s="12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</row>
    <row r="2107" spans="1:25" ht="15.75" customHeight="1" x14ac:dyDescent="0.2">
      <c r="A2107" s="3">
        <v>1505908</v>
      </c>
      <c r="B2107" s="3" t="s">
        <v>305</v>
      </c>
      <c r="C2107" s="3" t="s">
        <v>225</v>
      </c>
      <c r="D2107" s="3">
        <v>2012</v>
      </c>
      <c r="E2107" s="3" t="s">
        <v>81</v>
      </c>
      <c r="F2107" s="3" t="s">
        <v>76</v>
      </c>
      <c r="G2107" s="7">
        <v>0</v>
      </c>
      <c r="H2107" s="8">
        <f t="shared" si="0"/>
        <v>0</v>
      </c>
      <c r="I2107" s="9">
        <v>0</v>
      </c>
      <c r="J2107" s="10">
        <v>0</v>
      </c>
      <c r="K2107" s="11">
        <v>0</v>
      </c>
      <c r="L2107" s="11">
        <v>0</v>
      </c>
      <c r="M2107" s="12">
        <v>0</v>
      </c>
      <c r="N2107" s="12">
        <v>0</v>
      </c>
      <c r="O2107" s="12">
        <v>0</v>
      </c>
      <c r="P2107" s="12">
        <v>0</v>
      </c>
      <c r="Q2107" s="12">
        <v>0</v>
      </c>
      <c r="R2107" s="12">
        <v>0</v>
      </c>
      <c r="S2107" s="12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</row>
    <row r="2108" spans="1:25" ht="15.75" customHeight="1" x14ac:dyDescent="0.2">
      <c r="A2108" s="3">
        <v>1505908</v>
      </c>
      <c r="B2108" s="3" t="s">
        <v>305</v>
      </c>
      <c r="C2108" s="3" t="s">
        <v>225</v>
      </c>
      <c r="D2108" s="3">
        <v>2014</v>
      </c>
      <c r="E2108" s="3" t="s">
        <v>81</v>
      </c>
      <c r="F2108" s="3" t="s">
        <v>76</v>
      </c>
      <c r="G2108" s="7">
        <v>6922</v>
      </c>
      <c r="H2108" s="8">
        <f t="shared" si="0"/>
        <v>5786058.3700000001</v>
      </c>
      <c r="I2108" s="9">
        <v>3400803.67</v>
      </c>
      <c r="J2108" s="10">
        <v>2385254.7000000002</v>
      </c>
      <c r="K2108" s="11">
        <v>775700</v>
      </c>
      <c r="L2108" s="11">
        <v>2625103.67</v>
      </c>
      <c r="M2108" s="12">
        <v>775700</v>
      </c>
      <c r="N2108" s="12">
        <v>0</v>
      </c>
      <c r="O2108" s="12">
        <v>0</v>
      </c>
      <c r="P2108" s="12">
        <v>53224.9</v>
      </c>
      <c r="Q2108" s="12">
        <v>319470</v>
      </c>
      <c r="R2108" s="12">
        <v>137889.99</v>
      </c>
      <c r="S2108" s="12">
        <v>2114518.7800000003</v>
      </c>
      <c r="T2108" s="13">
        <v>1877565.33</v>
      </c>
      <c r="U2108" s="13">
        <v>369344.42</v>
      </c>
      <c r="V2108" s="13">
        <v>33443.65</v>
      </c>
      <c r="W2108" s="13">
        <v>81233.5</v>
      </c>
      <c r="X2108" s="13">
        <v>0</v>
      </c>
      <c r="Y2108" s="13">
        <v>23667.8</v>
      </c>
    </row>
    <row r="2109" spans="1:25" ht="15.75" customHeight="1" x14ac:dyDescent="0.2">
      <c r="A2109" s="3">
        <v>1505908</v>
      </c>
      <c r="B2109" s="3" t="s">
        <v>305</v>
      </c>
      <c r="C2109" s="3" t="s">
        <v>225</v>
      </c>
      <c r="D2109" s="3">
        <v>2016</v>
      </c>
      <c r="E2109" s="3" t="s">
        <v>101</v>
      </c>
      <c r="F2109" s="3" t="s">
        <v>93</v>
      </c>
      <c r="G2109" s="7">
        <v>31</v>
      </c>
      <c r="H2109" s="8">
        <f t="shared" si="0"/>
        <v>0</v>
      </c>
      <c r="I2109" s="9">
        <v>0</v>
      </c>
      <c r="J2109" s="10">
        <v>0</v>
      </c>
      <c r="K2109" s="11">
        <v>0</v>
      </c>
      <c r="L2109" s="11">
        <v>0</v>
      </c>
      <c r="M2109" s="12">
        <v>0</v>
      </c>
      <c r="N2109" s="12">
        <v>0</v>
      </c>
      <c r="O2109" s="12">
        <v>0</v>
      </c>
      <c r="P2109" s="12">
        <v>0</v>
      </c>
      <c r="Q2109" s="12">
        <v>0</v>
      </c>
      <c r="R2109" s="12">
        <v>0</v>
      </c>
      <c r="S2109" s="12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</row>
    <row r="2110" spans="1:25" ht="15.75" customHeight="1" x14ac:dyDescent="0.2">
      <c r="A2110" s="3">
        <v>1505908</v>
      </c>
      <c r="B2110" s="3" t="s">
        <v>305</v>
      </c>
      <c r="C2110" s="3" t="s">
        <v>225</v>
      </c>
      <c r="D2110" s="3">
        <v>2017</v>
      </c>
      <c r="E2110" s="3" t="s">
        <v>81</v>
      </c>
      <c r="F2110" s="3" t="s">
        <v>76</v>
      </c>
      <c r="G2110" s="7">
        <v>11250</v>
      </c>
      <c r="H2110" s="8">
        <f t="shared" si="0"/>
        <v>3229540</v>
      </c>
      <c r="I2110" s="9">
        <v>2937140</v>
      </c>
      <c r="J2110" s="10">
        <v>292400</v>
      </c>
      <c r="K2110" s="11">
        <v>2635200</v>
      </c>
      <c r="L2110" s="11">
        <v>301940</v>
      </c>
      <c r="M2110" s="12">
        <v>835200</v>
      </c>
      <c r="N2110" s="12">
        <v>0</v>
      </c>
      <c r="O2110" s="12">
        <v>1800000</v>
      </c>
      <c r="P2110" s="12">
        <v>175000</v>
      </c>
      <c r="Q2110" s="12">
        <v>0</v>
      </c>
      <c r="R2110" s="12">
        <v>28400</v>
      </c>
      <c r="S2110" s="12">
        <v>98540</v>
      </c>
      <c r="T2110" s="13">
        <v>102400</v>
      </c>
      <c r="U2110" s="13">
        <v>180000</v>
      </c>
      <c r="V2110" s="13">
        <v>6000</v>
      </c>
      <c r="W2110" s="13">
        <v>4000</v>
      </c>
      <c r="X2110" s="13">
        <v>0</v>
      </c>
      <c r="Y2110" s="13">
        <v>0</v>
      </c>
    </row>
    <row r="2111" spans="1:25" ht="15.75" customHeight="1" x14ac:dyDescent="0.2">
      <c r="A2111" s="3">
        <v>1505908</v>
      </c>
      <c r="B2111" s="3" t="s">
        <v>305</v>
      </c>
      <c r="C2111" s="3" t="s">
        <v>225</v>
      </c>
      <c r="D2111" s="3">
        <v>2018</v>
      </c>
      <c r="E2111" s="3" t="s">
        <v>101</v>
      </c>
      <c r="F2111" s="3" t="s">
        <v>93</v>
      </c>
      <c r="G2111" s="7">
        <v>4800</v>
      </c>
      <c r="H2111" s="8">
        <f t="shared" si="0"/>
        <v>88949.75</v>
      </c>
      <c r="I2111" s="9">
        <v>73949.75</v>
      </c>
      <c r="J2111" s="10">
        <v>15000</v>
      </c>
      <c r="K2111" s="11">
        <v>0</v>
      </c>
      <c r="L2111" s="11">
        <v>73949.75</v>
      </c>
      <c r="M2111" s="12">
        <v>0</v>
      </c>
      <c r="N2111" s="12">
        <v>0</v>
      </c>
      <c r="O2111" s="12">
        <v>0</v>
      </c>
      <c r="P2111" s="12">
        <v>0</v>
      </c>
      <c r="Q2111" s="12">
        <v>0</v>
      </c>
      <c r="R2111" s="12">
        <v>73949.75</v>
      </c>
      <c r="S2111" s="12">
        <v>0</v>
      </c>
      <c r="T2111" s="13">
        <v>0</v>
      </c>
      <c r="U2111" s="13">
        <v>15000</v>
      </c>
      <c r="V2111" s="13">
        <v>0</v>
      </c>
      <c r="W2111" s="13">
        <v>0</v>
      </c>
      <c r="X2111" s="13">
        <v>0</v>
      </c>
      <c r="Y2111" s="13">
        <v>0</v>
      </c>
    </row>
    <row r="2112" spans="1:25" ht="15.75" customHeight="1" x14ac:dyDescent="0.2">
      <c r="A2112" s="3">
        <v>1505908</v>
      </c>
      <c r="B2112" s="3" t="s">
        <v>305</v>
      </c>
      <c r="C2112" s="3" t="s">
        <v>225</v>
      </c>
      <c r="D2112" s="3">
        <v>2022</v>
      </c>
      <c r="E2112" s="3" t="s">
        <v>78</v>
      </c>
      <c r="F2112" s="3" t="s">
        <v>76</v>
      </c>
      <c r="G2112" s="7">
        <v>2100</v>
      </c>
      <c r="H2112" s="8">
        <f t="shared" si="0"/>
        <v>500000</v>
      </c>
      <c r="I2112" s="9">
        <v>0</v>
      </c>
      <c r="J2112" s="10">
        <v>500000</v>
      </c>
      <c r="K2112" s="11">
        <v>0</v>
      </c>
      <c r="L2112" s="11">
        <v>0</v>
      </c>
      <c r="M2112" s="12">
        <v>0</v>
      </c>
      <c r="N2112" s="12">
        <v>0</v>
      </c>
      <c r="O2112" s="12">
        <v>0</v>
      </c>
      <c r="P2112" s="12">
        <v>0</v>
      </c>
      <c r="Q2112" s="12">
        <v>0</v>
      </c>
      <c r="R2112" s="12">
        <v>0</v>
      </c>
      <c r="S2112" s="12">
        <v>0</v>
      </c>
      <c r="T2112" s="13">
        <v>0</v>
      </c>
      <c r="U2112" s="13">
        <v>200000</v>
      </c>
      <c r="V2112" s="13">
        <v>0</v>
      </c>
      <c r="W2112" s="13">
        <v>300000</v>
      </c>
      <c r="X2112" s="13">
        <v>0</v>
      </c>
      <c r="Y2112" s="13">
        <v>0</v>
      </c>
    </row>
    <row r="2113" spans="1:25" ht="15.75" customHeight="1" x14ac:dyDescent="0.2">
      <c r="A2113" s="3">
        <v>1505908</v>
      </c>
      <c r="B2113" s="3" t="s">
        <v>305</v>
      </c>
      <c r="C2113" s="3" t="s">
        <v>225</v>
      </c>
      <c r="D2113" s="3">
        <v>2022</v>
      </c>
      <c r="E2113" s="3" t="s">
        <v>81</v>
      </c>
      <c r="F2113" s="3" t="s">
        <v>76</v>
      </c>
      <c r="G2113" s="7">
        <v>14048</v>
      </c>
      <c r="H2113" s="8">
        <f t="shared" si="0"/>
        <v>102285410</v>
      </c>
      <c r="I2113" s="9">
        <v>7599560</v>
      </c>
      <c r="J2113" s="10">
        <v>94685850</v>
      </c>
      <c r="K2113" s="11">
        <v>331000</v>
      </c>
      <c r="L2113" s="11">
        <v>7268560</v>
      </c>
      <c r="M2113" s="12">
        <v>242000</v>
      </c>
      <c r="N2113" s="12">
        <v>0</v>
      </c>
      <c r="O2113" s="12">
        <v>89000</v>
      </c>
      <c r="P2113" s="12">
        <v>3640000</v>
      </c>
      <c r="Q2113" s="12">
        <v>2767560</v>
      </c>
      <c r="R2113" s="12">
        <v>0</v>
      </c>
      <c r="S2113" s="12">
        <v>861000</v>
      </c>
      <c r="T2113" s="13">
        <v>10985850</v>
      </c>
      <c r="U2113" s="13">
        <v>82500000</v>
      </c>
      <c r="V2113" s="13">
        <v>0</v>
      </c>
      <c r="W2113" s="13">
        <v>1200000</v>
      </c>
      <c r="X2113" s="13">
        <v>0</v>
      </c>
      <c r="Y2113" s="13">
        <v>0</v>
      </c>
    </row>
    <row r="2114" spans="1:25" ht="15.75" customHeight="1" x14ac:dyDescent="0.2">
      <c r="A2114" s="3">
        <v>1506005</v>
      </c>
      <c r="B2114" s="3" t="s">
        <v>306</v>
      </c>
      <c r="C2114" s="3" t="s">
        <v>225</v>
      </c>
      <c r="D2114" s="3">
        <v>2005</v>
      </c>
      <c r="E2114" s="3" t="s">
        <v>122</v>
      </c>
      <c r="F2114" s="3" t="s">
        <v>123</v>
      </c>
      <c r="G2114" s="7">
        <v>0</v>
      </c>
      <c r="H2114" s="8">
        <f t="shared" si="0"/>
        <v>558000</v>
      </c>
      <c r="I2114" s="9">
        <v>558000</v>
      </c>
      <c r="J2114" s="10">
        <v>0</v>
      </c>
      <c r="K2114" s="11">
        <v>393000</v>
      </c>
      <c r="L2114" s="11">
        <v>165000</v>
      </c>
      <c r="M2114" s="12">
        <v>233000</v>
      </c>
      <c r="N2114" s="12">
        <v>0</v>
      </c>
      <c r="O2114" s="12">
        <v>160000</v>
      </c>
      <c r="P2114" s="12">
        <v>0</v>
      </c>
      <c r="Q2114" s="12">
        <v>150000</v>
      </c>
      <c r="R2114" s="12">
        <v>15000</v>
      </c>
      <c r="S2114" s="12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</row>
    <row r="2115" spans="1:25" ht="15.75" customHeight="1" x14ac:dyDescent="0.2">
      <c r="A2115" s="3">
        <v>1506005</v>
      </c>
      <c r="B2115" s="3" t="s">
        <v>306</v>
      </c>
      <c r="C2115" s="3" t="s">
        <v>225</v>
      </c>
      <c r="D2115" s="3">
        <v>2006</v>
      </c>
      <c r="E2115" s="3" t="s">
        <v>81</v>
      </c>
      <c r="F2115" s="3" t="s">
        <v>76</v>
      </c>
      <c r="G2115" s="7">
        <v>1744</v>
      </c>
      <c r="H2115" s="8">
        <f t="shared" si="0"/>
        <v>59000</v>
      </c>
      <c r="I2115" s="9">
        <v>55000</v>
      </c>
      <c r="J2115" s="10">
        <v>4000</v>
      </c>
      <c r="K2115" s="11">
        <v>0</v>
      </c>
      <c r="L2115" s="11">
        <v>55000</v>
      </c>
      <c r="M2115" s="12">
        <v>0</v>
      </c>
      <c r="N2115" s="12">
        <v>0</v>
      </c>
      <c r="O2115" s="12">
        <v>0</v>
      </c>
      <c r="P2115" s="12">
        <v>0</v>
      </c>
      <c r="Q2115" s="12">
        <v>0</v>
      </c>
      <c r="R2115" s="12">
        <v>55000</v>
      </c>
      <c r="S2115" s="12">
        <v>0</v>
      </c>
      <c r="T2115" s="13">
        <v>0</v>
      </c>
      <c r="U2115" s="13">
        <v>4000</v>
      </c>
      <c r="V2115" s="13">
        <v>0</v>
      </c>
      <c r="W2115" s="13">
        <v>0</v>
      </c>
      <c r="X2115" s="13">
        <v>0</v>
      </c>
      <c r="Y2115" s="13">
        <v>0</v>
      </c>
    </row>
    <row r="2116" spans="1:25" ht="15.75" customHeight="1" x14ac:dyDescent="0.2">
      <c r="A2116" s="3">
        <v>1506005</v>
      </c>
      <c r="B2116" s="3" t="s">
        <v>306</v>
      </c>
      <c r="C2116" s="3" t="s">
        <v>225</v>
      </c>
      <c r="D2116" s="3">
        <v>2008</v>
      </c>
      <c r="E2116" s="3" t="s">
        <v>81</v>
      </c>
      <c r="F2116" s="3" t="s">
        <v>76</v>
      </c>
      <c r="G2116" s="7">
        <v>186</v>
      </c>
      <c r="H2116" s="8">
        <f t="shared" si="0"/>
        <v>68700.009999999995</v>
      </c>
      <c r="I2116" s="9">
        <v>54000</v>
      </c>
      <c r="J2116" s="10">
        <v>14700.01</v>
      </c>
      <c r="K2116" s="11">
        <v>8000</v>
      </c>
      <c r="L2116" s="11">
        <v>46000</v>
      </c>
      <c r="M2116" s="12">
        <v>8000</v>
      </c>
      <c r="N2116" s="12">
        <v>0</v>
      </c>
      <c r="O2116" s="12">
        <v>0</v>
      </c>
      <c r="P2116" s="12">
        <v>6000</v>
      </c>
      <c r="Q2116" s="12">
        <v>0</v>
      </c>
      <c r="R2116" s="12">
        <v>27000</v>
      </c>
      <c r="S2116" s="12">
        <v>13000</v>
      </c>
      <c r="T2116" s="13">
        <v>13000</v>
      </c>
      <c r="U2116" s="13">
        <v>1700</v>
      </c>
      <c r="V2116" s="13">
        <v>0</v>
      </c>
      <c r="W2116" s="13">
        <v>0</v>
      </c>
      <c r="X2116" s="13">
        <v>0</v>
      </c>
      <c r="Y2116" s="13">
        <v>0</v>
      </c>
    </row>
    <row r="2117" spans="1:25" ht="15.75" customHeight="1" x14ac:dyDescent="0.2">
      <c r="A2117" s="3">
        <v>1506005</v>
      </c>
      <c r="B2117" s="3" t="s">
        <v>306</v>
      </c>
      <c r="C2117" s="3" t="s">
        <v>225</v>
      </c>
      <c r="D2117" s="3">
        <v>2009</v>
      </c>
      <c r="E2117" s="3" t="s">
        <v>81</v>
      </c>
      <c r="F2117" s="3" t="s">
        <v>76</v>
      </c>
      <c r="G2117" s="7">
        <v>9763</v>
      </c>
      <c r="H2117" s="8">
        <f t="shared" si="0"/>
        <v>0</v>
      </c>
      <c r="I2117" s="9">
        <v>0</v>
      </c>
      <c r="J2117" s="10">
        <v>0</v>
      </c>
      <c r="K2117" s="11">
        <v>0</v>
      </c>
      <c r="L2117" s="11">
        <v>0</v>
      </c>
      <c r="M2117" s="12">
        <v>0</v>
      </c>
      <c r="N2117" s="12">
        <v>0</v>
      </c>
      <c r="O2117" s="12">
        <v>0</v>
      </c>
      <c r="P2117" s="12">
        <v>0</v>
      </c>
      <c r="Q2117" s="12">
        <v>0</v>
      </c>
      <c r="R2117" s="12">
        <v>0</v>
      </c>
      <c r="S2117" s="12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</row>
    <row r="2118" spans="1:25" ht="15.75" customHeight="1" x14ac:dyDescent="0.2">
      <c r="A2118" s="3">
        <v>1506005</v>
      </c>
      <c r="B2118" s="3" t="s">
        <v>306</v>
      </c>
      <c r="C2118" s="3" t="s">
        <v>225</v>
      </c>
      <c r="D2118" s="3">
        <v>2009</v>
      </c>
      <c r="E2118" s="3" t="s">
        <v>81</v>
      </c>
      <c r="F2118" s="3" t="s">
        <v>76</v>
      </c>
      <c r="G2118" s="7">
        <v>9463</v>
      </c>
      <c r="H2118" s="8">
        <f t="shared" si="0"/>
        <v>933550.01</v>
      </c>
      <c r="I2118" s="9">
        <v>331600</v>
      </c>
      <c r="J2118" s="10">
        <v>601950.01</v>
      </c>
      <c r="K2118" s="11">
        <v>171600</v>
      </c>
      <c r="L2118" s="11">
        <v>160000</v>
      </c>
      <c r="M2118" s="12">
        <v>132600</v>
      </c>
      <c r="N2118" s="12">
        <v>0</v>
      </c>
      <c r="O2118" s="12">
        <v>39000</v>
      </c>
      <c r="P2118" s="12">
        <v>0</v>
      </c>
      <c r="Q2118" s="12">
        <v>0</v>
      </c>
      <c r="R2118" s="12">
        <v>0</v>
      </c>
      <c r="S2118" s="12">
        <v>160000</v>
      </c>
      <c r="T2118" s="13">
        <v>116000</v>
      </c>
      <c r="U2118" s="13">
        <v>483750</v>
      </c>
      <c r="V2118" s="13">
        <v>650</v>
      </c>
      <c r="W2118" s="13">
        <v>1200</v>
      </c>
      <c r="X2118" s="13">
        <v>0</v>
      </c>
      <c r="Y2118" s="13">
        <v>350</v>
      </c>
    </row>
    <row r="2119" spans="1:25" ht="15.75" customHeight="1" x14ac:dyDescent="0.2">
      <c r="A2119" s="3">
        <v>1506005</v>
      </c>
      <c r="B2119" s="3" t="s">
        <v>306</v>
      </c>
      <c r="C2119" s="3" t="s">
        <v>236</v>
      </c>
      <c r="D2119" s="3">
        <v>2011</v>
      </c>
      <c r="E2119" s="3" t="s">
        <v>75</v>
      </c>
      <c r="F2119" s="3" t="s">
        <v>76</v>
      </c>
      <c r="G2119" s="7">
        <v>0</v>
      </c>
      <c r="H2119" s="8">
        <f t="shared" si="0"/>
        <v>0</v>
      </c>
      <c r="I2119" s="9">
        <v>0</v>
      </c>
      <c r="J2119" s="10">
        <v>0</v>
      </c>
      <c r="K2119" s="11">
        <v>0</v>
      </c>
      <c r="L2119" s="11">
        <v>0</v>
      </c>
      <c r="M2119" s="12">
        <v>0</v>
      </c>
      <c r="N2119" s="12">
        <v>0</v>
      </c>
      <c r="O2119" s="12">
        <v>0</v>
      </c>
      <c r="P2119" s="12">
        <v>0</v>
      </c>
      <c r="Q2119" s="12">
        <v>0</v>
      </c>
      <c r="R2119" s="12">
        <v>0</v>
      </c>
      <c r="S2119" s="12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</row>
    <row r="2120" spans="1:25" ht="15.75" customHeight="1" x14ac:dyDescent="0.2">
      <c r="A2120" s="3">
        <v>1506005</v>
      </c>
      <c r="B2120" s="3" t="s">
        <v>306</v>
      </c>
      <c r="C2120" s="3" t="s">
        <v>225</v>
      </c>
      <c r="D2120" s="3">
        <v>2012</v>
      </c>
      <c r="E2120" s="3" t="s">
        <v>81</v>
      </c>
      <c r="F2120" s="3" t="s">
        <v>76</v>
      </c>
      <c r="G2120" s="7">
        <v>0</v>
      </c>
      <c r="H2120" s="8">
        <f t="shared" si="0"/>
        <v>0</v>
      </c>
      <c r="I2120" s="9">
        <v>0</v>
      </c>
      <c r="J2120" s="10">
        <v>0</v>
      </c>
      <c r="K2120" s="11">
        <v>0</v>
      </c>
      <c r="L2120" s="11">
        <v>0</v>
      </c>
      <c r="M2120" s="12">
        <v>0</v>
      </c>
      <c r="N2120" s="12">
        <v>0</v>
      </c>
      <c r="O2120" s="12">
        <v>0</v>
      </c>
      <c r="P2120" s="12">
        <v>0</v>
      </c>
      <c r="Q2120" s="12">
        <v>0</v>
      </c>
      <c r="R2120" s="12">
        <v>0</v>
      </c>
      <c r="S2120" s="12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</row>
    <row r="2121" spans="1:25" ht="15.75" customHeight="1" x14ac:dyDescent="0.2">
      <c r="A2121" s="3">
        <v>1506005</v>
      </c>
      <c r="B2121" s="3" t="s">
        <v>306</v>
      </c>
      <c r="C2121" s="3" t="s">
        <v>225</v>
      </c>
      <c r="D2121" s="3">
        <v>2014</v>
      </c>
      <c r="E2121" s="3" t="s">
        <v>81</v>
      </c>
      <c r="F2121" s="3" t="s">
        <v>76</v>
      </c>
      <c r="G2121" s="7">
        <v>7947</v>
      </c>
      <c r="H2121" s="8">
        <f t="shared" si="0"/>
        <v>2865060</v>
      </c>
      <c r="I2121" s="9">
        <v>1895650</v>
      </c>
      <c r="J2121" s="10">
        <v>969410</v>
      </c>
      <c r="K2121" s="11">
        <v>312760</v>
      </c>
      <c r="L2121" s="11">
        <v>1582890</v>
      </c>
      <c r="M2121" s="12">
        <v>312760</v>
      </c>
      <c r="N2121" s="12">
        <v>0</v>
      </c>
      <c r="O2121" s="12">
        <v>0</v>
      </c>
      <c r="P2121" s="12">
        <v>37230</v>
      </c>
      <c r="Q2121" s="12">
        <v>34250</v>
      </c>
      <c r="R2121" s="12">
        <v>302000</v>
      </c>
      <c r="S2121" s="12">
        <v>1209410</v>
      </c>
      <c r="T2121" s="13">
        <v>431230</v>
      </c>
      <c r="U2121" s="13">
        <v>193750</v>
      </c>
      <c r="V2121" s="13">
        <v>25110</v>
      </c>
      <c r="W2121" s="13">
        <v>302000</v>
      </c>
      <c r="X2121" s="13">
        <v>0</v>
      </c>
      <c r="Y2121" s="13">
        <v>17320</v>
      </c>
    </row>
    <row r="2122" spans="1:25" ht="15.75" customHeight="1" x14ac:dyDescent="0.2">
      <c r="A2122" s="3">
        <v>1506005</v>
      </c>
      <c r="B2122" s="3" t="s">
        <v>306</v>
      </c>
      <c r="C2122" s="3" t="s">
        <v>225</v>
      </c>
      <c r="D2122" s="3">
        <v>2015</v>
      </c>
      <c r="E2122" s="3" t="s">
        <v>81</v>
      </c>
      <c r="F2122" s="3" t="s">
        <v>76</v>
      </c>
      <c r="G2122" s="7">
        <v>7062</v>
      </c>
      <c r="H2122" s="8">
        <f t="shared" si="0"/>
        <v>0</v>
      </c>
      <c r="I2122" s="9">
        <v>0</v>
      </c>
      <c r="J2122" s="10">
        <v>0</v>
      </c>
      <c r="K2122" s="11">
        <v>0</v>
      </c>
      <c r="L2122" s="11">
        <v>0</v>
      </c>
      <c r="M2122" s="12">
        <v>0</v>
      </c>
      <c r="N2122" s="12">
        <v>0</v>
      </c>
      <c r="O2122" s="12">
        <v>0</v>
      </c>
      <c r="P2122" s="12">
        <v>0</v>
      </c>
      <c r="Q2122" s="12">
        <v>0</v>
      </c>
      <c r="R2122" s="12">
        <v>0</v>
      </c>
      <c r="S2122" s="12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</row>
    <row r="2123" spans="1:25" ht="15.75" customHeight="1" x14ac:dyDescent="0.2">
      <c r="A2123" s="3">
        <v>1506005</v>
      </c>
      <c r="B2123" s="3" t="s">
        <v>306</v>
      </c>
      <c r="C2123" s="3" t="s">
        <v>225</v>
      </c>
      <c r="D2123" s="3">
        <v>2015</v>
      </c>
      <c r="E2123" s="3" t="s">
        <v>81</v>
      </c>
      <c r="F2123" s="3" t="s">
        <v>76</v>
      </c>
      <c r="G2123" s="7">
        <v>8166</v>
      </c>
      <c r="H2123" s="8">
        <f t="shared" si="0"/>
        <v>2016560</v>
      </c>
      <c r="I2123" s="9">
        <v>0</v>
      </c>
      <c r="J2123" s="10">
        <v>2016560</v>
      </c>
      <c r="K2123" s="11">
        <v>0</v>
      </c>
      <c r="L2123" s="11">
        <v>0</v>
      </c>
      <c r="M2123" s="12">
        <v>0</v>
      </c>
      <c r="N2123" s="12">
        <v>0</v>
      </c>
      <c r="O2123" s="12">
        <v>0</v>
      </c>
      <c r="P2123" s="12">
        <v>0</v>
      </c>
      <c r="Q2123" s="12">
        <v>0</v>
      </c>
      <c r="R2123" s="12">
        <v>0</v>
      </c>
      <c r="S2123" s="12">
        <v>0</v>
      </c>
      <c r="T2123" s="13">
        <v>981380</v>
      </c>
      <c r="U2123" s="13">
        <v>645690</v>
      </c>
      <c r="V2123" s="13">
        <v>30110</v>
      </c>
      <c r="W2123" s="13">
        <v>340000</v>
      </c>
      <c r="X2123" s="13">
        <v>0</v>
      </c>
      <c r="Y2123" s="13">
        <v>19380</v>
      </c>
    </row>
    <row r="2124" spans="1:25" ht="15.75" customHeight="1" x14ac:dyDescent="0.2">
      <c r="A2124" s="3">
        <v>1506005</v>
      </c>
      <c r="B2124" s="3" t="s">
        <v>306</v>
      </c>
      <c r="C2124" s="3" t="s">
        <v>225</v>
      </c>
      <c r="D2124" s="3">
        <v>2016</v>
      </c>
      <c r="E2124" s="3" t="s">
        <v>75</v>
      </c>
      <c r="F2124" s="3" t="s">
        <v>76</v>
      </c>
      <c r="G2124" s="7">
        <v>0</v>
      </c>
      <c r="H2124" s="8">
        <f t="shared" si="0"/>
        <v>0</v>
      </c>
      <c r="I2124" s="9">
        <v>0</v>
      </c>
      <c r="J2124" s="10">
        <v>0</v>
      </c>
      <c r="K2124" s="11">
        <v>0</v>
      </c>
      <c r="L2124" s="11">
        <v>0</v>
      </c>
      <c r="M2124" s="12">
        <v>0</v>
      </c>
      <c r="N2124" s="12">
        <v>0</v>
      </c>
      <c r="O2124" s="12">
        <v>0</v>
      </c>
      <c r="P2124" s="12">
        <v>0</v>
      </c>
      <c r="Q2124" s="12">
        <v>0</v>
      </c>
      <c r="R2124" s="12">
        <v>0</v>
      </c>
      <c r="S2124" s="12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</row>
    <row r="2125" spans="1:25" ht="15.75" customHeight="1" x14ac:dyDescent="0.2">
      <c r="A2125" s="3">
        <v>1506005</v>
      </c>
      <c r="B2125" s="3" t="s">
        <v>306</v>
      </c>
      <c r="C2125" s="3" t="s">
        <v>225</v>
      </c>
      <c r="D2125" s="3">
        <v>2017</v>
      </c>
      <c r="E2125" s="3" t="s">
        <v>75</v>
      </c>
      <c r="F2125" s="3" t="s">
        <v>76</v>
      </c>
      <c r="G2125" s="7">
        <v>0</v>
      </c>
      <c r="H2125" s="8">
        <f t="shared" si="0"/>
        <v>0</v>
      </c>
      <c r="I2125" s="9">
        <v>0</v>
      </c>
      <c r="J2125" s="10">
        <v>0</v>
      </c>
      <c r="K2125" s="11">
        <v>0</v>
      </c>
      <c r="L2125" s="11">
        <v>0</v>
      </c>
      <c r="M2125" s="12">
        <v>0</v>
      </c>
      <c r="N2125" s="12">
        <v>0</v>
      </c>
      <c r="O2125" s="12">
        <v>0</v>
      </c>
      <c r="P2125" s="12">
        <v>0</v>
      </c>
      <c r="Q2125" s="12">
        <v>0</v>
      </c>
      <c r="R2125" s="12">
        <v>0</v>
      </c>
      <c r="S2125" s="12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</row>
    <row r="2126" spans="1:25" ht="15.75" customHeight="1" x14ac:dyDescent="0.2">
      <c r="A2126" s="3">
        <v>1506005</v>
      </c>
      <c r="B2126" s="3" t="s">
        <v>306</v>
      </c>
      <c r="C2126" s="3" t="s">
        <v>225</v>
      </c>
      <c r="D2126" s="3">
        <v>2017</v>
      </c>
      <c r="E2126" s="3" t="s">
        <v>75</v>
      </c>
      <c r="F2126" s="3" t="s">
        <v>76</v>
      </c>
      <c r="G2126" s="7">
        <v>0</v>
      </c>
      <c r="H2126" s="8">
        <f t="shared" si="0"/>
        <v>0</v>
      </c>
      <c r="I2126" s="9">
        <v>0</v>
      </c>
      <c r="J2126" s="10">
        <v>0</v>
      </c>
      <c r="K2126" s="11">
        <v>0</v>
      </c>
      <c r="L2126" s="11">
        <v>0</v>
      </c>
      <c r="M2126" s="12">
        <v>0</v>
      </c>
      <c r="N2126" s="12">
        <v>0</v>
      </c>
      <c r="O2126" s="12">
        <v>0</v>
      </c>
      <c r="P2126" s="12">
        <v>0</v>
      </c>
      <c r="Q2126" s="12">
        <v>0</v>
      </c>
      <c r="R2126" s="12">
        <v>0</v>
      </c>
      <c r="S2126" s="12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</row>
    <row r="2127" spans="1:25" ht="15.75" customHeight="1" x14ac:dyDescent="0.2">
      <c r="A2127" s="3">
        <v>1506005</v>
      </c>
      <c r="B2127" s="3" t="s">
        <v>306</v>
      </c>
      <c r="C2127" s="3" t="s">
        <v>225</v>
      </c>
      <c r="D2127" s="3">
        <v>2017</v>
      </c>
      <c r="E2127" s="3" t="s">
        <v>75</v>
      </c>
      <c r="F2127" s="3" t="s">
        <v>76</v>
      </c>
      <c r="G2127" s="7">
        <v>1033</v>
      </c>
      <c r="H2127" s="8">
        <f t="shared" si="0"/>
        <v>2028815</v>
      </c>
      <c r="I2127" s="9">
        <v>323132</v>
      </c>
      <c r="J2127" s="10">
        <v>1705683</v>
      </c>
      <c r="K2127" s="11">
        <v>270000.01</v>
      </c>
      <c r="L2127" s="11">
        <v>53132</v>
      </c>
      <c r="M2127" s="12">
        <v>140000</v>
      </c>
      <c r="N2127" s="12">
        <v>0</v>
      </c>
      <c r="O2127" s="12">
        <v>130000</v>
      </c>
      <c r="P2127" s="12">
        <v>0</v>
      </c>
      <c r="Q2127" s="12">
        <v>1300</v>
      </c>
      <c r="R2127" s="12">
        <v>0</v>
      </c>
      <c r="S2127" s="12">
        <v>51832</v>
      </c>
      <c r="T2127" s="13">
        <v>1405683</v>
      </c>
      <c r="U2127" s="13">
        <v>300000</v>
      </c>
      <c r="V2127" s="13">
        <v>0</v>
      </c>
      <c r="W2127" s="13">
        <v>0</v>
      </c>
      <c r="X2127" s="13">
        <v>0</v>
      </c>
      <c r="Y2127" s="13">
        <v>0</v>
      </c>
    </row>
    <row r="2128" spans="1:25" ht="15.75" customHeight="1" x14ac:dyDescent="0.2">
      <c r="A2128" s="3">
        <v>1506005</v>
      </c>
      <c r="B2128" s="3" t="s">
        <v>306</v>
      </c>
      <c r="C2128" s="3" t="s">
        <v>225</v>
      </c>
      <c r="D2128" s="3">
        <v>2018</v>
      </c>
      <c r="E2128" s="3" t="s">
        <v>75</v>
      </c>
      <c r="F2128" s="3" t="s">
        <v>76</v>
      </c>
      <c r="G2128" s="7">
        <v>1146</v>
      </c>
      <c r="H2128" s="8">
        <f t="shared" si="0"/>
        <v>1516514.95</v>
      </c>
      <c r="I2128" s="9">
        <v>740135</v>
      </c>
      <c r="J2128" s="10">
        <v>776379.95</v>
      </c>
      <c r="K2128" s="11">
        <v>340000</v>
      </c>
      <c r="L2128" s="11">
        <v>400135</v>
      </c>
      <c r="M2128" s="12">
        <v>340000</v>
      </c>
      <c r="N2128" s="12">
        <v>0</v>
      </c>
      <c r="O2128" s="12">
        <v>0</v>
      </c>
      <c r="P2128" s="12">
        <v>0</v>
      </c>
      <c r="Q2128" s="12">
        <v>0</v>
      </c>
      <c r="R2128" s="12">
        <v>0</v>
      </c>
      <c r="S2128" s="12">
        <v>400135</v>
      </c>
      <c r="T2128" s="13">
        <v>401379.95</v>
      </c>
      <c r="U2128" s="13">
        <v>375000</v>
      </c>
      <c r="V2128" s="13">
        <v>0</v>
      </c>
      <c r="W2128" s="13">
        <v>0</v>
      </c>
      <c r="X2128" s="13">
        <v>0</v>
      </c>
      <c r="Y2128" s="13">
        <v>0</v>
      </c>
    </row>
    <row r="2129" spans="1:25" ht="15.75" customHeight="1" x14ac:dyDescent="0.2">
      <c r="A2129" s="3">
        <v>1506005</v>
      </c>
      <c r="B2129" s="3" t="s">
        <v>306</v>
      </c>
      <c r="C2129" s="3" t="s">
        <v>225</v>
      </c>
      <c r="D2129" s="3">
        <v>2019</v>
      </c>
      <c r="E2129" s="3" t="s">
        <v>81</v>
      </c>
      <c r="F2129" s="3" t="s">
        <v>76</v>
      </c>
      <c r="G2129" s="7">
        <v>6250</v>
      </c>
      <c r="H2129" s="8">
        <f t="shared" si="0"/>
        <v>780609</v>
      </c>
      <c r="I2129" s="9">
        <v>621609</v>
      </c>
      <c r="J2129" s="10">
        <v>159000</v>
      </c>
      <c r="K2129" s="11">
        <v>300000</v>
      </c>
      <c r="L2129" s="11">
        <v>321609</v>
      </c>
      <c r="M2129" s="12">
        <v>300000</v>
      </c>
      <c r="N2129" s="12">
        <v>0</v>
      </c>
      <c r="O2129" s="12">
        <v>0</v>
      </c>
      <c r="P2129" s="12">
        <v>50000</v>
      </c>
      <c r="Q2129" s="12">
        <v>0</v>
      </c>
      <c r="R2129" s="12">
        <v>271609</v>
      </c>
      <c r="S2129" s="12">
        <v>0</v>
      </c>
      <c r="T2129" s="13">
        <v>0</v>
      </c>
      <c r="U2129" s="13">
        <v>30000</v>
      </c>
      <c r="V2129" s="13">
        <v>0</v>
      </c>
      <c r="W2129" s="13">
        <v>79000</v>
      </c>
      <c r="X2129" s="13">
        <v>0</v>
      </c>
      <c r="Y2129" s="13">
        <v>50000</v>
      </c>
    </row>
    <row r="2130" spans="1:25" ht="15.75" customHeight="1" x14ac:dyDescent="0.2">
      <c r="A2130" s="3">
        <v>1506005</v>
      </c>
      <c r="B2130" s="3" t="s">
        <v>306</v>
      </c>
      <c r="C2130" s="3" t="s">
        <v>225</v>
      </c>
      <c r="D2130" s="3">
        <v>2020</v>
      </c>
      <c r="E2130" s="3" t="s">
        <v>75</v>
      </c>
      <c r="F2130" s="3" t="s">
        <v>76</v>
      </c>
      <c r="G2130" s="7">
        <v>1650</v>
      </c>
      <c r="H2130" s="8">
        <f t="shared" si="0"/>
        <v>1195130.99</v>
      </c>
      <c r="I2130" s="9">
        <v>476300</v>
      </c>
      <c r="J2130" s="10">
        <v>718830.99</v>
      </c>
      <c r="K2130" s="11">
        <v>0</v>
      </c>
      <c r="L2130" s="11">
        <v>476300</v>
      </c>
      <c r="M2130" s="12">
        <v>0</v>
      </c>
      <c r="N2130" s="12">
        <v>0</v>
      </c>
      <c r="O2130" s="12">
        <v>0</v>
      </c>
      <c r="P2130" s="12">
        <v>8000</v>
      </c>
      <c r="Q2130" s="12">
        <v>0</v>
      </c>
      <c r="R2130" s="12">
        <v>300000</v>
      </c>
      <c r="S2130" s="12">
        <v>168300</v>
      </c>
      <c r="T2130" s="13">
        <v>138831</v>
      </c>
      <c r="U2130" s="13">
        <v>280000</v>
      </c>
      <c r="V2130" s="13">
        <v>0</v>
      </c>
      <c r="W2130" s="13">
        <v>300000</v>
      </c>
      <c r="X2130" s="13">
        <v>0</v>
      </c>
      <c r="Y2130" s="13">
        <v>0</v>
      </c>
    </row>
    <row r="2131" spans="1:25" ht="15.75" customHeight="1" x14ac:dyDescent="0.2">
      <c r="A2131" s="3">
        <v>1506005</v>
      </c>
      <c r="B2131" s="3" t="s">
        <v>306</v>
      </c>
      <c r="C2131" s="3" t="s">
        <v>225</v>
      </c>
      <c r="D2131" s="3">
        <v>2021</v>
      </c>
      <c r="E2131" s="3" t="s">
        <v>75</v>
      </c>
      <c r="F2131" s="3" t="s">
        <v>76</v>
      </c>
      <c r="G2131" s="7">
        <v>1729</v>
      </c>
      <c r="H2131" s="8">
        <f t="shared" si="0"/>
        <v>4950</v>
      </c>
      <c r="I2131" s="9">
        <v>0</v>
      </c>
      <c r="J2131" s="10">
        <v>4950</v>
      </c>
      <c r="K2131" s="11">
        <v>0</v>
      </c>
      <c r="L2131" s="11">
        <v>0</v>
      </c>
      <c r="M2131" s="12">
        <v>0</v>
      </c>
      <c r="N2131" s="12">
        <v>0</v>
      </c>
      <c r="O2131" s="12">
        <v>0</v>
      </c>
      <c r="P2131" s="12">
        <v>0</v>
      </c>
      <c r="Q2131" s="12">
        <v>0</v>
      </c>
      <c r="R2131" s="12">
        <v>0</v>
      </c>
      <c r="S2131" s="12">
        <v>0</v>
      </c>
      <c r="T2131" s="13">
        <v>0</v>
      </c>
      <c r="U2131" s="13">
        <v>4950</v>
      </c>
      <c r="V2131" s="13">
        <v>0</v>
      </c>
      <c r="W2131" s="13">
        <v>0</v>
      </c>
      <c r="X2131" s="13">
        <v>0</v>
      </c>
      <c r="Y2131" s="13">
        <v>0</v>
      </c>
    </row>
    <row r="2132" spans="1:25" ht="15.75" customHeight="1" x14ac:dyDescent="0.2">
      <c r="A2132" s="3">
        <v>1506005</v>
      </c>
      <c r="B2132" s="3" t="s">
        <v>306</v>
      </c>
      <c r="C2132" s="3" t="s">
        <v>225</v>
      </c>
      <c r="D2132" s="3">
        <v>2021</v>
      </c>
      <c r="E2132" s="3" t="s">
        <v>81</v>
      </c>
      <c r="F2132" s="3" t="s">
        <v>76</v>
      </c>
      <c r="G2132" s="7">
        <v>7642</v>
      </c>
      <c r="H2132" s="8">
        <f t="shared" si="0"/>
        <v>1206600</v>
      </c>
      <c r="I2132" s="9">
        <v>776000</v>
      </c>
      <c r="J2132" s="10">
        <v>430600</v>
      </c>
      <c r="K2132" s="11">
        <v>380000</v>
      </c>
      <c r="L2132" s="11">
        <v>396000</v>
      </c>
      <c r="M2132" s="12">
        <v>380000</v>
      </c>
      <c r="N2132" s="12">
        <v>0</v>
      </c>
      <c r="O2132" s="12">
        <v>0</v>
      </c>
      <c r="P2132" s="12">
        <v>50000</v>
      </c>
      <c r="Q2132" s="12">
        <v>0</v>
      </c>
      <c r="R2132" s="12">
        <v>346000</v>
      </c>
      <c r="S2132" s="12">
        <v>0</v>
      </c>
      <c r="T2132" s="13">
        <v>0</v>
      </c>
      <c r="U2132" s="13">
        <v>14600</v>
      </c>
      <c r="V2132" s="13">
        <v>20000</v>
      </c>
      <c r="W2132" s="13">
        <v>346000</v>
      </c>
      <c r="X2132" s="13">
        <v>0</v>
      </c>
      <c r="Y2132" s="13">
        <v>50000</v>
      </c>
    </row>
    <row r="2133" spans="1:25" ht="15.75" customHeight="1" x14ac:dyDescent="0.2">
      <c r="A2133" s="3">
        <v>1506005</v>
      </c>
      <c r="B2133" s="3" t="s">
        <v>306</v>
      </c>
      <c r="C2133" s="3" t="s">
        <v>225</v>
      </c>
      <c r="D2133" s="3">
        <v>2021</v>
      </c>
      <c r="E2133" s="3" t="s">
        <v>81</v>
      </c>
      <c r="F2133" s="3" t="s">
        <v>76</v>
      </c>
      <c r="G2133" s="7">
        <v>9277</v>
      </c>
      <c r="H2133" s="8">
        <f t="shared" si="0"/>
        <v>1058743</v>
      </c>
      <c r="I2133" s="9">
        <v>467611</v>
      </c>
      <c r="J2133" s="10">
        <v>591132</v>
      </c>
      <c r="K2133" s="11">
        <v>380000</v>
      </c>
      <c r="L2133" s="11">
        <v>87611</v>
      </c>
      <c r="M2133" s="12">
        <v>380000</v>
      </c>
      <c r="N2133" s="12">
        <v>0</v>
      </c>
      <c r="O2133" s="12">
        <v>0</v>
      </c>
      <c r="P2133" s="12">
        <v>50000</v>
      </c>
      <c r="Q2133" s="12">
        <v>0</v>
      </c>
      <c r="R2133" s="12">
        <v>21200</v>
      </c>
      <c r="S2133" s="12">
        <v>16411</v>
      </c>
      <c r="T2133" s="13">
        <v>116032</v>
      </c>
      <c r="U2133" s="13">
        <v>356400</v>
      </c>
      <c r="V2133" s="13">
        <v>13500</v>
      </c>
      <c r="W2133" s="13">
        <v>55200</v>
      </c>
      <c r="X2133" s="13">
        <v>0</v>
      </c>
      <c r="Y2133" s="13">
        <v>50000</v>
      </c>
    </row>
    <row r="2134" spans="1:25" ht="15.75" customHeight="1" x14ac:dyDescent="0.2">
      <c r="A2134" s="3">
        <v>1506005</v>
      </c>
      <c r="B2134" s="3" t="s">
        <v>306</v>
      </c>
      <c r="C2134" s="3" t="s">
        <v>225</v>
      </c>
      <c r="D2134" s="3">
        <v>2021</v>
      </c>
      <c r="E2134" s="3" t="s">
        <v>75</v>
      </c>
      <c r="F2134" s="3" t="s">
        <v>76</v>
      </c>
      <c r="G2134" s="7">
        <v>167</v>
      </c>
      <c r="H2134" s="8">
        <f t="shared" si="0"/>
        <v>255000</v>
      </c>
      <c r="I2134" s="9">
        <v>136000</v>
      </c>
      <c r="J2134" s="10">
        <v>119000</v>
      </c>
      <c r="K2134" s="11">
        <v>17000</v>
      </c>
      <c r="L2134" s="11">
        <v>119000</v>
      </c>
      <c r="M2134" s="12">
        <v>0</v>
      </c>
      <c r="N2134" s="12">
        <v>0</v>
      </c>
      <c r="O2134" s="12">
        <v>17000</v>
      </c>
      <c r="P2134" s="12">
        <v>0</v>
      </c>
      <c r="Q2134" s="12">
        <v>20000</v>
      </c>
      <c r="R2134" s="12">
        <v>22000</v>
      </c>
      <c r="S2134" s="12">
        <v>77000</v>
      </c>
      <c r="T2134" s="13">
        <v>73000</v>
      </c>
      <c r="U2134" s="13">
        <v>46000</v>
      </c>
      <c r="V2134" s="13">
        <v>0</v>
      </c>
      <c r="W2134" s="13">
        <v>0</v>
      </c>
      <c r="X2134" s="13">
        <v>0</v>
      </c>
      <c r="Y2134" s="13">
        <v>0</v>
      </c>
    </row>
    <row r="2135" spans="1:25" ht="15.75" customHeight="1" x14ac:dyDescent="0.2">
      <c r="A2135" s="3">
        <v>1506005</v>
      </c>
      <c r="B2135" s="3" t="s">
        <v>306</v>
      </c>
      <c r="C2135" s="3" t="s">
        <v>225</v>
      </c>
      <c r="D2135" s="3">
        <v>2022</v>
      </c>
      <c r="E2135" s="3" t="s">
        <v>78</v>
      </c>
      <c r="F2135" s="3" t="s">
        <v>76</v>
      </c>
      <c r="G2135" s="7">
        <v>0</v>
      </c>
      <c r="H2135" s="8">
        <f t="shared" si="0"/>
        <v>0</v>
      </c>
      <c r="I2135" s="9">
        <v>0</v>
      </c>
      <c r="J2135" s="10">
        <v>0</v>
      </c>
      <c r="K2135" s="11">
        <v>0</v>
      </c>
      <c r="L2135" s="11">
        <v>0</v>
      </c>
      <c r="M2135" s="12">
        <v>0</v>
      </c>
      <c r="N2135" s="12">
        <v>0</v>
      </c>
      <c r="O2135" s="12">
        <v>0</v>
      </c>
      <c r="P2135" s="12">
        <v>0</v>
      </c>
      <c r="Q2135" s="12">
        <v>0</v>
      </c>
      <c r="R2135" s="12">
        <v>0</v>
      </c>
      <c r="S2135" s="12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</row>
    <row r="2136" spans="1:25" ht="15.75" customHeight="1" x14ac:dyDescent="0.2">
      <c r="A2136" s="3">
        <v>1506005</v>
      </c>
      <c r="B2136" s="3" t="s">
        <v>306</v>
      </c>
      <c r="C2136" s="3" t="s">
        <v>225</v>
      </c>
      <c r="D2136" s="3">
        <v>2022</v>
      </c>
      <c r="E2136" s="3" t="s">
        <v>78</v>
      </c>
      <c r="F2136" s="3" t="s">
        <v>76</v>
      </c>
      <c r="G2136" s="7">
        <v>0</v>
      </c>
      <c r="H2136" s="8">
        <f t="shared" si="0"/>
        <v>0</v>
      </c>
      <c r="I2136" s="9">
        <v>0</v>
      </c>
      <c r="J2136" s="10">
        <v>0</v>
      </c>
      <c r="K2136" s="11">
        <v>0</v>
      </c>
      <c r="L2136" s="11">
        <v>0</v>
      </c>
      <c r="M2136" s="12">
        <v>0</v>
      </c>
      <c r="N2136" s="12">
        <v>0</v>
      </c>
      <c r="O2136" s="12">
        <v>0</v>
      </c>
      <c r="P2136" s="12">
        <v>0</v>
      </c>
      <c r="Q2136" s="12">
        <v>0</v>
      </c>
      <c r="R2136" s="12">
        <v>0</v>
      </c>
      <c r="S2136" s="12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</row>
    <row r="2137" spans="1:25" ht="15.75" customHeight="1" x14ac:dyDescent="0.2">
      <c r="A2137" s="3">
        <v>1506005</v>
      </c>
      <c r="B2137" s="3" t="s">
        <v>306</v>
      </c>
      <c r="C2137" s="3" t="s">
        <v>225</v>
      </c>
      <c r="D2137" s="3">
        <v>2022</v>
      </c>
      <c r="E2137" s="3" t="s">
        <v>78</v>
      </c>
      <c r="F2137" s="3" t="s">
        <v>76</v>
      </c>
      <c r="G2137" s="7">
        <v>8334</v>
      </c>
      <c r="H2137" s="8">
        <f t="shared" si="0"/>
        <v>833000</v>
      </c>
      <c r="I2137" s="9">
        <v>453000</v>
      </c>
      <c r="J2137" s="10">
        <v>380000</v>
      </c>
      <c r="K2137" s="11">
        <v>453000</v>
      </c>
      <c r="L2137" s="11">
        <v>0</v>
      </c>
      <c r="M2137" s="12">
        <v>453000</v>
      </c>
      <c r="N2137" s="12">
        <v>0</v>
      </c>
      <c r="O2137" s="12">
        <v>0</v>
      </c>
      <c r="P2137" s="12">
        <v>0</v>
      </c>
      <c r="Q2137" s="12">
        <v>0</v>
      </c>
      <c r="R2137" s="12">
        <v>0</v>
      </c>
      <c r="S2137" s="12">
        <v>0</v>
      </c>
      <c r="T2137" s="13">
        <v>350000</v>
      </c>
      <c r="U2137" s="13">
        <v>30000</v>
      </c>
      <c r="V2137" s="13">
        <v>0</v>
      </c>
      <c r="W2137" s="13">
        <v>0</v>
      </c>
      <c r="X2137" s="13">
        <v>0</v>
      </c>
      <c r="Y2137" s="13">
        <v>0</v>
      </c>
    </row>
    <row r="2138" spans="1:25" ht="15.75" customHeight="1" x14ac:dyDescent="0.2">
      <c r="A2138" s="3">
        <v>1506005</v>
      </c>
      <c r="B2138" s="3" t="s">
        <v>306</v>
      </c>
      <c r="C2138" s="3" t="s">
        <v>225</v>
      </c>
      <c r="D2138" s="3">
        <v>2022</v>
      </c>
      <c r="E2138" s="3" t="s">
        <v>81</v>
      </c>
      <c r="F2138" s="3" t="s">
        <v>76</v>
      </c>
      <c r="G2138" s="7">
        <v>12765</v>
      </c>
      <c r="H2138" s="8">
        <f t="shared" si="0"/>
        <v>1245920</v>
      </c>
      <c r="I2138" s="9">
        <v>550000</v>
      </c>
      <c r="J2138" s="10">
        <v>695920</v>
      </c>
      <c r="K2138" s="11">
        <v>480000</v>
      </c>
      <c r="L2138" s="11">
        <v>70000</v>
      </c>
      <c r="M2138" s="12">
        <v>480000</v>
      </c>
      <c r="N2138" s="12">
        <v>0</v>
      </c>
      <c r="O2138" s="12">
        <v>0</v>
      </c>
      <c r="P2138" s="12">
        <v>60000</v>
      </c>
      <c r="Q2138" s="12">
        <v>0</v>
      </c>
      <c r="R2138" s="12">
        <v>10000</v>
      </c>
      <c r="S2138" s="12">
        <v>0</v>
      </c>
      <c r="T2138" s="13">
        <v>50520</v>
      </c>
      <c r="U2138" s="13">
        <v>545400</v>
      </c>
      <c r="V2138" s="13">
        <v>30000</v>
      </c>
      <c r="W2138" s="13">
        <v>10000</v>
      </c>
      <c r="X2138" s="13">
        <v>0</v>
      </c>
      <c r="Y2138" s="13">
        <v>60000</v>
      </c>
    </row>
    <row r="2139" spans="1:25" ht="15.75" customHeight="1" x14ac:dyDescent="0.2">
      <c r="A2139" s="3">
        <v>1506005</v>
      </c>
      <c r="B2139" s="3" t="s">
        <v>306</v>
      </c>
      <c r="C2139" s="3" t="s">
        <v>225</v>
      </c>
      <c r="D2139" s="3">
        <v>2022</v>
      </c>
      <c r="E2139" s="3" t="s">
        <v>75</v>
      </c>
      <c r="F2139" s="3" t="s">
        <v>76</v>
      </c>
      <c r="G2139" s="7">
        <v>0</v>
      </c>
      <c r="H2139" s="8">
        <f t="shared" si="0"/>
        <v>0</v>
      </c>
      <c r="I2139" s="9">
        <v>0</v>
      </c>
      <c r="J2139" s="10">
        <v>0</v>
      </c>
      <c r="K2139" s="11">
        <v>0</v>
      </c>
      <c r="L2139" s="11">
        <v>0</v>
      </c>
      <c r="M2139" s="12">
        <v>0</v>
      </c>
      <c r="N2139" s="12">
        <v>0</v>
      </c>
      <c r="O2139" s="12">
        <v>0</v>
      </c>
      <c r="P2139" s="12">
        <v>0</v>
      </c>
      <c r="Q2139" s="12">
        <v>0</v>
      </c>
      <c r="R2139" s="12">
        <v>0</v>
      </c>
      <c r="S2139" s="12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</row>
    <row r="2140" spans="1:25" ht="15.75" customHeight="1" x14ac:dyDescent="0.2">
      <c r="A2140" s="3">
        <v>1506104</v>
      </c>
      <c r="B2140" s="3" t="s">
        <v>307</v>
      </c>
      <c r="C2140" s="3" t="s">
        <v>225</v>
      </c>
      <c r="D2140" s="3">
        <v>2009</v>
      </c>
      <c r="E2140" s="3" t="s">
        <v>81</v>
      </c>
      <c r="F2140" s="3" t="s">
        <v>76</v>
      </c>
      <c r="G2140" s="7">
        <v>9763</v>
      </c>
      <c r="H2140" s="8">
        <f t="shared" si="0"/>
        <v>0</v>
      </c>
      <c r="I2140" s="9">
        <v>0</v>
      </c>
      <c r="J2140" s="10">
        <v>0</v>
      </c>
      <c r="K2140" s="11">
        <v>0</v>
      </c>
      <c r="L2140" s="11">
        <v>0</v>
      </c>
      <c r="M2140" s="12">
        <v>0</v>
      </c>
      <c r="N2140" s="12">
        <v>0</v>
      </c>
      <c r="O2140" s="12">
        <v>0</v>
      </c>
      <c r="P2140" s="12">
        <v>0</v>
      </c>
      <c r="Q2140" s="12">
        <v>0</v>
      </c>
      <c r="R2140" s="12">
        <v>0</v>
      </c>
      <c r="S2140" s="12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</row>
    <row r="2141" spans="1:25" ht="15.75" customHeight="1" x14ac:dyDescent="0.2">
      <c r="A2141" s="3">
        <v>1506104</v>
      </c>
      <c r="B2141" s="3" t="s">
        <v>307</v>
      </c>
      <c r="C2141" s="3" t="s">
        <v>225</v>
      </c>
      <c r="D2141" s="3">
        <v>2017</v>
      </c>
      <c r="E2141" s="3" t="s">
        <v>75</v>
      </c>
      <c r="F2141" s="3" t="s">
        <v>76</v>
      </c>
      <c r="G2141" s="7">
        <v>2000</v>
      </c>
      <c r="H2141" s="8">
        <f t="shared" si="0"/>
        <v>3261664</v>
      </c>
      <c r="I2141" s="9">
        <v>0</v>
      </c>
      <c r="J2141" s="10">
        <v>3261664</v>
      </c>
      <c r="K2141" s="11">
        <v>0</v>
      </c>
      <c r="L2141" s="11">
        <v>0</v>
      </c>
      <c r="M2141" s="12">
        <v>0</v>
      </c>
      <c r="N2141" s="12">
        <v>0</v>
      </c>
      <c r="O2141" s="12">
        <v>0</v>
      </c>
      <c r="P2141" s="12">
        <v>0</v>
      </c>
      <c r="Q2141" s="12">
        <v>0</v>
      </c>
      <c r="R2141" s="12">
        <v>0</v>
      </c>
      <c r="S2141" s="12">
        <v>0</v>
      </c>
      <c r="T2141" s="13">
        <v>3261664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</row>
    <row r="2142" spans="1:25" ht="15.75" customHeight="1" x14ac:dyDescent="0.2">
      <c r="A2142" s="3">
        <v>1506112</v>
      </c>
      <c r="B2142" s="3" t="s">
        <v>308</v>
      </c>
      <c r="C2142" s="3" t="s">
        <v>225</v>
      </c>
      <c r="D2142" s="3">
        <v>2010</v>
      </c>
      <c r="E2142" s="3" t="s">
        <v>101</v>
      </c>
      <c r="F2142" s="3" t="s">
        <v>93</v>
      </c>
      <c r="G2142" s="7">
        <v>1375</v>
      </c>
      <c r="H2142" s="8">
        <f t="shared" si="0"/>
        <v>122000</v>
      </c>
      <c r="I2142" s="9">
        <v>65000</v>
      </c>
      <c r="J2142" s="10">
        <v>57000</v>
      </c>
      <c r="K2142" s="11">
        <v>65000</v>
      </c>
      <c r="L2142" s="11">
        <v>0</v>
      </c>
      <c r="M2142" s="12">
        <v>65000</v>
      </c>
      <c r="N2142" s="12">
        <v>0</v>
      </c>
      <c r="O2142" s="12">
        <v>0</v>
      </c>
      <c r="P2142" s="12">
        <v>0</v>
      </c>
      <c r="Q2142" s="12">
        <v>0</v>
      </c>
      <c r="R2142" s="12">
        <v>0</v>
      </c>
      <c r="S2142" s="12">
        <v>0</v>
      </c>
      <c r="T2142" s="13">
        <v>0</v>
      </c>
      <c r="U2142" s="13">
        <v>57000</v>
      </c>
      <c r="V2142" s="13">
        <v>0</v>
      </c>
      <c r="W2142" s="13">
        <v>0</v>
      </c>
      <c r="X2142" s="13">
        <v>0</v>
      </c>
      <c r="Y2142" s="13">
        <v>0</v>
      </c>
    </row>
    <row r="2143" spans="1:25" ht="15.75" customHeight="1" x14ac:dyDescent="0.2">
      <c r="A2143" s="3">
        <v>1506112</v>
      </c>
      <c r="B2143" s="3" t="s">
        <v>308</v>
      </c>
      <c r="C2143" s="3" t="s">
        <v>225</v>
      </c>
      <c r="D2143" s="3">
        <v>2017</v>
      </c>
      <c r="E2143" s="3" t="s">
        <v>101</v>
      </c>
      <c r="F2143" s="3" t="s">
        <v>93</v>
      </c>
      <c r="G2143" s="7">
        <v>4260</v>
      </c>
      <c r="H2143" s="8">
        <f t="shared" si="0"/>
        <v>0</v>
      </c>
      <c r="I2143" s="9">
        <v>0</v>
      </c>
      <c r="J2143" s="10">
        <v>0</v>
      </c>
      <c r="K2143" s="11">
        <v>0</v>
      </c>
      <c r="L2143" s="11">
        <v>0</v>
      </c>
      <c r="M2143" s="12">
        <v>0</v>
      </c>
      <c r="N2143" s="12">
        <v>0</v>
      </c>
      <c r="O2143" s="12">
        <v>0</v>
      </c>
      <c r="P2143" s="12">
        <v>0</v>
      </c>
      <c r="Q2143" s="12">
        <v>0</v>
      </c>
      <c r="R2143" s="12">
        <v>0</v>
      </c>
      <c r="S2143" s="12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</row>
    <row r="2144" spans="1:25" ht="15.75" customHeight="1" x14ac:dyDescent="0.2">
      <c r="A2144" s="3">
        <v>1506112</v>
      </c>
      <c r="B2144" s="3" t="s">
        <v>308</v>
      </c>
      <c r="C2144" s="3" t="s">
        <v>225</v>
      </c>
      <c r="D2144" s="3">
        <v>2018</v>
      </c>
      <c r="E2144" s="3" t="s">
        <v>101</v>
      </c>
      <c r="F2144" s="3" t="s">
        <v>93</v>
      </c>
      <c r="G2144" s="7">
        <v>0</v>
      </c>
      <c r="H2144" s="8">
        <f t="shared" si="0"/>
        <v>0</v>
      </c>
      <c r="I2144" s="9">
        <v>0</v>
      </c>
      <c r="J2144" s="10">
        <v>0</v>
      </c>
      <c r="K2144" s="11">
        <v>0</v>
      </c>
      <c r="L2144" s="11">
        <v>0</v>
      </c>
      <c r="M2144" s="12">
        <v>0</v>
      </c>
      <c r="N2144" s="12">
        <v>0</v>
      </c>
      <c r="O2144" s="12">
        <v>0</v>
      </c>
      <c r="P2144" s="12">
        <v>0</v>
      </c>
      <c r="Q2144" s="12">
        <v>0</v>
      </c>
      <c r="R2144" s="12">
        <v>0</v>
      </c>
      <c r="S2144" s="12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</row>
    <row r="2145" spans="1:25" ht="15.75" customHeight="1" x14ac:dyDescent="0.2">
      <c r="A2145" s="3">
        <v>1506112</v>
      </c>
      <c r="B2145" s="3" t="s">
        <v>308</v>
      </c>
      <c r="C2145" s="3" t="s">
        <v>225</v>
      </c>
      <c r="D2145" s="3">
        <v>2018</v>
      </c>
      <c r="E2145" s="3" t="s">
        <v>101</v>
      </c>
      <c r="F2145" s="3" t="s">
        <v>93</v>
      </c>
      <c r="G2145" s="7">
        <v>4260</v>
      </c>
      <c r="H2145" s="8">
        <f t="shared" si="0"/>
        <v>3848191.19</v>
      </c>
      <c r="I2145" s="9">
        <v>0</v>
      </c>
      <c r="J2145" s="10">
        <v>3848191.19</v>
      </c>
      <c r="K2145" s="11">
        <v>0</v>
      </c>
      <c r="L2145" s="11">
        <v>0</v>
      </c>
      <c r="M2145" s="12">
        <v>0</v>
      </c>
      <c r="N2145" s="12">
        <v>0</v>
      </c>
      <c r="O2145" s="12">
        <v>0</v>
      </c>
      <c r="P2145" s="12">
        <v>0</v>
      </c>
      <c r="Q2145" s="12">
        <v>0</v>
      </c>
      <c r="R2145" s="12">
        <v>0</v>
      </c>
      <c r="S2145" s="12">
        <v>0</v>
      </c>
      <c r="T2145" s="13">
        <v>3196330.2</v>
      </c>
      <c r="U2145" s="13">
        <v>0</v>
      </c>
      <c r="V2145" s="13">
        <v>113187.48</v>
      </c>
      <c r="W2145" s="13">
        <v>538673.51</v>
      </c>
      <c r="X2145" s="13">
        <v>0</v>
      </c>
      <c r="Y2145" s="13">
        <v>0</v>
      </c>
    </row>
    <row r="2146" spans="1:25" ht="15.75" customHeight="1" x14ac:dyDescent="0.2">
      <c r="A2146" s="3">
        <v>1506112</v>
      </c>
      <c r="B2146" s="3" t="s">
        <v>308</v>
      </c>
      <c r="C2146" s="3" t="s">
        <v>225</v>
      </c>
      <c r="D2146" s="3">
        <v>2019</v>
      </c>
      <c r="E2146" s="3" t="s">
        <v>101</v>
      </c>
      <c r="F2146" s="3" t="s">
        <v>93</v>
      </c>
      <c r="G2146" s="7">
        <v>79</v>
      </c>
      <c r="H2146" s="8">
        <f t="shared" si="0"/>
        <v>491687.61</v>
      </c>
      <c r="I2146" s="9">
        <v>3000</v>
      </c>
      <c r="J2146" s="10">
        <v>488687.61</v>
      </c>
      <c r="K2146" s="11">
        <v>0</v>
      </c>
      <c r="L2146" s="11">
        <v>3000</v>
      </c>
      <c r="M2146" s="12">
        <v>0</v>
      </c>
      <c r="N2146" s="12">
        <v>0</v>
      </c>
      <c r="O2146" s="12">
        <v>0</v>
      </c>
      <c r="P2146" s="12">
        <v>0</v>
      </c>
      <c r="Q2146" s="12">
        <v>0</v>
      </c>
      <c r="R2146" s="12">
        <v>0</v>
      </c>
      <c r="S2146" s="12">
        <v>3000</v>
      </c>
      <c r="T2146" s="13">
        <v>173965.09</v>
      </c>
      <c r="U2146" s="13">
        <v>314722.53000000003</v>
      </c>
      <c r="V2146" s="13">
        <v>0</v>
      </c>
      <c r="W2146" s="13">
        <v>0</v>
      </c>
      <c r="X2146" s="13">
        <v>0</v>
      </c>
      <c r="Y2146" s="13">
        <v>0</v>
      </c>
    </row>
    <row r="2147" spans="1:25" ht="15.75" customHeight="1" x14ac:dyDescent="0.2">
      <c r="A2147" s="3">
        <v>1506138</v>
      </c>
      <c r="B2147" s="3" t="s">
        <v>309</v>
      </c>
      <c r="C2147" s="3" t="s">
        <v>225</v>
      </c>
      <c r="D2147" s="3">
        <v>2017</v>
      </c>
      <c r="E2147" s="3" t="s">
        <v>122</v>
      </c>
      <c r="F2147" s="3" t="s">
        <v>123</v>
      </c>
      <c r="G2147" s="7">
        <v>3600</v>
      </c>
      <c r="H2147" s="8">
        <f t="shared" si="0"/>
        <v>2636000</v>
      </c>
      <c r="I2147" s="9">
        <v>2636000</v>
      </c>
      <c r="J2147" s="10">
        <v>0</v>
      </c>
      <c r="K2147" s="11">
        <v>2486000</v>
      </c>
      <c r="L2147" s="11">
        <v>150000</v>
      </c>
      <c r="M2147" s="12">
        <v>2486000</v>
      </c>
      <c r="N2147" s="12">
        <v>0</v>
      </c>
      <c r="O2147" s="12">
        <v>0</v>
      </c>
      <c r="P2147" s="12">
        <v>0</v>
      </c>
      <c r="Q2147" s="12">
        <v>150000</v>
      </c>
      <c r="R2147" s="12">
        <v>0</v>
      </c>
      <c r="S2147" s="12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</row>
    <row r="2148" spans="1:25" ht="15.75" customHeight="1" x14ac:dyDescent="0.2">
      <c r="A2148" s="3">
        <v>1506138</v>
      </c>
      <c r="B2148" s="3" t="s">
        <v>309</v>
      </c>
      <c r="C2148" s="3" t="s">
        <v>225</v>
      </c>
      <c r="D2148" s="3">
        <v>2018</v>
      </c>
      <c r="E2148" s="3" t="s">
        <v>75</v>
      </c>
      <c r="F2148" s="3" t="s">
        <v>76</v>
      </c>
      <c r="G2148" s="7">
        <v>5706</v>
      </c>
      <c r="H2148" s="8">
        <f t="shared" si="0"/>
        <v>1286998.96</v>
      </c>
      <c r="I2148" s="9">
        <v>881900</v>
      </c>
      <c r="J2148" s="10">
        <v>405098.96</v>
      </c>
      <c r="K2148" s="11">
        <v>821900</v>
      </c>
      <c r="L2148" s="11">
        <v>60000</v>
      </c>
      <c r="M2148" s="12">
        <v>821900</v>
      </c>
      <c r="N2148" s="12">
        <v>0</v>
      </c>
      <c r="O2148" s="12">
        <v>0</v>
      </c>
      <c r="P2148" s="12">
        <v>0</v>
      </c>
      <c r="Q2148" s="12">
        <v>0</v>
      </c>
      <c r="R2148" s="12">
        <v>60000</v>
      </c>
      <c r="S2148" s="12">
        <v>0</v>
      </c>
      <c r="T2148" s="13">
        <v>405098.96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</row>
    <row r="2149" spans="1:25" ht="15.75" customHeight="1" x14ac:dyDescent="0.2">
      <c r="A2149" s="3">
        <v>1506138</v>
      </c>
      <c r="B2149" s="3" t="s">
        <v>309</v>
      </c>
      <c r="C2149" s="3" t="s">
        <v>225</v>
      </c>
      <c r="D2149" s="3">
        <v>2018</v>
      </c>
      <c r="E2149" s="3" t="s">
        <v>78</v>
      </c>
      <c r="F2149" s="3" t="s">
        <v>76</v>
      </c>
      <c r="G2149" s="7">
        <v>1942</v>
      </c>
      <c r="H2149" s="8">
        <f t="shared" si="0"/>
        <v>1810218.46</v>
      </c>
      <c r="I2149" s="9">
        <v>1009482.05</v>
      </c>
      <c r="J2149" s="10">
        <v>800736.41</v>
      </c>
      <c r="K2149" s="11">
        <v>798083.05</v>
      </c>
      <c r="L2149" s="11">
        <v>211399.01</v>
      </c>
      <c r="M2149" s="12">
        <v>798083.05</v>
      </c>
      <c r="N2149" s="12">
        <v>0</v>
      </c>
      <c r="O2149" s="12">
        <v>0</v>
      </c>
      <c r="P2149" s="12">
        <v>3000</v>
      </c>
      <c r="Q2149" s="12">
        <v>50000</v>
      </c>
      <c r="R2149" s="12">
        <v>153399</v>
      </c>
      <c r="S2149" s="12">
        <v>5000</v>
      </c>
      <c r="T2149" s="13">
        <v>264337.40000000002</v>
      </c>
      <c r="U2149" s="13">
        <v>378000</v>
      </c>
      <c r="V2149" s="13">
        <v>0</v>
      </c>
      <c r="W2149" s="13">
        <v>153399</v>
      </c>
      <c r="X2149" s="13">
        <v>0</v>
      </c>
      <c r="Y2149" s="13">
        <v>5000</v>
      </c>
    </row>
    <row r="2150" spans="1:25" ht="15.75" customHeight="1" x14ac:dyDescent="0.2">
      <c r="A2150" s="3">
        <v>1506138</v>
      </c>
      <c r="B2150" s="3" t="s">
        <v>309</v>
      </c>
      <c r="C2150" s="3" t="s">
        <v>225</v>
      </c>
      <c r="D2150" s="3">
        <v>2019</v>
      </c>
      <c r="E2150" s="3" t="s">
        <v>122</v>
      </c>
      <c r="F2150" s="3" t="s">
        <v>123</v>
      </c>
      <c r="G2150" s="7">
        <v>0</v>
      </c>
      <c r="H2150" s="8">
        <f t="shared" si="0"/>
        <v>0</v>
      </c>
      <c r="I2150" s="9">
        <v>0</v>
      </c>
      <c r="J2150" s="10">
        <v>0</v>
      </c>
      <c r="K2150" s="11">
        <v>0</v>
      </c>
      <c r="L2150" s="11">
        <v>0</v>
      </c>
      <c r="M2150" s="12">
        <v>0</v>
      </c>
      <c r="N2150" s="12">
        <v>0</v>
      </c>
      <c r="O2150" s="12">
        <v>0</v>
      </c>
      <c r="P2150" s="12">
        <v>0</v>
      </c>
      <c r="Q2150" s="12">
        <v>0</v>
      </c>
      <c r="R2150" s="12">
        <v>0</v>
      </c>
      <c r="S2150" s="12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</row>
    <row r="2151" spans="1:25" ht="15.75" customHeight="1" x14ac:dyDescent="0.2">
      <c r="A2151" s="3">
        <v>1506138</v>
      </c>
      <c r="B2151" s="3" t="s">
        <v>309</v>
      </c>
      <c r="C2151" s="3" t="s">
        <v>225</v>
      </c>
      <c r="D2151" s="3">
        <v>2021</v>
      </c>
      <c r="E2151" s="3" t="s">
        <v>75</v>
      </c>
      <c r="F2151" s="3" t="s">
        <v>76</v>
      </c>
      <c r="G2151" s="7">
        <v>3500</v>
      </c>
      <c r="H2151" s="8">
        <f t="shared" si="0"/>
        <v>20600</v>
      </c>
      <c r="I2151" s="9">
        <v>14300</v>
      </c>
      <c r="J2151" s="10">
        <v>6300</v>
      </c>
      <c r="K2151" s="11">
        <v>10300</v>
      </c>
      <c r="L2151" s="11">
        <v>4000</v>
      </c>
      <c r="M2151" s="12">
        <v>0</v>
      </c>
      <c r="N2151" s="12">
        <v>0</v>
      </c>
      <c r="O2151" s="12">
        <v>10300</v>
      </c>
      <c r="P2151" s="12">
        <v>0</v>
      </c>
      <c r="Q2151" s="12">
        <v>0</v>
      </c>
      <c r="R2151" s="12">
        <v>0</v>
      </c>
      <c r="S2151" s="12">
        <v>4000</v>
      </c>
      <c r="T2151" s="13">
        <v>6300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</row>
    <row r="2152" spans="1:25" ht="15.75" customHeight="1" x14ac:dyDescent="0.2">
      <c r="A2152" s="3">
        <v>1506138</v>
      </c>
      <c r="B2152" s="3" t="s">
        <v>309</v>
      </c>
      <c r="C2152" s="3" t="s">
        <v>225</v>
      </c>
      <c r="D2152" s="3">
        <v>2021</v>
      </c>
      <c r="E2152" s="3" t="s">
        <v>75</v>
      </c>
      <c r="F2152" s="3" t="s">
        <v>76</v>
      </c>
      <c r="G2152" s="7">
        <v>6000</v>
      </c>
      <c r="H2152" s="8">
        <f t="shared" si="0"/>
        <v>767200</v>
      </c>
      <c r="I2152" s="9">
        <v>217200</v>
      </c>
      <c r="J2152" s="10">
        <v>550000</v>
      </c>
      <c r="K2152" s="11">
        <v>200000</v>
      </c>
      <c r="L2152" s="11">
        <v>17200</v>
      </c>
      <c r="M2152" s="12">
        <v>200000</v>
      </c>
      <c r="N2152" s="12">
        <v>0</v>
      </c>
      <c r="O2152" s="12">
        <v>0</v>
      </c>
      <c r="P2152" s="12">
        <v>0</v>
      </c>
      <c r="Q2152" s="12">
        <v>0</v>
      </c>
      <c r="R2152" s="12">
        <v>0</v>
      </c>
      <c r="S2152" s="12">
        <v>17200</v>
      </c>
      <c r="T2152" s="13">
        <v>550000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</row>
    <row r="2153" spans="1:25" ht="15.75" customHeight="1" x14ac:dyDescent="0.2">
      <c r="A2153" s="3">
        <v>1506138</v>
      </c>
      <c r="B2153" s="3" t="s">
        <v>309</v>
      </c>
      <c r="C2153" s="3" t="s">
        <v>225</v>
      </c>
      <c r="D2153" s="3">
        <v>2021</v>
      </c>
      <c r="E2153" s="3" t="s">
        <v>78</v>
      </c>
      <c r="F2153" s="3" t="s">
        <v>76</v>
      </c>
      <c r="G2153" s="7">
        <v>0</v>
      </c>
      <c r="H2153" s="8">
        <f t="shared" si="0"/>
        <v>0</v>
      </c>
      <c r="I2153" s="9">
        <v>0</v>
      </c>
      <c r="J2153" s="10">
        <v>0</v>
      </c>
      <c r="K2153" s="11">
        <v>0</v>
      </c>
      <c r="L2153" s="11">
        <v>0</v>
      </c>
      <c r="M2153" s="12">
        <v>0</v>
      </c>
      <c r="N2153" s="12">
        <v>0</v>
      </c>
      <c r="O2153" s="12">
        <v>0</v>
      </c>
      <c r="P2153" s="12">
        <v>0</v>
      </c>
      <c r="Q2153" s="12">
        <v>0</v>
      </c>
      <c r="R2153" s="12">
        <v>0</v>
      </c>
      <c r="S2153" s="12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</row>
    <row r="2154" spans="1:25" ht="15.75" customHeight="1" x14ac:dyDescent="0.2">
      <c r="A2154" s="3">
        <v>1506138</v>
      </c>
      <c r="B2154" s="3" t="s">
        <v>309</v>
      </c>
      <c r="C2154" s="3" t="s">
        <v>225</v>
      </c>
      <c r="D2154" s="3">
        <v>2022</v>
      </c>
      <c r="E2154" s="3" t="s">
        <v>78</v>
      </c>
      <c r="F2154" s="3" t="s">
        <v>76</v>
      </c>
      <c r="G2154" s="7">
        <v>6301</v>
      </c>
      <c r="H2154" s="8">
        <f t="shared" si="0"/>
        <v>1134315.3599999999</v>
      </c>
      <c r="I2154" s="9">
        <v>476000</v>
      </c>
      <c r="J2154" s="10">
        <v>658315.36</v>
      </c>
      <c r="K2154" s="11">
        <v>380000</v>
      </c>
      <c r="L2154" s="11">
        <v>96000</v>
      </c>
      <c r="M2154" s="12">
        <v>380000</v>
      </c>
      <c r="N2154" s="12">
        <v>0</v>
      </c>
      <c r="O2154" s="12">
        <v>0</v>
      </c>
      <c r="P2154" s="12">
        <v>0</v>
      </c>
      <c r="Q2154" s="12">
        <v>0</v>
      </c>
      <c r="R2154" s="12">
        <v>0</v>
      </c>
      <c r="S2154" s="12">
        <v>96000</v>
      </c>
      <c r="T2154" s="13">
        <v>658315.36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</row>
    <row r="2155" spans="1:25" ht="15.75" customHeight="1" x14ac:dyDescent="0.2">
      <c r="A2155" s="3">
        <v>1506161</v>
      </c>
      <c r="B2155" s="3" t="s">
        <v>310</v>
      </c>
      <c r="C2155" s="3" t="s">
        <v>225</v>
      </c>
      <c r="D2155" s="3">
        <v>2003</v>
      </c>
      <c r="E2155" s="3" t="s">
        <v>75</v>
      </c>
      <c r="F2155" s="3" t="s">
        <v>76</v>
      </c>
      <c r="G2155" s="7">
        <v>1272</v>
      </c>
      <c r="H2155" s="8">
        <f t="shared" si="0"/>
        <v>1214510</v>
      </c>
      <c r="I2155" s="9">
        <v>471120</v>
      </c>
      <c r="J2155" s="10">
        <v>743390</v>
      </c>
      <c r="K2155" s="11">
        <v>48500</v>
      </c>
      <c r="L2155" s="11">
        <v>422620</v>
      </c>
      <c r="M2155" s="12">
        <v>45000</v>
      </c>
      <c r="N2155" s="12">
        <v>3500</v>
      </c>
      <c r="O2155" s="12">
        <v>0</v>
      </c>
      <c r="P2155" s="12">
        <v>22870</v>
      </c>
      <c r="Q2155" s="12">
        <v>0</v>
      </c>
      <c r="R2155" s="12">
        <v>0</v>
      </c>
      <c r="S2155" s="12">
        <v>399750</v>
      </c>
      <c r="T2155" s="13">
        <v>413390</v>
      </c>
      <c r="U2155" s="13">
        <v>330000</v>
      </c>
      <c r="V2155" s="13">
        <v>0</v>
      </c>
      <c r="W2155" s="13">
        <v>0</v>
      </c>
      <c r="X2155" s="13">
        <v>0</v>
      </c>
      <c r="Y2155" s="13">
        <v>0</v>
      </c>
    </row>
    <row r="2156" spans="1:25" ht="15.75" customHeight="1" x14ac:dyDescent="0.2">
      <c r="A2156" s="3">
        <v>1506161</v>
      </c>
      <c r="B2156" s="3" t="s">
        <v>310</v>
      </c>
      <c r="C2156" s="3" t="s">
        <v>225</v>
      </c>
      <c r="D2156" s="3">
        <v>2004</v>
      </c>
      <c r="E2156" s="3" t="s">
        <v>75</v>
      </c>
      <c r="F2156" s="3" t="s">
        <v>76</v>
      </c>
      <c r="G2156" s="7">
        <v>9763</v>
      </c>
      <c r="H2156" s="8">
        <f t="shared" si="0"/>
        <v>0</v>
      </c>
      <c r="I2156" s="9">
        <v>0</v>
      </c>
      <c r="J2156" s="10">
        <v>0</v>
      </c>
      <c r="K2156" s="11">
        <v>0</v>
      </c>
      <c r="L2156" s="11">
        <v>0</v>
      </c>
      <c r="M2156" s="12">
        <v>0</v>
      </c>
      <c r="N2156" s="12">
        <v>0</v>
      </c>
      <c r="O2156" s="12">
        <v>0</v>
      </c>
      <c r="P2156" s="12">
        <v>0</v>
      </c>
      <c r="Q2156" s="12">
        <v>0</v>
      </c>
      <c r="R2156" s="12">
        <v>0</v>
      </c>
      <c r="S2156" s="12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</row>
    <row r="2157" spans="1:25" ht="15.75" customHeight="1" x14ac:dyDescent="0.2">
      <c r="A2157" s="3">
        <v>1506161</v>
      </c>
      <c r="B2157" s="3" t="s">
        <v>310</v>
      </c>
      <c r="C2157" s="3" t="s">
        <v>225</v>
      </c>
      <c r="D2157" s="3">
        <v>2009</v>
      </c>
      <c r="E2157" s="3" t="s">
        <v>75</v>
      </c>
      <c r="F2157" s="3" t="s">
        <v>76</v>
      </c>
      <c r="G2157" s="7">
        <v>1032</v>
      </c>
      <c r="H2157" s="8">
        <f t="shared" si="0"/>
        <v>0</v>
      </c>
      <c r="I2157" s="9">
        <v>0</v>
      </c>
      <c r="J2157" s="10">
        <v>0</v>
      </c>
      <c r="K2157" s="11">
        <v>0</v>
      </c>
      <c r="L2157" s="11">
        <v>0</v>
      </c>
      <c r="M2157" s="12">
        <v>0</v>
      </c>
      <c r="N2157" s="12">
        <v>0</v>
      </c>
      <c r="O2157" s="12">
        <v>0</v>
      </c>
      <c r="P2157" s="12">
        <v>0</v>
      </c>
      <c r="Q2157" s="12">
        <v>0</v>
      </c>
      <c r="R2157" s="12">
        <v>0</v>
      </c>
      <c r="S2157" s="12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</row>
    <row r="2158" spans="1:25" ht="15.75" customHeight="1" x14ac:dyDescent="0.2">
      <c r="A2158" s="3">
        <v>1506161</v>
      </c>
      <c r="B2158" s="3" t="s">
        <v>310</v>
      </c>
      <c r="C2158" s="3" t="s">
        <v>225</v>
      </c>
      <c r="D2158" s="3">
        <v>2017</v>
      </c>
      <c r="E2158" s="3" t="s">
        <v>80</v>
      </c>
      <c r="F2158" s="3" t="s">
        <v>76</v>
      </c>
      <c r="G2158" s="7">
        <v>64</v>
      </c>
      <c r="H2158" s="8">
        <f t="shared" si="0"/>
        <v>4478050</v>
      </c>
      <c r="I2158" s="9">
        <v>2339150</v>
      </c>
      <c r="J2158" s="10">
        <v>2138900</v>
      </c>
      <c r="K2158" s="11">
        <v>1580000</v>
      </c>
      <c r="L2158" s="11">
        <v>759150</v>
      </c>
      <c r="M2158" s="12">
        <v>1000000</v>
      </c>
      <c r="N2158" s="12">
        <v>210000</v>
      </c>
      <c r="O2158" s="12">
        <v>370000</v>
      </c>
      <c r="P2158" s="12">
        <v>62800</v>
      </c>
      <c r="Q2158" s="12">
        <v>42000</v>
      </c>
      <c r="R2158" s="12">
        <v>442000</v>
      </c>
      <c r="S2158" s="12">
        <v>212350</v>
      </c>
      <c r="T2158" s="13">
        <v>1440000</v>
      </c>
      <c r="U2158" s="13">
        <v>88000</v>
      </c>
      <c r="V2158" s="13">
        <v>0</v>
      </c>
      <c r="W2158" s="13">
        <v>442000</v>
      </c>
      <c r="X2158" s="13">
        <v>0</v>
      </c>
      <c r="Y2158" s="13">
        <v>168900</v>
      </c>
    </row>
    <row r="2159" spans="1:25" ht="15.75" customHeight="1" x14ac:dyDescent="0.2">
      <c r="A2159" s="3">
        <v>1506161</v>
      </c>
      <c r="B2159" s="3" t="s">
        <v>310</v>
      </c>
      <c r="C2159" s="3" t="s">
        <v>225</v>
      </c>
      <c r="D2159" s="3">
        <v>2017</v>
      </c>
      <c r="E2159" s="3" t="s">
        <v>122</v>
      </c>
      <c r="F2159" s="3" t="s">
        <v>123</v>
      </c>
      <c r="G2159" s="7">
        <v>0</v>
      </c>
      <c r="H2159" s="8">
        <f t="shared" si="0"/>
        <v>0</v>
      </c>
      <c r="I2159" s="9">
        <v>0</v>
      </c>
      <c r="J2159" s="10">
        <v>0</v>
      </c>
      <c r="K2159" s="11">
        <v>0</v>
      </c>
      <c r="L2159" s="11">
        <v>0</v>
      </c>
      <c r="M2159" s="12">
        <v>0</v>
      </c>
      <c r="N2159" s="12">
        <v>0</v>
      </c>
      <c r="O2159" s="12">
        <v>0</v>
      </c>
      <c r="P2159" s="12">
        <v>0</v>
      </c>
      <c r="Q2159" s="12">
        <v>0</v>
      </c>
      <c r="R2159" s="12">
        <v>0</v>
      </c>
      <c r="S2159" s="12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</row>
    <row r="2160" spans="1:25" ht="15.75" customHeight="1" x14ac:dyDescent="0.2">
      <c r="A2160" s="3">
        <v>1506161</v>
      </c>
      <c r="B2160" s="3" t="s">
        <v>310</v>
      </c>
      <c r="C2160" s="3" t="s">
        <v>225</v>
      </c>
      <c r="D2160" s="3">
        <v>2018</v>
      </c>
      <c r="E2160" s="3" t="s">
        <v>80</v>
      </c>
      <c r="F2160" s="3" t="s">
        <v>76</v>
      </c>
      <c r="G2160" s="7">
        <v>1213</v>
      </c>
      <c r="H2160" s="8">
        <f t="shared" si="0"/>
        <v>2572200.64</v>
      </c>
      <c r="I2160" s="9">
        <v>1286100.32</v>
      </c>
      <c r="J2160" s="10">
        <v>1286100.32</v>
      </c>
      <c r="K2160" s="11">
        <v>0</v>
      </c>
      <c r="L2160" s="11">
        <v>1286100.32</v>
      </c>
      <c r="M2160" s="12">
        <v>0</v>
      </c>
      <c r="N2160" s="12">
        <v>0</v>
      </c>
      <c r="O2160" s="12">
        <v>0</v>
      </c>
      <c r="P2160" s="12">
        <v>0</v>
      </c>
      <c r="Q2160" s="12">
        <v>0</v>
      </c>
      <c r="R2160" s="12">
        <v>0</v>
      </c>
      <c r="S2160" s="12">
        <v>1286100.32</v>
      </c>
      <c r="T2160" s="13">
        <v>1286100.32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</row>
    <row r="2161" spans="1:25" ht="15.75" customHeight="1" x14ac:dyDescent="0.2">
      <c r="A2161" s="3">
        <v>1506161</v>
      </c>
      <c r="B2161" s="3" t="s">
        <v>310</v>
      </c>
      <c r="C2161" s="3" t="s">
        <v>225</v>
      </c>
      <c r="D2161" s="3">
        <v>2018</v>
      </c>
      <c r="E2161" s="3" t="s">
        <v>80</v>
      </c>
      <c r="F2161" s="3" t="s">
        <v>76</v>
      </c>
      <c r="G2161" s="7">
        <v>490</v>
      </c>
      <c r="H2161" s="8">
        <f t="shared" si="0"/>
        <v>9560195.0099999998</v>
      </c>
      <c r="I2161" s="9">
        <v>3530485.01</v>
      </c>
      <c r="J2161" s="10">
        <v>6029710</v>
      </c>
      <c r="K2161" s="11">
        <v>2272500</v>
      </c>
      <c r="L2161" s="11">
        <v>1257985</v>
      </c>
      <c r="M2161" s="12">
        <v>1478500</v>
      </c>
      <c r="N2161" s="12">
        <v>316000</v>
      </c>
      <c r="O2161" s="12">
        <v>478000</v>
      </c>
      <c r="P2161" s="12">
        <v>104300</v>
      </c>
      <c r="Q2161" s="12">
        <v>59636</v>
      </c>
      <c r="R2161" s="12">
        <v>672519</v>
      </c>
      <c r="S2161" s="12">
        <v>421530</v>
      </c>
      <c r="T2161" s="13">
        <v>4674000</v>
      </c>
      <c r="U2161" s="13">
        <v>976320</v>
      </c>
      <c r="V2161" s="13">
        <v>0</v>
      </c>
      <c r="W2161" s="13">
        <v>246790</v>
      </c>
      <c r="X2161" s="13">
        <v>0</v>
      </c>
      <c r="Y2161" s="13">
        <v>132600</v>
      </c>
    </row>
    <row r="2162" spans="1:25" ht="15.75" customHeight="1" x14ac:dyDescent="0.2">
      <c r="A2162" s="3">
        <v>1506161</v>
      </c>
      <c r="B2162" s="3" t="s">
        <v>310</v>
      </c>
      <c r="C2162" s="3" t="s">
        <v>225</v>
      </c>
      <c r="D2162" s="3">
        <v>2020</v>
      </c>
      <c r="E2162" s="3" t="s">
        <v>80</v>
      </c>
      <c r="F2162" s="3" t="s">
        <v>76</v>
      </c>
      <c r="G2162" s="7">
        <v>113</v>
      </c>
      <c r="H2162" s="8">
        <f t="shared" si="0"/>
        <v>1221449.99</v>
      </c>
      <c r="I2162" s="9">
        <v>1095399.99</v>
      </c>
      <c r="J2162" s="10">
        <v>126050</v>
      </c>
      <c r="K2162" s="11">
        <v>925000</v>
      </c>
      <c r="L2162" s="11">
        <v>170399.99</v>
      </c>
      <c r="M2162" s="12">
        <v>510000</v>
      </c>
      <c r="N2162" s="12">
        <v>175000</v>
      </c>
      <c r="O2162" s="12">
        <v>240000</v>
      </c>
      <c r="P2162" s="12">
        <v>39500</v>
      </c>
      <c r="Q2162" s="12">
        <v>42600</v>
      </c>
      <c r="R2162" s="12">
        <v>46500</v>
      </c>
      <c r="S2162" s="12">
        <v>41800</v>
      </c>
      <c r="T2162" s="13">
        <v>104150</v>
      </c>
      <c r="U2162" s="13">
        <v>6300</v>
      </c>
      <c r="V2162" s="13">
        <v>0</v>
      </c>
      <c r="W2162" s="13">
        <v>12200</v>
      </c>
      <c r="X2162" s="13">
        <v>0</v>
      </c>
      <c r="Y2162" s="13">
        <v>3400</v>
      </c>
    </row>
    <row r="2163" spans="1:25" ht="15.75" customHeight="1" x14ac:dyDescent="0.2">
      <c r="A2163" s="3">
        <v>1506161</v>
      </c>
      <c r="B2163" s="3" t="s">
        <v>310</v>
      </c>
      <c r="C2163" s="3" t="s">
        <v>225</v>
      </c>
      <c r="D2163" s="3">
        <v>2020</v>
      </c>
      <c r="E2163" s="3" t="s">
        <v>90</v>
      </c>
      <c r="F2163" s="3" t="s">
        <v>91</v>
      </c>
      <c r="G2163" s="7">
        <v>0</v>
      </c>
      <c r="H2163" s="8">
        <f t="shared" si="0"/>
        <v>0</v>
      </c>
      <c r="I2163" s="9">
        <v>0</v>
      </c>
      <c r="J2163" s="10">
        <v>0</v>
      </c>
      <c r="K2163" s="11">
        <v>0</v>
      </c>
      <c r="L2163" s="11">
        <v>0</v>
      </c>
      <c r="M2163" s="12">
        <v>0</v>
      </c>
      <c r="N2163" s="12">
        <v>0</v>
      </c>
      <c r="O2163" s="12">
        <v>0</v>
      </c>
      <c r="P2163" s="12">
        <v>0</v>
      </c>
      <c r="Q2163" s="12">
        <v>0</v>
      </c>
      <c r="R2163" s="12">
        <v>0</v>
      </c>
      <c r="S2163" s="12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</row>
    <row r="2164" spans="1:25" ht="15.75" customHeight="1" x14ac:dyDescent="0.2">
      <c r="A2164" s="3">
        <v>1506161</v>
      </c>
      <c r="B2164" s="3" t="s">
        <v>310</v>
      </c>
      <c r="C2164" s="3" t="s">
        <v>225</v>
      </c>
      <c r="D2164" s="3">
        <v>2021</v>
      </c>
      <c r="E2164" s="3" t="s">
        <v>78</v>
      </c>
      <c r="F2164" s="3" t="s">
        <v>76</v>
      </c>
      <c r="G2164" s="7">
        <v>7776</v>
      </c>
      <c r="H2164" s="8">
        <f t="shared" si="0"/>
        <v>611700</v>
      </c>
      <c r="I2164" s="9">
        <v>398200</v>
      </c>
      <c r="J2164" s="10">
        <v>213500</v>
      </c>
      <c r="K2164" s="11">
        <v>370000</v>
      </c>
      <c r="L2164" s="11">
        <v>28200</v>
      </c>
      <c r="M2164" s="12">
        <v>270000</v>
      </c>
      <c r="N2164" s="12">
        <v>0</v>
      </c>
      <c r="O2164" s="12">
        <v>100000</v>
      </c>
      <c r="P2164" s="12">
        <v>3500</v>
      </c>
      <c r="Q2164" s="12">
        <v>8000</v>
      </c>
      <c r="R2164" s="12">
        <v>4000</v>
      </c>
      <c r="S2164" s="12">
        <v>12700</v>
      </c>
      <c r="T2164" s="13">
        <v>200000</v>
      </c>
      <c r="U2164" s="13">
        <v>1500</v>
      </c>
      <c r="V2164" s="13">
        <v>0</v>
      </c>
      <c r="W2164" s="13">
        <v>12000</v>
      </c>
      <c r="X2164" s="13">
        <v>0</v>
      </c>
      <c r="Y2164" s="13">
        <v>0</v>
      </c>
    </row>
    <row r="2165" spans="1:25" ht="15.75" customHeight="1" x14ac:dyDescent="0.2">
      <c r="A2165" s="3">
        <v>1506187</v>
      </c>
      <c r="B2165" s="3" t="s">
        <v>311</v>
      </c>
      <c r="C2165" s="3" t="s">
        <v>225</v>
      </c>
      <c r="D2165" s="3">
        <v>2001</v>
      </c>
      <c r="E2165" s="3" t="s">
        <v>75</v>
      </c>
      <c r="F2165" s="3" t="s">
        <v>76</v>
      </c>
      <c r="G2165" s="7">
        <v>0</v>
      </c>
      <c r="H2165" s="8">
        <f t="shared" si="0"/>
        <v>1194000</v>
      </c>
      <c r="I2165" s="9">
        <v>354000</v>
      </c>
      <c r="J2165" s="10">
        <v>840000</v>
      </c>
      <c r="K2165" s="11">
        <v>214000</v>
      </c>
      <c r="L2165" s="11">
        <v>140000</v>
      </c>
      <c r="M2165" s="12">
        <v>4000</v>
      </c>
      <c r="N2165" s="12">
        <v>210000</v>
      </c>
      <c r="O2165" s="12">
        <v>0</v>
      </c>
      <c r="P2165" s="12">
        <v>0</v>
      </c>
      <c r="Q2165" s="12">
        <v>0</v>
      </c>
      <c r="R2165" s="12">
        <v>0</v>
      </c>
      <c r="S2165" s="12">
        <v>140000</v>
      </c>
      <c r="T2165" s="13">
        <v>840000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</row>
    <row r="2166" spans="1:25" ht="15.75" customHeight="1" x14ac:dyDescent="0.2">
      <c r="A2166" s="3">
        <v>1506187</v>
      </c>
      <c r="B2166" s="3" t="s">
        <v>311</v>
      </c>
      <c r="C2166" s="3" t="s">
        <v>225</v>
      </c>
      <c r="D2166" s="3">
        <v>2005</v>
      </c>
      <c r="E2166" s="3" t="s">
        <v>81</v>
      </c>
      <c r="F2166" s="3" t="s">
        <v>76</v>
      </c>
      <c r="G2166" s="7">
        <v>6</v>
      </c>
      <c r="H2166" s="8">
        <f t="shared" si="0"/>
        <v>700000</v>
      </c>
      <c r="I2166" s="9">
        <v>400000</v>
      </c>
      <c r="J2166" s="10">
        <v>300000</v>
      </c>
      <c r="K2166" s="11">
        <v>100000</v>
      </c>
      <c r="L2166" s="11">
        <v>300000</v>
      </c>
      <c r="M2166" s="12">
        <v>0</v>
      </c>
      <c r="N2166" s="12">
        <v>0</v>
      </c>
      <c r="O2166" s="12">
        <v>100000</v>
      </c>
      <c r="P2166" s="12">
        <v>0</v>
      </c>
      <c r="Q2166" s="12">
        <v>0</v>
      </c>
      <c r="R2166" s="12">
        <v>0</v>
      </c>
      <c r="S2166" s="12">
        <v>300000</v>
      </c>
      <c r="T2166" s="13">
        <v>300000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</row>
    <row r="2167" spans="1:25" ht="15.75" customHeight="1" x14ac:dyDescent="0.2">
      <c r="A2167" s="3">
        <v>1506187</v>
      </c>
      <c r="B2167" s="3" t="s">
        <v>311</v>
      </c>
      <c r="C2167" s="3" t="s">
        <v>225</v>
      </c>
      <c r="D2167" s="3">
        <v>2006</v>
      </c>
      <c r="E2167" s="3" t="s">
        <v>75</v>
      </c>
      <c r="F2167" s="3" t="s">
        <v>76</v>
      </c>
      <c r="G2167" s="7">
        <v>0</v>
      </c>
      <c r="H2167" s="8">
        <f t="shared" si="0"/>
        <v>2371550</v>
      </c>
      <c r="I2167" s="9">
        <v>26750</v>
      </c>
      <c r="J2167" s="10">
        <v>2344800</v>
      </c>
      <c r="K2167" s="11">
        <v>6750</v>
      </c>
      <c r="L2167" s="11">
        <v>20000</v>
      </c>
      <c r="M2167" s="12">
        <v>0</v>
      </c>
      <c r="N2167" s="12">
        <v>6750</v>
      </c>
      <c r="O2167" s="12">
        <v>0</v>
      </c>
      <c r="P2167" s="12">
        <v>0</v>
      </c>
      <c r="Q2167" s="12">
        <v>20000</v>
      </c>
      <c r="R2167" s="12">
        <v>0</v>
      </c>
      <c r="S2167" s="12">
        <v>0</v>
      </c>
      <c r="T2167" s="13">
        <v>2344800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</row>
    <row r="2168" spans="1:25" ht="15.75" customHeight="1" x14ac:dyDescent="0.2">
      <c r="A2168" s="3">
        <v>1506187</v>
      </c>
      <c r="B2168" s="3" t="s">
        <v>311</v>
      </c>
      <c r="C2168" s="3" t="s">
        <v>225</v>
      </c>
      <c r="D2168" s="3">
        <v>2007</v>
      </c>
      <c r="E2168" s="3" t="s">
        <v>75</v>
      </c>
      <c r="F2168" s="3" t="s">
        <v>76</v>
      </c>
      <c r="G2168" s="7">
        <v>5486</v>
      </c>
      <c r="H2168" s="8">
        <f t="shared" si="0"/>
        <v>52260</v>
      </c>
      <c r="I2168" s="9">
        <v>44460</v>
      </c>
      <c r="J2168" s="10">
        <v>7800</v>
      </c>
      <c r="K2168" s="11">
        <v>0</v>
      </c>
      <c r="L2168" s="11">
        <v>44460</v>
      </c>
      <c r="M2168" s="12">
        <v>0</v>
      </c>
      <c r="N2168" s="12">
        <v>0</v>
      </c>
      <c r="O2168" s="12">
        <v>0</v>
      </c>
      <c r="P2168" s="12">
        <v>1620</v>
      </c>
      <c r="Q2168" s="12">
        <v>6000</v>
      </c>
      <c r="R2168" s="12">
        <v>840</v>
      </c>
      <c r="S2168" s="12">
        <v>36000</v>
      </c>
      <c r="T2168" s="13">
        <v>0</v>
      </c>
      <c r="U2168" s="13">
        <v>1300</v>
      </c>
      <c r="V2168" s="13">
        <v>0</v>
      </c>
      <c r="W2168" s="13">
        <v>5000</v>
      </c>
      <c r="X2168" s="13">
        <v>0</v>
      </c>
      <c r="Y2168" s="13">
        <v>1500</v>
      </c>
    </row>
    <row r="2169" spans="1:25" ht="15.75" customHeight="1" x14ac:dyDescent="0.2">
      <c r="A2169" s="3">
        <v>1506187</v>
      </c>
      <c r="B2169" s="3" t="s">
        <v>311</v>
      </c>
      <c r="C2169" s="3" t="s">
        <v>225</v>
      </c>
      <c r="D2169" s="3">
        <v>2009</v>
      </c>
      <c r="E2169" s="3" t="s">
        <v>75</v>
      </c>
      <c r="F2169" s="3" t="s">
        <v>76</v>
      </c>
      <c r="G2169" s="7">
        <v>0</v>
      </c>
      <c r="H2169" s="8">
        <f t="shared" si="0"/>
        <v>807250</v>
      </c>
      <c r="I2169" s="9">
        <v>445000</v>
      </c>
      <c r="J2169" s="10">
        <v>362250</v>
      </c>
      <c r="K2169" s="11">
        <v>0</v>
      </c>
      <c r="L2169" s="11">
        <v>445000</v>
      </c>
      <c r="M2169" s="12">
        <v>0</v>
      </c>
      <c r="N2169" s="12">
        <v>0</v>
      </c>
      <c r="O2169" s="12">
        <v>0</v>
      </c>
      <c r="P2169" s="12">
        <v>0</v>
      </c>
      <c r="Q2169" s="12">
        <v>350000</v>
      </c>
      <c r="R2169" s="12">
        <v>90000</v>
      </c>
      <c r="S2169" s="12">
        <v>5000</v>
      </c>
      <c r="T2169" s="13">
        <v>362250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</row>
    <row r="2170" spans="1:25" ht="15.75" customHeight="1" x14ac:dyDescent="0.2">
      <c r="A2170" s="3">
        <v>1506187</v>
      </c>
      <c r="B2170" s="3" t="s">
        <v>311</v>
      </c>
      <c r="C2170" s="3" t="s">
        <v>225</v>
      </c>
      <c r="D2170" s="3">
        <v>2015</v>
      </c>
      <c r="E2170" s="3" t="s">
        <v>92</v>
      </c>
      <c r="F2170" s="3" t="s">
        <v>93</v>
      </c>
      <c r="G2170" s="7">
        <v>40</v>
      </c>
      <c r="H2170" s="8">
        <f t="shared" si="0"/>
        <v>2915049</v>
      </c>
      <c r="I2170" s="9">
        <v>0</v>
      </c>
      <c r="J2170" s="10">
        <v>2915049</v>
      </c>
      <c r="K2170" s="11">
        <v>0</v>
      </c>
      <c r="L2170" s="11">
        <v>0</v>
      </c>
      <c r="M2170" s="12">
        <v>0</v>
      </c>
      <c r="N2170" s="12">
        <v>0</v>
      </c>
      <c r="O2170" s="12">
        <v>0</v>
      </c>
      <c r="P2170" s="12">
        <v>0</v>
      </c>
      <c r="Q2170" s="12">
        <v>0</v>
      </c>
      <c r="R2170" s="12">
        <v>0</v>
      </c>
      <c r="S2170" s="12">
        <v>0</v>
      </c>
      <c r="T2170" s="13">
        <v>2491222</v>
      </c>
      <c r="U2170" s="13">
        <v>423827</v>
      </c>
      <c r="V2170" s="13">
        <v>0</v>
      </c>
      <c r="W2170" s="13">
        <v>0</v>
      </c>
      <c r="X2170" s="13">
        <v>0</v>
      </c>
      <c r="Y2170" s="13">
        <v>0</v>
      </c>
    </row>
    <row r="2171" spans="1:25" ht="15.75" customHeight="1" x14ac:dyDescent="0.2">
      <c r="A2171" s="3">
        <v>1506187</v>
      </c>
      <c r="B2171" s="3" t="s">
        <v>311</v>
      </c>
      <c r="C2171" s="3" t="s">
        <v>225</v>
      </c>
      <c r="D2171" s="3">
        <v>2018</v>
      </c>
      <c r="E2171" s="3" t="s">
        <v>78</v>
      </c>
      <c r="F2171" s="3" t="s">
        <v>76</v>
      </c>
      <c r="G2171" s="7">
        <v>4895</v>
      </c>
      <c r="H2171" s="8">
        <f t="shared" si="0"/>
        <v>19513757.049999997</v>
      </c>
      <c r="I2171" s="9">
        <v>2718336.08</v>
      </c>
      <c r="J2171" s="10">
        <v>16795420.969999999</v>
      </c>
      <c r="K2171" s="11">
        <v>2214288.9300000002</v>
      </c>
      <c r="L2171" s="11">
        <v>504047.15</v>
      </c>
      <c r="M2171" s="12">
        <v>1332506.67</v>
      </c>
      <c r="N2171" s="12">
        <v>784300.11</v>
      </c>
      <c r="O2171" s="12">
        <v>97482.15</v>
      </c>
      <c r="P2171" s="12">
        <v>0</v>
      </c>
      <c r="Q2171" s="12">
        <v>0</v>
      </c>
      <c r="R2171" s="12">
        <v>132215.63</v>
      </c>
      <c r="S2171" s="12">
        <v>371831.52</v>
      </c>
      <c r="T2171" s="13">
        <v>16795420.969999999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</row>
    <row r="2172" spans="1:25" ht="15.75" customHeight="1" x14ac:dyDescent="0.2">
      <c r="A2172" s="3">
        <v>1506187</v>
      </c>
      <c r="B2172" s="3" t="s">
        <v>311</v>
      </c>
      <c r="C2172" s="3" t="s">
        <v>225</v>
      </c>
      <c r="D2172" s="3">
        <v>2018</v>
      </c>
      <c r="E2172" s="3" t="s">
        <v>92</v>
      </c>
      <c r="F2172" s="3" t="s">
        <v>93</v>
      </c>
      <c r="G2172" s="7">
        <v>2865</v>
      </c>
      <c r="H2172" s="8">
        <f t="shared" si="0"/>
        <v>0</v>
      </c>
      <c r="I2172" s="9">
        <v>0</v>
      </c>
      <c r="J2172" s="10">
        <v>0</v>
      </c>
      <c r="K2172" s="11">
        <v>0</v>
      </c>
      <c r="L2172" s="11">
        <v>0</v>
      </c>
      <c r="M2172" s="12">
        <v>0</v>
      </c>
      <c r="N2172" s="12">
        <v>0</v>
      </c>
      <c r="O2172" s="12">
        <v>0</v>
      </c>
      <c r="P2172" s="12">
        <v>0</v>
      </c>
      <c r="Q2172" s="12">
        <v>0</v>
      </c>
      <c r="R2172" s="12">
        <v>0</v>
      </c>
      <c r="S2172" s="12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</row>
    <row r="2173" spans="1:25" ht="15.75" customHeight="1" x14ac:dyDescent="0.2">
      <c r="A2173" s="3">
        <v>1506187</v>
      </c>
      <c r="B2173" s="3" t="s">
        <v>311</v>
      </c>
      <c r="C2173" s="3" t="s">
        <v>225</v>
      </c>
      <c r="D2173" s="3">
        <v>2018</v>
      </c>
      <c r="E2173" s="3" t="s">
        <v>78</v>
      </c>
      <c r="F2173" s="3" t="s">
        <v>76</v>
      </c>
      <c r="G2173" s="7">
        <v>1</v>
      </c>
      <c r="H2173" s="8">
        <f t="shared" si="0"/>
        <v>0</v>
      </c>
      <c r="I2173" s="9">
        <v>0</v>
      </c>
      <c r="J2173" s="10">
        <v>0</v>
      </c>
      <c r="K2173" s="11">
        <v>0</v>
      </c>
      <c r="L2173" s="11">
        <v>0</v>
      </c>
      <c r="M2173" s="12">
        <v>0</v>
      </c>
      <c r="N2173" s="12">
        <v>0</v>
      </c>
      <c r="O2173" s="12">
        <v>0</v>
      </c>
      <c r="P2173" s="12">
        <v>0</v>
      </c>
      <c r="Q2173" s="12">
        <v>0</v>
      </c>
      <c r="R2173" s="12">
        <v>0</v>
      </c>
      <c r="S2173" s="12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</row>
    <row r="2174" spans="1:25" ht="15.75" customHeight="1" x14ac:dyDescent="0.2">
      <c r="A2174" s="3">
        <v>1506187</v>
      </c>
      <c r="B2174" s="3" t="s">
        <v>311</v>
      </c>
      <c r="C2174" s="3" t="s">
        <v>225</v>
      </c>
      <c r="D2174" s="3">
        <v>2018</v>
      </c>
      <c r="E2174" s="3" t="s">
        <v>95</v>
      </c>
      <c r="F2174" s="3" t="s">
        <v>85</v>
      </c>
      <c r="G2174" s="7">
        <v>0</v>
      </c>
      <c r="H2174" s="8">
        <f t="shared" si="0"/>
        <v>581435.97</v>
      </c>
      <c r="I2174" s="9">
        <v>495576.32000000001</v>
      </c>
      <c r="J2174" s="10">
        <v>85859.65</v>
      </c>
      <c r="K2174" s="11">
        <v>397576.32</v>
      </c>
      <c r="L2174" s="11">
        <v>98000</v>
      </c>
      <c r="M2174" s="12">
        <v>0</v>
      </c>
      <c r="N2174" s="12">
        <v>397576.32</v>
      </c>
      <c r="O2174" s="12">
        <v>0</v>
      </c>
      <c r="P2174" s="12">
        <v>0</v>
      </c>
      <c r="Q2174" s="12">
        <v>98000</v>
      </c>
      <c r="R2174" s="12">
        <v>0</v>
      </c>
      <c r="S2174" s="12">
        <v>0</v>
      </c>
      <c r="T2174" s="13">
        <v>78000</v>
      </c>
      <c r="U2174" s="13">
        <v>7859.65</v>
      </c>
      <c r="V2174" s="13">
        <v>0</v>
      </c>
      <c r="W2174" s="13">
        <v>0</v>
      </c>
      <c r="X2174" s="13">
        <v>0</v>
      </c>
      <c r="Y2174" s="13">
        <v>0</v>
      </c>
    </row>
    <row r="2175" spans="1:25" ht="15.75" customHeight="1" x14ac:dyDescent="0.2">
      <c r="A2175" s="3">
        <v>1506187</v>
      </c>
      <c r="B2175" s="3" t="s">
        <v>311</v>
      </c>
      <c r="C2175" s="3" t="s">
        <v>225</v>
      </c>
      <c r="D2175" s="3">
        <v>2018</v>
      </c>
      <c r="E2175" s="3" t="s">
        <v>101</v>
      </c>
      <c r="F2175" s="3" t="s">
        <v>93</v>
      </c>
      <c r="G2175" s="7">
        <v>900</v>
      </c>
      <c r="H2175" s="8">
        <f t="shared" si="0"/>
        <v>8550917.4000000004</v>
      </c>
      <c r="I2175" s="9">
        <v>5874937.4000000004</v>
      </c>
      <c r="J2175" s="10">
        <v>2675980</v>
      </c>
      <c r="K2175" s="11">
        <v>1500000</v>
      </c>
      <c r="L2175" s="11">
        <v>4374937.4000000004</v>
      </c>
      <c r="M2175" s="12">
        <v>0</v>
      </c>
      <c r="N2175" s="12">
        <v>1500000</v>
      </c>
      <c r="O2175" s="12">
        <v>0</v>
      </c>
      <c r="P2175" s="12">
        <v>0</v>
      </c>
      <c r="Q2175" s="12">
        <v>2856455.49</v>
      </c>
      <c r="R2175" s="12">
        <v>0</v>
      </c>
      <c r="S2175" s="12">
        <v>1518481.91</v>
      </c>
      <c r="T2175" s="13">
        <v>2675980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</row>
    <row r="2176" spans="1:25" ht="15.75" customHeight="1" x14ac:dyDescent="0.2">
      <c r="A2176" s="3">
        <v>1506187</v>
      </c>
      <c r="B2176" s="3" t="s">
        <v>311</v>
      </c>
      <c r="C2176" s="3" t="s">
        <v>225</v>
      </c>
      <c r="D2176" s="3">
        <v>2018</v>
      </c>
      <c r="E2176" s="3" t="s">
        <v>84</v>
      </c>
      <c r="F2176" s="3" t="s">
        <v>85</v>
      </c>
      <c r="G2176" s="7">
        <v>0</v>
      </c>
      <c r="H2176" s="8">
        <f t="shared" si="0"/>
        <v>0</v>
      </c>
      <c r="I2176" s="9">
        <v>0</v>
      </c>
      <c r="J2176" s="10">
        <v>0</v>
      </c>
      <c r="K2176" s="11">
        <v>0</v>
      </c>
      <c r="L2176" s="11">
        <v>0</v>
      </c>
      <c r="M2176" s="12">
        <v>0</v>
      </c>
      <c r="N2176" s="12">
        <v>0</v>
      </c>
      <c r="O2176" s="12">
        <v>0</v>
      </c>
      <c r="P2176" s="12">
        <v>0</v>
      </c>
      <c r="Q2176" s="12">
        <v>0</v>
      </c>
      <c r="R2176" s="12">
        <v>0</v>
      </c>
      <c r="S2176" s="12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</row>
    <row r="2177" spans="1:25" ht="15.75" customHeight="1" x14ac:dyDescent="0.2">
      <c r="A2177" s="3">
        <v>1506187</v>
      </c>
      <c r="B2177" s="3" t="s">
        <v>311</v>
      </c>
      <c r="C2177" s="3" t="s">
        <v>225</v>
      </c>
      <c r="D2177" s="3">
        <v>2019</v>
      </c>
      <c r="E2177" s="3" t="s">
        <v>101</v>
      </c>
      <c r="F2177" s="3" t="s">
        <v>93</v>
      </c>
      <c r="G2177" s="7">
        <v>17564</v>
      </c>
      <c r="H2177" s="8">
        <f t="shared" si="0"/>
        <v>0</v>
      </c>
      <c r="I2177" s="9">
        <v>0</v>
      </c>
      <c r="J2177" s="10">
        <v>0</v>
      </c>
      <c r="K2177" s="11">
        <v>0</v>
      </c>
      <c r="L2177" s="11">
        <v>0</v>
      </c>
      <c r="M2177" s="12">
        <v>0</v>
      </c>
      <c r="N2177" s="12">
        <v>0</v>
      </c>
      <c r="O2177" s="12">
        <v>0</v>
      </c>
      <c r="P2177" s="12">
        <v>0</v>
      </c>
      <c r="Q2177" s="12">
        <v>0</v>
      </c>
      <c r="R2177" s="12">
        <v>0</v>
      </c>
      <c r="S2177" s="12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</row>
    <row r="2178" spans="1:25" ht="15.75" customHeight="1" x14ac:dyDescent="0.2">
      <c r="A2178" s="3">
        <v>1506187</v>
      </c>
      <c r="B2178" s="3" t="s">
        <v>311</v>
      </c>
      <c r="C2178" s="3" t="s">
        <v>225</v>
      </c>
      <c r="D2178" s="3">
        <v>2019</v>
      </c>
      <c r="E2178" s="3" t="s">
        <v>101</v>
      </c>
      <c r="F2178" s="3" t="s">
        <v>93</v>
      </c>
      <c r="G2178" s="7">
        <v>263</v>
      </c>
      <c r="H2178" s="8">
        <f t="shared" si="0"/>
        <v>3666733.9</v>
      </c>
      <c r="I2178" s="9">
        <v>82512.34</v>
      </c>
      <c r="J2178" s="10">
        <v>3584221.56</v>
      </c>
      <c r="K2178" s="11">
        <v>0</v>
      </c>
      <c r="L2178" s="11">
        <v>82512.34</v>
      </c>
      <c r="M2178" s="12">
        <v>0</v>
      </c>
      <c r="N2178" s="12">
        <v>0</v>
      </c>
      <c r="O2178" s="12">
        <v>0</v>
      </c>
      <c r="P2178" s="12">
        <v>0</v>
      </c>
      <c r="Q2178" s="12">
        <v>82512.34</v>
      </c>
      <c r="R2178" s="12">
        <v>0</v>
      </c>
      <c r="S2178" s="12">
        <v>0</v>
      </c>
      <c r="T2178" s="13">
        <v>3584221.56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</row>
    <row r="2179" spans="1:25" ht="15.75" customHeight="1" x14ac:dyDescent="0.2">
      <c r="A2179" s="3">
        <v>1506187</v>
      </c>
      <c r="B2179" s="3" t="s">
        <v>311</v>
      </c>
      <c r="C2179" s="3" t="s">
        <v>225</v>
      </c>
      <c r="D2179" s="3">
        <v>2019</v>
      </c>
      <c r="E2179" s="3" t="s">
        <v>84</v>
      </c>
      <c r="F2179" s="3" t="s">
        <v>85</v>
      </c>
      <c r="G2179" s="7">
        <v>0</v>
      </c>
      <c r="H2179" s="8">
        <f t="shared" si="0"/>
        <v>0</v>
      </c>
      <c r="I2179" s="9">
        <v>0</v>
      </c>
      <c r="J2179" s="10">
        <v>0</v>
      </c>
      <c r="K2179" s="11">
        <v>0</v>
      </c>
      <c r="L2179" s="11">
        <v>0</v>
      </c>
      <c r="M2179" s="12">
        <v>0</v>
      </c>
      <c r="N2179" s="12">
        <v>0</v>
      </c>
      <c r="O2179" s="12">
        <v>0</v>
      </c>
      <c r="P2179" s="12">
        <v>0</v>
      </c>
      <c r="Q2179" s="12">
        <v>0</v>
      </c>
      <c r="R2179" s="12">
        <v>0</v>
      </c>
      <c r="S2179" s="12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</row>
    <row r="2180" spans="1:25" ht="15.75" customHeight="1" x14ac:dyDescent="0.2">
      <c r="A2180" s="3">
        <v>1506187</v>
      </c>
      <c r="B2180" s="3" t="s">
        <v>311</v>
      </c>
      <c r="C2180" s="3" t="s">
        <v>225</v>
      </c>
      <c r="D2180" s="3">
        <v>2020</v>
      </c>
      <c r="E2180" s="3" t="s">
        <v>78</v>
      </c>
      <c r="F2180" s="3" t="s">
        <v>76</v>
      </c>
      <c r="G2180" s="7">
        <v>0</v>
      </c>
      <c r="H2180" s="8">
        <f t="shared" si="0"/>
        <v>0</v>
      </c>
      <c r="I2180" s="9">
        <v>0</v>
      </c>
      <c r="J2180" s="10">
        <v>0</v>
      </c>
      <c r="K2180" s="11">
        <v>0</v>
      </c>
      <c r="L2180" s="11">
        <v>0</v>
      </c>
      <c r="M2180" s="12">
        <v>0</v>
      </c>
      <c r="N2180" s="12">
        <v>0</v>
      </c>
      <c r="O2180" s="12">
        <v>0</v>
      </c>
      <c r="P2180" s="12">
        <v>0</v>
      </c>
      <c r="Q2180" s="12">
        <v>0</v>
      </c>
      <c r="R2180" s="12">
        <v>0</v>
      </c>
      <c r="S2180" s="12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</row>
    <row r="2181" spans="1:25" ht="15.75" customHeight="1" x14ac:dyDescent="0.2">
      <c r="A2181" s="3">
        <v>1506187</v>
      </c>
      <c r="B2181" s="3" t="s">
        <v>311</v>
      </c>
      <c r="C2181" s="3" t="s">
        <v>225</v>
      </c>
      <c r="D2181" s="3">
        <v>2020</v>
      </c>
      <c r="E2181" s="3" t="s">
        <v>78</v>
      </c>
      <c r="F2181" s="3" t="s">
        <v>76</v>
      </c>
      <c r="G2181" s="7">
        <v>0</v>
      </c>
      <c r="H2181" s="8">
        <f t="shared" si="0"/>
        <v>0</v>
      </c>
      <c r="I2181" s="9">
        <v>0</v>
      </c>
      <c r="J2181" s="10">
        <v>0</v>
      </c>
      <c r="K2181" s="11">
        <v>0</v>
      </c>
      <c r="L2181" s="11">
        <v>0</v>
      </c>
      <c r="M2181" s="12">
        <v>0</v>
      </c>
      <c r="N2181" s="12">
        <v>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</row>
    <row r="2182" spans="1:25" ht="15.75" customHeight="1" x14ac:dyDescent="0.2">
      <c r="A2182" s="3">
        <v>1506187</v>
      </c>
      <c r="B2182" s="3" t="s">
        <v>311</v>
      </c>
      <c r="C2182" s="3" t="s">
        <v>225</v>
      </c>
      <c r="D2182" s="3">
        <v>2020</v>
      </c>
      <c r="E2182" s="3" t="s">
        <v>84</v>
      </c>
      <c r="F2182" s="3" t="s">
        <v>85</v>
      </c>
      <c r="G2182" s="7">
        <v>0</v>
      </c>
      <c r="H2182" s="8">
        <f t="shared" si="0"/>
        <v>0</v>
      </c>
      <c r="I2182" s="9">
        <v>0</v>
      </c>
      <c r="J2182" s="10">
        <v>0</v>
      </c>
      <c r="K2182" s="11">
        <v>0</v>
      </c>
      <c r="L2182" s="11">
        <v>0</v>
      </c>
      <c r="M2182" s="12">
        <v>0</v>
      </c>
      <c r="N2182" s="12">
        <v>0</v>
      </c>
      <c r="O2182" s="12">
        <v>0</v>
      </c>
      <c r="P2182" s="12">
        <v>0</v>
      </c>
      <c r="Q2182" s="12">
        <v>0</v>
      </c>
      <c r="R2182" s="12">
        <v>0</v>
      </c>
      <c r="S2182" s="12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</row>
    <row r="2183" spans="1:25" ht="15.75" customHeight="1" x14ac:dyDescent="0.2">
      <c r="A2183" s="3">
        <v>1506187</v>
      </c>
      <c r="B2183" s="3" t="s">
        <v>311</v>
      </c>
      <c r="C2183" s="3" t="s">
        <v>225</v>
      </c>
      <c r="D2183" s="3">
        <v>2020</v>
      </c>
      <c r="E2183" s="3" t="s">
        <v>78</v>
      </c>
      <c r="F2183" s="3" t="s">
        <v>76</v>
      </c>
      <c r="G2183" s="7">
        <v>0</v>
      </c>
      <c r="H2183" s="8">
        <f t="shared" si="0"/>
        <v>0</v>
      </c>
      <c r="I2183" s="9">
        <v>0</v>
      </c>
      <c r="J2183" s="10">
        <v>0</v>
      </c>
      <c r="K2183" s="11">
        <v>0</v>
      </c>
      <c r="L2183" s="11">
        <v>0</v>
      </c>
      <c r="M2183" s="12">
        <v>0</v>
      </c>
      <c r="N2183" s="12">
        <v>0</v>
      </c>
      <c r="O2183" s="12">
        <v>0</v>
      </c>
      <c r="P2183" s="12">
        <v>0</v>
      </c>
      <c r="Q2183" s="12">
        <v>0</v>
      </c>
      <c r="R2183" s="12">
        <v>0</v>
      </c>
      <c r="S2183" s="12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</row>
    <row r="2184" spans="1:25" ht="15.75" customHeight="1" x14ac:dyDescent="0.2">
      <c r="A2184" s="3">
        <v>1506187</v>
      </c>
      <c r="B2184" s="3" t="s">
        <v>311</v>
      </c>
      <c r="C2184" s="3" t="s">
        <v>225</v>
      </c>
      <c r="D2184" s="3">
        <v>2020</v>
      </c>
      <c r="E2184" s="3" t="s">
        <v>81</v>
      </c>
      <c r="F2184" s="3" t="s">
        <v>76</v>
      </c>
      <c r="G2184" s="7">
        <v>0</v>
      </c>
      <c r="H2184" s="8">
        <f t="shared" si="0"/>
        <v>0</v>
      </c>
      <c r="I2184" s="9">
        <v>0</v>
      </c>
      <c r="J2184" s="10">
        <v>0</v>
      </c>
      <c r="K2184" s="11">
        <v>0</v>
      </c>
      <c r="L2184" s="11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</row>
    <row r="2185" spans="1:25" ht="15.75" customHeight="1" x14ac:dyDescent="0.2">
      <c r="A2185" s="3">
        <v>1506187</v>
      </c>
      <c r="B2185" s="3" t="s">
        <v>311</v>
      </c>
      <c r="C2185" s="3" t="s">
        <v>225</v>
      </c>
      <c r="D2185" s="3">
        <v>2020</v>
      </c>
      <c r="E2185" s="3" t="s">
        <v>90</v>
      </c>
      <c r="F2185" s="3" t="s">
        <v>91</v>
      </c>
      <c r="G2185" s="7">
        <v>0</v>
      </c>
      <c r="H2185" s="8">
        <f t="shared" si="0"/>
        <v>0</v>
      </c>
      <c r="I2185" s="9">
        <v>0</v>
      </c>
      <c r="J2185" s="10">
        <v>0</v>
      </c>
      <c r="K2185" s="11">
        <v>0</v>
      </c>
      <c r="L2185" s="11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</row>
    <row r="2186" spans="1:25" ht="15.75" customHeight="1" x14ac:dyDescent="0.2">
      <c r="A2186" s="3">
        <v>1506187</v>
      </c>
      <c r="B2186" s="3" t="s">
        <v>311</v>
      </c>
      <c r="C2186" s="3" t="s">
        <v>225</v>
      </c>
      <c r="D2186" s="3">
        <v>2020</v>
      </c>
      <c r="E2186" s="3" t="s">
        <v>84</v>
      </c>
      <c r="F2186" s="3" t="s">
        <v>85</v>
      </c>
      <c r="G2186" s="7">
        <v>0</v>
      </c>
      <c r="H2186" s="8">
        <f t="shared" si="0"/>
        <v>0</v>
      </c>
      <c r="I2186" s="9">
        <v>0</v>
      </c>
      <c r="J2186" s="10">
        <v>0</v>
      </c>
      <c r="K2186" s="11">
        <v>0</v>
      </c>
      <c r="L2186" s="11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</row>
    <row r="2187" spans="1:25" ht="15.75" customHeight="1" x14ac:dyDescent="0.2">
      <c r="A2187" s="3">
        <v>1506187</v>
      </c>
      <c r="B2187" s="3" t="s">
        <v>311</v>
      </c>
      <c r="C2187" s="3" t="s">
        <v>225</v>
      </c>
      <c r="D2187" s="3">
        <v>2020</v>
      </c>
      <c r="E2187" s="3" t="s">
        <v>78</v>
      </c>
      <c r="F2187" s="3" t="s">
        <v>76</v>
      </c>
      <c r="G2187" s="7">
        <v>0</v>
      </c>
      <c r="H2187" s="8">
        <f t="shared" si="0"/>
        <v>0</v>
      </c>
      <c r="I2187" s="9">
        <v>0</v>
      </c>
      <c r="J2187" s="10">
        <v>0</v>
      </c>
      <c r="K2187" s="11">
        <v>0</v>
      </c>
      <c r="L2187" s="11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</row>
    <row r="2188" spans="1:25" ht="15.75" customHeight="1" x14ac:dyDescent="0.2">
      <c r="A2188" s="3">
        <v>1506187</v>
      </c>
      <c r="B2188" s="3" t="s">
        <v>311</v>
      </c>
      <c r="C2188" s="3" t="s">
        <v>225</v>
      </c>
      <c r="D2188" s="3">
        <v>2020</v>
      </c>
      <c r="E2188" s="3" t="s">
        <v>78</v>
      </c>
      <c r="F2188" s="3" t="s">
        <v>76</v>
      </c>
      <c r="G2188" s="7">
        <v>0</v>
      </c>
      <c r="H2188" s="8">
        <f t="shared" si="0"/>
        <v>0</v>
      </c>
      <c r="I2188" s="9">
        <v>0</v>
      </c>
      <c r="J2188" s="10">
        <v>0</v>
      </c>
      <c r="K2188" s="11">
        <v>0</v>
      </c>
      <c r="L2188" s="11">
        <v>0</v>
      </c>
      <c r="M2188" s="12">
        <v>0</v>
      </c>
      <c r="N2188" s="12">
        <v>0</v>
      </c>
      <c r="O2188" s="12">
        <v>0</v>
      </c>
      <c r="P2188" s="12">
        <v>0</v>
      </c>
      <c r="Q2188" s="12">
        <v>0</v>
      </c>
      <c r="R2188" s="12">
        <v>0</v>
      </c>
      <c r="S2188" s="12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</row>
    <row r="2189" spans="1:25" ht="15.75" customHeight="1" x14ac:dyDescent="0.2">
      <c r="A2189" s="3">
        <v>1506187</v>
      </c>
      <c r="B2189" s="3" t="s">
        <v>311</v>
      </c>
      <c r="C2189" s="3" t="s">
        <v>225</v>
      </c>
      <c r="D2189" s="3">
        <v>2021</v>
      </c>
      <c r="E2189" s="3" t="s">
        <v>78</v>
      </c>
      <c r="F2189" s="3" t="s">
        <v>76</v>
      </c>
      <c r="G2189" s="7">
        <v>0</v>
      </c>
      <c r="H2189" s="8">
        <f t="shared" si="0"/>
        <v>0</v>
      </c>
      <c r="I2189" s="9">
        <v>0</v>
      </c>
      <c r="J2189" s="10">
        <v>0</v>
      </c>
      <c r="K2189" s="11">
        <v>0</v>
      </c>
      <c r="L2189" s="11">
        <v>0</v>
      </c>
      <c r="M2189" s="12">
        <v>0</v>
      </c>
      <c r="N2189" s="12">
        <v>0</v>
      </c>
      <c r="O2189" s="12">
        <v>0</v>
      </c>
      <c r="P2189" s="12">
        <v>0</v>
      </c>
      <c r="Q2189" s="12">
        <v>0</v>
      </c>
      <c r="R2189" s="12">
        <v>0</v>
      </c>
      <c r="S2189" s="12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</row>
    <row r="2190" spans="1:25" ht="15.75" customHeight="1" x14ac:dyDescent="0.2">
      <c r="A2190" s="3">
        <v>1506187</v>
      </c>
      <c r="B2190" s="3" t="s">
        <v>311</v>
      </c>
      <c r="C2190" s="3" t="s">
        <v>225</v>
      </c>
      <c r="D2190" s="3">
        <v>2021</v>
      </c>
      <c r="E2190" s="3" t="s">
        <v>78</v>
      </c>
      <c r="F2190" s="3" t="s">
        <v>76</v>
      </c>
      <c r="G2190" s="7">
        <v>7890</v>
      </c>
      <c r="H2190" s="8">
        <f t="shared" si="0"/>
        <v>15679.08</v>
      </c>
      <c r="I2190" s="9">
        <v>0</v>
      </c>
      <c r="J2190" s="10">
        <v>15679.08</v>
      </c>
      <c r="K2190" s="11">
        <v>0</v>
      </c>
      <c r="L2190" s="11">
        <v>0</v>
      </c>
      <c r="M2190" s="12">
        <v>0</v>
      </c>
      <c r="N2190" s="12">
        <v>0</v>
      </c>
      <c r="O2190" s="12">
        <v>0</v>
      </c>
      <c r="P2190" s="12">
        <v>0</v>
      </c>
      <c r="Q2190" s="12">
        <v>0</v>
      </c>
      <c r="R2190" s="12">
        <v>0</v>
      </c>
      <c r="S2190" s="12">
        <v>0</v>
      </c>
      <c r="T2190" s="13">
        <v>15679.08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</row>
    <row r="2191" spans="1:25" ht="15.75" customHeight="1" x14ac:dyDescent="0.2">
      <c r="A2191" s="3">
        <v>1506187</v>
      </c>
      <c r="B2191" s="3" t="s">
        <v>311</v>
      </c>
      <c r="C2191" s="3" t="s">
        <v>225</v>
      </c>
      <c r="D2191" s="3">
        <v>2021</v>
      </c>
      <c r="E2191" s="3" t="s">
        <v>78</v>
      </c>
      <c r="F2191" s="3" t="s">
        <v>76</v>
      </c>
      <c r="G2191" s="7">
        <v>6500</v>
      </c>
      <c r="H2191" s="8">
        <f t="shared" si="0"/>
        <v>4440111</v>
      </c>
      <c r="I2191" s="9">
        <v>2390111</v>
      </c>
      <c r="J2191" s="10">
        <v>2050000</v>
      </c>
      <c r="K2191" s="11">
        <v>2166000</v>
      </c>
      <c r="L2191" s="11">
        <v>224111</v>
      </c>
      <c r="M2191" s="12">
        <v>1820000</v>
      </c>
      <c r="N2191" s="12">
        <v>200000</v>
      </c>
      <c r="O2191" s="12">
        <v>146000</v>
      </c>
      <c r="P2191" s="12">
        <v>0</v>
      </c>
      <c r="Q2191" s="12">
        <v>0</v>
      </c>
      <c r="R2191" s="12">
        <v>0</v>
      </c>
      <c r="S2191" s="12">
        <v>224111</v>
      </c>
      <c r="T2191" s="13">
        <v>2050000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</row>
    <row r="2192" spans="1:25" ht="15.75" customHeight="1" x14ac:dyDescent="0.2">
      <c r="A2192" s="3">
        <v>1506187</v>
      </c>
      <c r="B2192" s="3" t="s">
        <v>311</v>
      </c>
      <c r="C2192" s="3" t="s">
        <v>225</v>
      </c>
      <c r="D2192" s="3">
        <v>2021</v>
      </c>
      <c r="E2192" s="3" t="s">
        <v>78</v>
      </c>
      <c r="F2192" s="3" t="s">
        <v>76</v>
      </c>
      <c r="G2192" s="7">
        <v>0</v>
      </c>
      <c r="H2192" s="8">
        <f t="shared" si="0"/>
        <v>0</v>
      </c>
      <c r="I2192" s="9">
        <v>0</v>
      </c>
      <c r="J2192" s="10">
        <v>0</v>
      </c>
      <c r="K2192" s="11">
        <v>0</v>
      </c>
      <c r="L2192" s="11">
        <v>0</v>
      </c>
      <c r="M2192" s="12">
        <v>0</v>
      </c>
      <c r="N2192" s="12">
        <v>0</v>
      </c>
      <c r="O2192" s="12">
        <v>0</v>
      </c>
      <c r="P2192" s="12">
        <v>0</v>
      </c>
      <c r="Q2192" s="12">
        <v>0</v>
      </c>
      <c r="R2192" s="12">
        <v>0</v>
      </c>
      <c r="S2192" s="12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</row>
    <row r="2193" spans="1:25" ht="15.75" customHeight="1" x14ac:dyDescent="0.2">
      <c r="A2193" s="3">
        <v>1506187</v>
      </c>
      <c r="B2193" s="3" t="s">
        <v>311</v>
      </c>
      <c r="C2193" s="3" t="s">
        <v>225</v>
      </c>
      <c r="D2193" s="3">
        <v>2022</v>
      </c>
      <c r="E2193" s="3" t="s">
        <v>78</v>
      </c>
      <c r="F2193" s="3" t="s">
        <v>76</v>
      </c>
      <c r="G2193" s="7">
        <v>0</v>
      </c>
      <c r="H2193" s="8">
        <f t="shared" si="0"/>
        <v>0</v>
      </c>
      <c r="I2193" s="9">
        <v>0</v>
      </c>
      <c r="J2193" s="10">
        <v>0</v>
      </c>
      <c r="K2193" s="11">
        <v>0</v>
      </c>
      <c r="L2193" s="11">
        <v>0</v>
      </c>
      <c r="M2193" s="12">
        <v>0</v>
      </c>
      <c r="N2193" s="12">
        <v>0</v>
      </c>
      <c r="O2193" s="12">
        <v>0</v>
      </c>
      <c r="P2193" s="12">
        <v>0</v>
      </c>
      <c r="Q2193" s="12">
        <v>0</v>
      </c>
      <c r="R2193" s="12">
        <v>0</v>
      </c>
      <c r="S2193" s="12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</row>
    <row r="2194" spans="1:25" ht="15.75" customHeight="1" x14ac:dyDescent="0.2">
      <c r="A2194" s="3">
        <v>1506187</v>
      </c>
      <c r="B2194" s="3" t="s">
        <v>311</v>
      </c>
      <c r="C2194" s="3" t="s">
        <v>225</v>
      </c>
      <c r="D2194" s="3">
        <v>2022</v>
      </c>
      <c r="E2194" s="3" t="s">
        <v>78</v>
      </c>
      <c r="F2194" s="3" t="s">
        <v>76</v>
      </c>
      <c r="G2194" s="7">
        <v>8350</v>
      </c>
      <c r="H2194" s="8">
        <f t="shared" si="0"/>
        <v>10695138.199999999</v>
      </c>
      <c r="I2194" s="9">
        <v>5348358.2</v>
      </c>
      <c r="J2194" s="10">
        <v>5346780</v>
      </c>
      <c r="K2194" s="11">
        <v>1510000</v>
      </c>
      <c r="L2194" s="11">
        <v>3838358.2</v>
      </c>
      <c r="M2194" s="12">
        <v>1040000</v>
      </c>
      <c r="N2194" s="12">
        <v>290000</v>
      </c>
      <c r="O2194" s="12">
        <v>180000</v>
      </c>
      <c r="P2194" s="12">
        <v>0</v>
      </c>
      <c r="Q2194" s="12">
        <v>0</v>
      </c>
      <c r="R2194" s="12">
        <v>0</v>
      </c>
      <c r="S2194" s="12">
        <v>3838358.2</v>
      </c>
      <c r="T2194" s="13">
        <v>5346780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</row>
    <row r="2195" spans="1:25" ht="15.75" customHeight="1" x14ac:dyDescent="0.2">
      <c r="A2195" s="3">
        <v>1506195</v>
      </c>
      <c r="B2195" s="3" t="s">
        <v>312</v>
      </c>
      <c r="C2195" s="3" t="s">
        <v>225</v>
      </c>
      <c r="D2195" s="3">
        <v>2005</v>
      </c>
      <c r="E2195" s="3" t="s">
        <v>75</v>
      </c>
      <c r="F2195" s="3" t="s">
        <v>76</v>
      </c>
      <c r="G2195" s="7">
        <v>7025</v>
      </c>
      <c r="H2195" s="8">
        <f t="shared" si="0"/>
        <v>588000</v>
      </c>
      <c r="I2195" s="9">
        <v>78000</v>
      </c>
      <c r="J2195" s="10">
        <v>510000</v>
      </c>
      <c r="K2195" s="11">
        <v>0</v>
      </c>
      <c r="L2195" s="11">
        <v>78000</v>
      </c>
      <c r="M2195" s="12">
        <v>0</v>
      </c>
      <c r="N2195" s="12">
        <v>0</v>
      </c>
      <c r="O2195" s="12">
        <v>0</v>
      </c>
      <c r="P2195" s="12">
        <v>78000</v>
      </c>
      <c r="Q2195" s="12">
        <v>0</v>
      </c>
      <c r="R2195" s="12">
        <v>0</v>
      </c>
      <c r="S2195" s="12">
        <v>0</v>
      </c>
      <c r="T2195" s="13">
        <v>240000</v>
      </c>
      <c r="U2195" s="13">
        <v>250000</v>
      </c>
      <c r="V2195" s="13">
        <v>0</v>
      </c>
      <c r="W2195" s="13">
        <v>20000</v>
      </c>
      <c r="X2195" s="13">
        <v>0</v>
      </c>
      <c r="Y2195" s="13">
        <v>0</v>
      </c>
    </row>
    <row r="2196" spans="1:25" ht="15.75" customHeight="1" x14ac:dyDescent="0.2">
      <c r="A2196" s="3">
        <v>1506195</v>
      </c>
      <c r="B2196" s="3" t="s">
        <v>312</v>
      </c>
      <c r="C2196" s="3" t="s">
        <v>225</v>
      </c>
      <c r="D2196" s="3">
        <v>2006</v>
      </c>
      <c r="E2196" s="3" t="s">
        <v>75</v>
      </c>
      <c r="F2196" s="3" t="s">
        <v>76</v>
      </c>
      <c r="G2196" s="7">
        <v>8503</v>
      </c>
      <c r="H2196" s="8">
        <f t="shared" si="0"/>
        <v>13366200</v>
      </c>
      <c r="I2196" s="9">
        <v>1276200</v>
      </c>
      <c r="J2196" s="10">
        <v>12090000</v>
      </c>
      <c r="K2196" s="11">
        <v>1276200</v>
      </c>
      <c r="L2196" s="11">
        <v>0</v>
      </c>
      <c r="M2196" s="12">
        <v>388200</v>
      </c>
      <c r="N2196" s="12">
        <v>888000</v>
      </c>
      <c r="O2196" s="12">
        <v>0</v>
      </c>
      <c r="P2196" s="12">
        <v>0</v>
      </c>
      <c r="Q2196" s="12">
        <v>0</v>
      </c>
      <c r="R2196" s="12">
        <v>0</v>
      </c>
      <c r="S2196" s="12">
        <v>0</v>
      </c>
      <c r="T2196" s="13">
        <v>12056000</v>
      </c>
      <c r="U2196" s="13">
        <v>28000</v>
      </c>
      <c r="V2196" s="13">
        <v>0</v>
      </c>
      <c r="W2196" s="13">
        <v>6000</v>
      </c>
      <c r="X2196" s="13">
        <v>0</v>
      </c>
      <c r="Y2196" s="13">
        <v>0</v>
      </c>
    </row>
    <row r="2197" spans="1:25" ht="15.75" customHeight="1" x14ac:dyDescent="0.2">
      <c r="A2197" s="3">
        <v>1506195</v>
      </c>
      <c r="B2197" s="3" t="s">
        <v>312</v>
      </c>
      <c r="C2197" s="3" t="s">
        <v>225</v>
      </c>
      <c r="D2197" s="3">
        <v>2008</v>
      </c>
      <c r="E2197" s="3" t="s">
        <v>75</v>
      </c>
      <c r="F2197" s="3" t="s">
        <v>76</v>
      </c>
      <c r="G2197" s="7">
        <v>388</v>
      </c>
      <c r="H2197" s="8">
        <f t="shared" si="0"/>
        <v>2608800</v>
      </c>
      <c r="I2197" s="9">
        <v>1320200</v>
      </c>
      <c r="J2197" s="10">
        <v>1288600</v>
      </c>
      <c r="K2197" s="11">
        <v>1317600</v>
      </c>
      <c r="L2197" s="11">
        <v>2600</v>
      </c>
      <c r="M2197" s="12">
        <v>1317600</v>
      </c>
      <c r="N2197" s="12">
        <v>0</v>
      </c>
      <c r="O2197" s="12">
        <v>0</v>
      </c>
      <c r="P2197" s="12">
        <v>0</v>
      </c>
      <c r="Q2197" s="12">
        <v>0</v>
      </c>
      <c r="R2197" s="12">
        <v>2600</v>
      </c>
      <c r="S2197" s="12">
        <v>0</v>
      </c>
      <c r="T2197" s="13">
        <v>1288600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</row>
    <row r="2198" spans="1:25" ht="15.75" customHeight="1" x14ac:dyDescent="0.2">
      <c r="A2198" s="3">
        <v>1506195</v>
      </c>
      <c r="B2198" s="3" t="s">
        <v>312</v>
      </c>
      <c r="C2198" s="3" t="s">
        <v>225</v>
      </c>
      <c r="D2198" s="3">
        <v>2009</v>
      </c>
      <c r="E2198" s="3" t="s">
        <v>75</v>
      </c>
      <c r="F2198" s="3" t="s">
        <v>76</v>
      </c>
      <c r="G2198" s="7">
        <v>624</v>
      </c>
      <c r="H2198" s="8">
        <f t="shared" si="0"/>
        <v>8194605</v>
      </c>
      <c r="I2198" s="9">
        <v>139605</v>
      </c>
      <c r="J2198" s="10">
        <v>8055000</v>
      </c>
      <c r="K2198" s="11">
        <v>50195</v>
      </c>
      <c r="L2198" s="11">
        <v>89410</v>
      </c>
      <c r="M2198" s="12">
        <v>5195</v>
      </c>
      <c r="N2198" s="12">
        <v>0</v>
      </c>
      <c r="O2198" s="12">
        <v>45000</v>
      </c>
      <c r="P2198" s="12">
        <v>9000</v>
      </c>
      <c r="Q2198" s="12">
        <v>6900</v>
      </c>
      <c r="R2198" s="12">
        <v>70000</v>
      </c>
      <c r="S2198" s="12">
        <v>3510</v>
      </c>
      <c r="T2198" s="13">
        <v>6950000</v>
      </c>
      <c r="U2198" s="13">
        <v>1105000</v>
      </c>
      <c r="V2198" s="13">
        <v>0</v>
      </c>
      <c r="W2198" s="13">
        <v>0</v>
      </c>
      <c r="X2198" s="13">
        <v>0</v>
      </c>
      <c r="Y2198" s="13">
        <v>0</v>
      </c>
    </row>
    <row r="2199" spans="1:25" ht="15.75" customHeight="1" x14ac:dyDescent="0.2">
      <c r="A2199" s="3">
        <v>1506195</v>
      </c>
      <c r="B2199" s="3" t="s">
        <v>312</v>
      </c>
      <c r="C2199" s="3" t="s">
        <v>225</v>
      </c>
      <c r="D2199" s="3">
        <v>2017</v>
      </c>
      <c r="E2199" s="3" t="s">
        <v>75</v>
      </c>
      <c r="F2199" s="3" t="s">
        <v>76</v>
      </c>
      <c r="G2199" s="7">
        <v>3889</v>
      </c>
      <c r="H2199" s="8">
        <f t="shared" si="0"/>
        <v>7646805.9900000002</v>
      </c>
      <c r="I2199" s="9">
        <v>6618461.9900000002</v>
      </c>
      <c r="J2199" s="10">
        <v>1028344</v>
      </c>
      <c r="K2199" s="11">
        <v>5269000</v>
      </c>
      <c r="L2199" s="11">
        <v>1349462</v>
      </c>
      <c r="M2199" s="12">
        <v>4369000</v>
      </c>
      <c r="N2199" s="12">
        <v>0</v>
      </c>
      <c r="O2199" s="12">
        <v>900000</v>
      </c>
      <c r="P2199" s="12">
        <v>0</v>
      </c>
      <c r="Q2199" s="12">
        <v>6118</v>
      </c>
      <c r="R2199" s="12">
        <v>150000</v>
      </c>
      <c r="S2199" s="12">
        <v>1193344</v>
      </c>
      <c r="T2199" s="13">
        <v>1028344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</row>
    <row r="2200" spans="1:25" ht="15.75" customHeight="1" x14ac:dyDescent="0.2">
      <c r="A2200" s="3">
        <v>1506195</v>
      </c>
      <c r="B2200" s="3" t="s">
        <v>312</v>
      </c>
      <c r="C2200" s="3" t="s">
        <v>225</v>
      </c>
      <c r="D2200" s="3">
        <v>2018</v>
      </c>
      <c r="E2200" s="3" t="s">
        <v>75</v>
      </c>
      <c r="F2200" s="3" t="s">
        <v>76</v>
      </c>
      <c r="G2200" s="7">
        <v>11768</v>
      </c>
      <c r="H2200" s="8">
        <f t="shared" si="0"/>
        <v>2958000</v>
      </c>
      <c r="I2200" s="9">
        <v>1479000</v>
      </c>
      <c r="J2200" s="10">
        <v>1479000</v>
      </c>
      <c r="K2200" s="11">
        <v>0</v>
      </c>
      <c r="L2200" s="11">
        <v>1479000</v>
      </c>
      <c r="M2200" s="12">
        <v>0</v>
      </c>
      <c r="N2200" s="12">
        <v>0</v>
      </c>
      <c r="O2200" s="12">
        <v>0</v>
      </c>
      <c r="P2200" s="12">
        <v>0</v>
      </c>
      <c r="Q2200" s="12">
        <v>0</v>
      </c>
      <c r="R2200" s="12">
        <v>0</v>
      </c>
      <c r="S2200" s="12">
        <v>1479000</v>
      </c>
      <c r="T2200" s="13">
        <v>1479000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</row>
    <row r="2201" spans="1:25" ht="15.75" customHeight="1" x14ac:dyDescent="0.2">
      <c r="A2201" s="3">
        <v>1506195</v>
      </c>
      <c r="B2201" s="3" t="s">
        <v>312</v>
      </c>
      <c r="C2201" s="3" t="s">
        <v>225</v>
      </c>
      <c r="D2201" s="3">
        <v>2018</v>
      </c>
      <c r="E2201" s="3" t="s">
        <v>78</v>
      </c>
      <c r="F2201" s="3" t="s">
        <v>76</v>
      </c>
      <c r="G2201" s="7">
        <v>0</v>
      </c>
      <c r="H2201" s="8">
        <f t="shared" si="0"/>
        <v>0</v>
      </c>
      <c r="I2201" s="9">
        <v>0</v>
      </c>
      <c r="J2201" s="10">
        <v>0</v>
      </c>
      <c r="K2201" s="11">
        <v>0</v>
      </c>
      <c r="L2201" s="11">
        <v>0</v>
      </c>
      <c r="M2201" s="12">
        <v>0</v>
      </c>
      <c r="N2201" s="12">
        <v>0</v>
      </c>
      <c r="O2201" s="12">
        <v>0</v>
      </c>
      <c r="P2201" s="12">
        <v>0</v>
      </c>
      <c r="Q2201" s="12">
        <v>0</v>
      </c>
      <c r="R2201" s="12">
        <v>0</v>
      </c>
      <c r="S2201" s="12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</row>
    <row r="2202" spans="1:25" ht="15.75" customHeight="1" x14ac:dyDescent="0.2">
      <c r="A2202" s="3">
        <v>1506195</v>
      </c>
      <c r="B2202" s="3" t="s">
        <v>312</v>
      </c>
      <c r="C2202" s="3" t="s">
        <v>225</v>
      </c>
      <c r="D2202" s="3">
        <v>2019</v>
      </c>
      <c r="E2202" s="3" t="s">
        <v>78</v>
      </c>
      <c r="F2202" s="3" t="s">
        <v>76</v>
      </c>
      <c r="G2202" s="7">
        <v>12344</v>
      </c>
      <c r="H2202" s="8">
        <f t="shared" si="0"/>
        <v>6774370.0099999998</v>
      </c>
      <c r="I2202" s="9">
        <v>3898970.01</v>
      </c>
      <c r="J2202" s="10">
        <v>2875400</v>
      </c>
      <c r="K2202" s="11">
        <v>1023570</v>
      </c>
      <c r="L2202" s="11">
        <v>2875400</v>
      </c>
      <c r="M2202" s="12">
        <v>1023570</v>
      </c>
      <c r="N2202" s="12">
        <v>0</v>
      </c>
      <c r="O2202" s="12">
        <v>0</v>
      </c>
      <c r="P2202" s="12">
        <v>0</v>
      </c>
      <c r="Q2202" s="12">
        <v>0</v>
      </c>
      <c r="R2202" s="12">
        <v>0</v>
      </c>
      <c r="S2202" s="12">
        <v>2875400</v>
      </c>
      <c r="T2202" s="13">
        <v>2875400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</row>
    <row r="2203" spans="1:25" ht="15.75" customHeight="1" x14ac:dyDescent="0.2">
      <c r="A2203" s="3">
        <v>1506195</v>
      </c>
      <c r="B2203" s="3" t="s">
        <v>312</v>
      </c>
      <c r="C2203" s="3" t="s">
        <v>225</v>
      </c>
      <c r="D2203" s="3">
        <v>2020</v>
      </c>
      <c r="E2203" s="3" t="s">
        <v>78</v>
      </c>
      <c r="F2203" s="3" t="s">
        <v>76</v>
      </c>
      <c r="G2203" s="7">
        <v>13959</v>
      </c>
      <c r="H2203" s="8">
        <f t="shared" si="0"/>
        <v>5695162.6100000003</v>
      </c>
      <c r="I2203" s="9">
        <v>3454411.41</v>
      </c>
      <c r="J2203" s="10">
        <v>2240751.2000000002</v>
      </c>
      <c r="K2203" s="11">
        <v>981270</v>
      </c>
      <c r="L2203" s="11">
        <v>2473141.4</v>
      </c>
      <c r="M2203" s="12">
        <v>981270</v>
      </c>
      <c r="N2203" s="12">
        <v>0</v>
      </c>
      <c r="O2203" s="12">
        <v>0</v>
      </c>
      <c r="P2203" s="12">
        <v>78720.2</v>
      </c>
      <c r="Q2203" s="12">
        <v>0</v>
      </c>
      <c r="R2203" s="12">
        <v>153670</v>
      </c>
      <c r="S2203" s="12">
        <v>2240751.2000000002</v>
      </c>
      <c r="T2203" s="13">
        <v>2240751.2000000002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</row>
    <row r="2204" spans="1:25" ht="15.75" customHeight="1" x14ac:dyDescent="0.2">
      <c r="A2204" s="3">
        <v>1506195</v>
      </c>
      <c r="B2204" s="3" t="s">
        <v>312</v>
      </c>
      <c r="C2204" s="3" t="s">
        <v>225</v>
      </c>
      <c r="D2204" s="3">
        <v>2020</v>
      </c>
      <c r="E2204" s="3" t="s">
        <v>84</v>
      </c>
      <c r="F2204" s="3" t="s">
        <v>85</v>
      </c>
      <c r="G2204" s="7">
        <v>146</v>
      </c>
      <c r="H2204" s="8">
        <f t="shared" si="0"/>
        <v>124560</v>
      </c>
      <c r="I2204" s="9">
        <v>0</v>
      </c>
      <c r="J2204" s="10">
        <v>124560</v>
      </c>
      <c r="K2204" s="11">
        <v>0</v>
      </c>
      <c r="L2204" s="11">
        <v>0</v>
      </c>
      <c r="M2204" s="12">
        <v>0</v>
      </c>
      <c r="N2204" s="12">
        <v>0</v>
      </c>
      <c r="O2204" s="12">
        <v>0</v>
      </c>
      <c r="P2204" s="12">
        <v>0</v>
      </c>
      <c r="Q2204" s="12">
        <v>0</v>
      </c>
      <c r="R2204" s="12">
        <v>0</v>
      </c>
      <c r="S2204" s="12">
        <v>0</v>
      </c>
      <c r="T2204" s="13">
        <v>0</v>
      </c>
      <c r="U2204" s="13">
        <v>124560</v>
      </c>
      <c r="V2204" s="13">
        <v>0</v>
      </c>
      <c r="W2204" s="13">
        <v>0</v>
      </c>
      <c r="X2204" s="13">
        <v>0</v>
      </c>
      <c r="Y2204" s="13">
        <v>0</v>
      </c>
    </row>
    <row r="2205" spans="1:25" ht="15.75" customHeight="1" x14ac:dyDescent="0.2">
      <c r="A2205" s="3">
        <v>1506195</v>
      </c>
      <c r="B2205" s="3" t="s">
        <v>312</v>
      </c>
      <c r="C2205" s="3" t="s">
        <v>225</v>
      </c>
      <c r="D2205" s="3">
        <v>2021</v>
      </c>
      <c r="E2205" s="3" t="s">
        <v>78</v>
      </c>
      <c r="F2205" s="3" t="s">
        <v>76</v>
      </c>
      <c r="G2205" s="7">
        <v>11122</v>
      </c>
      <c r="H2205" s="8">
        <f t="shared" si="0"/>
        <v>5634820.9000000004</v>
      </c>
      <c r="I2205" s="9">
        <v>3083555.7</v>
      </c>
      <c r="J2205" s="10">
        <v>2551265.2000000002</v>
      </c>
      <c r="K2205" s="11">
        <v>532290.5</v>
      </c>
      <c r="L2205" s="11">
        <v>2551265.2000000002</v>
      </c>
      <c r="M2205" s="12">
        <v>518520.5</v>
      </c>
      <c r="N2205" s="12">
        <v>0</v>
      </c>
      <c r="O2205" s="12">
        <v>13770</v>
      </c>
      <c r="P2205" s="12">
        <v>0</v>
      </c>
      <c r="Q2205" s="12">
        <v>0</v>
      </c>
      <c r="R2205" s="12">
        <v>0</v>
      </c>
      <c r="S2205" s="12">
        <v>2551265.2000000002</v>
      </c>
      <c r="T2205" s="13">
        <v>2551265.2000000002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</row>
    <row r="2206" spans="1:25" ht="15.75" customHeight="1" x14ac:dyDescent="0.2">
      <c r="A2206" s="3">
        <v>1506195</v>
      </c>
      <c r="B2206" s="3" t="s">
        <v>312</v>
      </c>
      <c r="C2206" s="3" t="s">
        <v>225</v>
      </c>
      <c r="D2206" s="3">
        <v>2022</v>
      </c>
      <c r="E2206" s="3" t="s">
        <v>78</v>
      </c>
      <c r="F2206" s="3" t="s">
        <v>76</v>
      </c>
      <c r="G2206" s="7">
        <v>12907</v>
      </c>
      <c r="H2206" s="8">
        <f t="shared" si="0"/>
        <v>4124404.8</v>
      </c>
      <c r="I2206" s="9">
        <v>3391049.3</v>
      </c>
      <c r="J2206" s="10">
        <v>733355.5</v>
      </c>
      <c r="K2206" s="11">
        <v>583049.30000000005</v>
      </c>
      <c r="L2206" s="11">
        <v>2808000</v>
      </c>
      <c r="M2206" s="12">
        <v>566942.1</v>
      </c>
      <c r="N2206" s="12">
        <v>0</v>
      </c>
      <c r="O2206" s="12">
        <v>16107.2</v>
      </c>
      <c r="P2206" s="12">
        <v>0</v>
      </c>
      <c r="Q2206" s="12">
        <v>0</v>
      </c>
      <c r="R2206" s="12">
        <v>0</v>
      </c>
      <c r="S2206" s="12">
        <v>2808000</v>
      </c>
      <c r="T2206" s="13">
        <v>733355.5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</row>
    <row r="2207" spans="1:25" ht="15.75" customHeight="1" x14ac:dyDescent="0.2">
      <c r="A2207" s="3">
        <v>1506203</v>
      </c>
      <c r="B2207" s="3" t="s">
        <v>313</v>
      </c>
      <c r="C2207" s="3" t="s">
        <v>225</v>
      </c>
      <c r="D2207" s="3">
        <v>2019</v>
      </c>
      <c r="E2207" s="3" t="s">
        <v>101</v>
      </c>
      <c r="F2207" s="3" t="s">
        <v>93</v>
      </c>
      <c r="G2207" s="7">
        <v>10000</v>
      </c>
      <c r="H2207" s="8">
        <f t="shared" si="0"/>
        <v>20000000</v>
      </c>
      <c r="I2207" s="9">
        <v>0</v>
      </c>
      <c r="J2207" s="10">
        <v>20000000</v>
      </c>
      <c r="K2207" s="11">
        <v>0</v>
      </c>
      <c r="L2207" s="11">
        <v>0</v>
      </c>
      <c r="M2207" s="12">
        <v>0</v>
      </c>
      <c r="N2207" s="12">
        <v>0</v>
      </c>
      <c r="O2207" s="12">
        <v>0</v>
      </c>
      <c r="P2207" s="12">
        <v>0</v>
      </c>
      <c r="Q2207" s="12">
        <v>0</v>
      </c>
      <c r="R2207" s="12">
        <v>0</v>
      </c>
      <c r="S2207" s="12">
        <v>0</v>
      </c>
      <c r="T2207" s="13">
        <v>20000000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</row>
    <row r="2208" spans="1:25" ht="15.75" customHeight="1" x14ac:dyDescent="0.2">
      <c r="A2208" s="3">
        <v>1506302</v>
      </c>
      <c r="B2208" s="3" t="s">
        <v>314</v>
      </c>
      <c r="C2208" s="3" t="s">
        <v>225</v>
      </c>
      <c r="D2208" s="3">
        <v>2021</v>
      </c>
      <c r="E2208" s="3" t="s">
        <v>101</v>
      </c>
      <c r="F2208" s="3" t="s">
        <v>93</v>
      </c>
      <c r="G2208" s="7">
        <v>5</v>
      </c>
      <c r="H2208" s="8">
        <f t="shared" si="0"/>
        <v>0</v>
      </c>
      <c r="I2208" s="9">
        <v>0</v>
      </c>
      <c r="J2208" s="10">
        <v>0</v>
      </c>
      <c r="K2208" s="11">
        <v>0</v>
      </c>
      <c r="L2208" s="11">
        <v>0</v>
      </c>
      <c r="M2208" s="12">
        <v>0</v>
      </c>
      <c r="N2208" s="12">
        <v>0</v>
      </c>
      <c r="O2208" s="12">
        <v>0</v>
      </c>
      <c r="P2208" s="12">
        <v>0</v>
      </c>
      <c r="Q2208" s="12">
        <v>0</v>
      </c>
      <c r="R2208" s="12">
        <v>0</v>
      </c>
      <c r="S2208" s="12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</row>
    <row r="2209" spans="1:25" ht="15.75" customHeight="1" x14ac:dyDescent="0.2">
      <c r="A2209" s="3">
        <v>1506302</v>
      </c>
      <c r="B2209" s="3" t="s">
        <v>314</v>
      </c>
      <c r="C2209" s="3" t="s">
        <v>225</v>
      </c>
      <c r="D2209" s="3">
        <v>2021</v>
      </c>
      <c r="E2209" s="3" t="s">
        <v>101</v>
      </c>
      <c r="F2209" s="3" t="s">
        <v>93</v>
      </c>
      <c r="G2209" s="7">
        <v>0</v>
      </c>
      <c r="H2209" s="8">
        <f t="shared" si="0"/>
        <v>0</v>
      </c>
      <c r="I2209" s="9">
        <v>0</v>
      </c>
      <c r="J2209" s="10">
        <v>0</v>
      </c>
      <c r="K2209" s="11">
        <v>0</v>
      </c>
      <c r="L2209" s="11">
        <v>0</v>
      </c>
      <c r="M2209" s="12">
        <v>0</v>
      </c>
      <c r="N2209" s="12">
        <v>0</v>
      </c>
      <c r="O2209" s="12">
        <v>0</v>
      </c>
      <c r="P2209" s="12">
        <v>0</v>
      </c>
      <c r="Q2209" s="12">
        <v>0</v>
      </c>
      <c r="R2209" s="12">
        <v>0</v>
      </c>
      <c r="S2209" s="12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</row>
    <row r="2210" spans="1:25" ht="15.75" customHeight="1" x14ac:dyDescent="0.2">
      <c r="A2210" s="3">
        <v>1506302</v>
      </c>
      <c r="B2210" s="3" t="s">
        <v>314</v>
      </c>
      <c r="C2210" s="3" t="s">
        <v>225</v>
      </c>
      <c r="D2210" s="3">
        <v>2021</v>
      </c>
      <c r="E2210" s="3" t="s">
        <v>81</v>
      </c>
      <c r="F2210" s="3" t="s">
        <v>76</v>
      </c>
      <c r="G2210" s="7">
        <v>16</v>
      </c>
      <c r="H2210" s="8">
        <f t="shared" si="0"/>
        <v>42500000</v>
      </c>
      <c r="I2210" s="9">
        <v>42500000</v>
      </c>
      <c r="J2210" s="10">
        <v>0</v>
      </c>
      <c r="K2210" s="11">
        <v>0</v>
      </c>
      <c r="L2210" s="11">
        <v>42500000</v>
      </c>
      <c r="M2210" s="12">
        <v>0</v>
      </c>
      <c r="N2210" s="12">
        <v>0</v>
      </c>
      <c r="O2210" s="12">
        <v>0</v>
      </c>
      <c r="P2210" s="12">
        <v>0</v>
      </c>
      <c r="Q2210" s="12">
        <v>42500000</v>
      </c>
      <c r="R2210" s="12">
        <v>0</v>
      </c>
      <c r="S2210" s="12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</row>
    <row r="2211" spans="1:25" ht="15.75" customHeight="1" x14ac:dyDescent="0.2">
      <c r="A2211" s="3">
        <v>1506302</v>
      </c>
      <c r="B2211" s="3" t="s">
        <v>314</v>
      </c>
      <c r="C2211" s="3" t="s">
        <v>225</v>
      </c>
      <c r="D2211" s="3">
        <v>2022</v>
      </c>
      <c r="E2211" s="3" t="s">
        <v>101</v>
      </c>
      <c r="F2211" s="3" t="s">
        <v>93</v>
      </c>
      <c r="G2211" s="7">
        <v>0</v>
      </c>
      <c r="H2211" s="8">
        <f t="shared" si="0"/>
        <v>0</v>
      </c>
      <c r="I2211" s="9">
        <v>0</v>
      </c>
      <c r="J2211" s="10">
        <v>0</v>
      </c>
      <c r="K2211" s="11">
        <v>0</v>
      </c>
      <c r="L2211" s="11">
        <v>0</v>
      </c>
      <c r="M2211" s="12">
        <v>0</v>
      </c>
      <c r="N2211" s="12">
        <v>0</v>
      </c>
      <c r="O2211" s="12">
        <v>0</v>
      </c>
      <c r="P2211" s="12">
        <v>0</v>
      </c>
      <c r="Q2211" s="12">
        <v>0</v>
      </c>
      <c r="R2211" s="12">
        <v>0</v>
      </c>
      <c r="S2211" s="12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</row>
    <row r="2212" spans="1:25" ht="15.75" customHeight="1" x14ac:dyDescent="0.2">
      <c r="A2212" s="3">
        <v>1506302</v>
      </c>
      <c r="B2212" s="3" t="s">
        <v>314</v>
      </c>
      <c r="C2212" s="3" t="s">
        <v>225</v>
      </c>
      <c r="D2212" s="3">
        <v>2022</v>
      </c>
      <c r="E2212" s="3" t="s">
        <v>75</v>
      </c>
      <c r="F2212" s="3" t="s">
        <v>76</v>
      </c>
      <c r="G2212" s="7">
        <v>32</v>
      </c>
      <c r="H2212" s="8">
        <f t="shared" si="0"/>
        <v>6547569.0599999996</v>
      </c>
      <c r="I2212" s="9">
        <v>0</v>
      </c>
      <c r="J2212" s="10">
        <v>6547569.0599999996</v>
      </c>
      <c r="K2212" s="11">
        <v>0</v>
      </c>
      <c r="L2212" s="11">
        <v>0</v>
      </c>
      <c r="M2212" s="12">
        <v>0</v>
      </c>
      <c r="N2212" s="12">
        <v>0</v>
      </c>
      <c r="O2212" s="12">
        <v>0</v>
      </c>
      <c r="P2212" s="12">
        <v>0</v>
      </c>
      <c r="Q2212" s="12">
        <v>0</v>
      </c>
      <c r="R2212" s="12">
        <v>0</v>
      </c>
      <c r="S2212" s="12">
        <v>0</v>
      </c>
      <c r="T2212" s="13">
        <v>6387569.0599999996</v>
      </c>
      <c r="U2212" s="13">
        <v>60000</v>
      </c>
      <c r="V2212" s="13">
        <v>0</v>
      </c>
      <c r="W2212" s="13">
        <v>60000</v>
      </c>
      <c r="X2212" s="13">
        <v>0</v>
      </c>
      <c r="Y2212" s="13">
        <v>40000</v>
      </c>
    </row>
    <row r="2213" spans="1:25" ht="15.75" customHeight="1" x14ac:dyDescent="0.2">
      <c r="A2213" s="3">
        <v>1506302</v>
      </c>
      <c r="B2213" s="3" t="s">
        <v>314</v>
      </c>
      <c r="C2213" s="3" t="s">
        <v>225</v>
      </c>
      <c r="D2213" s="3">
        <v>2022</v>
      </c>
      <c r="E2213" s="3" t="s">
        <v>78</v>
      </c>
      <c r="F2213" s="3" t="s">
        <v>76</v>
      </c>
      <c r="G2213" s="7">
        <v>6776</v>
      </c>
      <c r="H2213" s="8">
        <f t="shared" si="0"/>
        <v>933250</v>
      </c>
      <c r="I2213" s="9">
        <v>502250</v>
      </c>
      <c r="J2213" s="10">
        <v>431000</v>
      </c>
      <c r="K2213" s="11">
        <v>380000</v>
      </c>
      <c r="L2213" s="11">
        <v>122250</v>
      </c>
      <c r="M2213" s="12">
        <v>380000</v>
      </c>
      <c r="N2213" s="12">
        <v>0</v>
      </c>
      <c r="O2213" s="12">
        <v>0</v>
      </c>
      <c r="P2213" s="12">
        <v>5100</v>
      </c>
      <c r="Q2213" s="12">
        <v>53700</v>
      </c>
      <c r="R2213" s="12">
        <v>18500</v>
      </c>
      <c r="S2213" s="12">
        <v>44950</v>
      </c>
      <c r="T2213" s="13">
        <v>260000</v>
      </c>
      <c r="U2213" s="13">
        <v>150000</v>
      </c>
      <c r="V2213" s="13">
        <v>0</v>
      </c>
      <c r="W2213" s="13">
        <v>15000</v>
      </c>
      <c r="X2213" s="13">
        <v>0</v>
      </c>
      <c r="Y2213" s="13">
        <v>6000</v>
      </c>
    </row>
    <row r="2214" spans="1:25" ht="15.75" customHeight="1" x14ac:dyDescent="0.2">
      <c r="A2214" s="3">
        <v>1506401</v>
      </c>
      <c r="B2214" s="3" t="s">
        <v>315</v>
      </c>
      <c r="C2214" s="3" t="s">
        <v>225</v>
      </c>
      <c r="D2214" s="3">
        <v>2009</v>
      </c>
      <c r="E2214" s="3" t="s">
        <v>122</v>
      </c>
      <c r="F2214" s="3" t="s">
        <v>123</v>
      </c>
      <c r="G2214" s="7">
        <v>0</v>
      </c>
      <c r="H2214" s="8">
        <f t="shared" si="0"/>
        <v>695500</v>
      </c>
      <c r="I2214" s="9">
        <v>695500</v>
      </c>
      <c r="J2214" s="10">
        <v>0</v>
      </c>
      <c r="K2214" s="11">
        <v>672000</v>
      </c>
      <c r="L2214" s="11">
        <v>23500</v>
      </c>
      <c r="M2214" s="12">
        <v>672000</v>
      </c>
      <c r="N2214" s="12">
        <v>0</v>
      </c>
      <c r="O2214" s="12">
        <v>0</v>
      </c>
      <c r="P2214" s="12">
        <v>3500</v>
      </c>
      <c r="Q2214" s="12">
        <v>20000</v>
      </c>
      <c r="R2214" s="12">
        <v>0</v>
      </c>
      <c r="S2214" s="12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</row>
    <row r="2215" spans="1:25" ht="15.75" customHeight="1" x14ac:dyDescent="0.2">
      <c r="A2215" s="3">
        <v>1506401</v>
      </c>
      <c r="B2215" s="3" t="s">
        <v>315</v>
      </c>
      <c r="C2215" s="3" t="s">
        <v>225</v>
      </c>
      <c r="D2215" s="3">
        <v>2019</v>
      </c>
      <c r="E2215" s="3" t="s">
        <v>81</v>
      </c>
      <c r="F2215" s="3" t="s">
        <v>76</v>
      </c>
      <c r="G2215" s="7">
        <v>52</v>
      </c>
      <c r="H2215" s="8">
        <f t="shared" si="0"/>
        <v>156745.45000000001</v>
      </c>
      <c r="I2215" s="9">
        <v>62845.45</v>
      </c>
      <c r="J2215" s="10">
        <v>93900</v>
      </c>
      <c r="K2215" s="11">
        <v>0</v>
      </c>
      <c r="L2215" s="11">
        <v>62845.45</v>
      </c>
      <c r="M2215" s="12">
        <v>0</v>
      </c>
      <c r="N2215" s="12">
        <v>0</v>
      </c>
      <c r="O2215" s="12">
        <v>0</v>
      </c>
      <c r="P2215" s="12">
        <v>45000</v>
      </c>
      <c r="Q2215" s="12">
        <v>0</v>
      </c>
      <c r="R2215" s="12">
        <v>2905.45</v>
      </c>
      <c r="S2215" s="12">
        <v>14940</v>
      </c>
      <c r="T2215" s="13">
        <v>93900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</row>
    <row r="2216" spans="1:25" ht="15.75" customHeight="1" x14ac:dyDescent="0.2">
      <c r="A2216" s="3">
        <v>1506401</v>
      </c>
      <c r="B2216" s="3" t="s">
        <v>315</v>
      </c>
      <c r="C2216" s="3" t="s">
        <v>225</v>
      </c>
      <c r="D2216" s="3">
        <v>2020</v>
      </c>
      <c r="E2216" s="3" t="s">
        <v>81</v>
      </c>
      <c r="F2216" s="3" t="s">
        <v>76</v>
      </c>
      <c r="G2216" s="7">
        <v>0</v>
      </c>
      <c r="H2216" s="8">
        <f t="shared" si="0"/>
        <v>0</v>
      </c>
      <c r="I2216" s="9">
        <v>0</v>
      </c>
      <c r="J2216" s="10">
        <v>0</v>
      </c>
      <c r="K2216" s="11">
        <v>0</v>
      </c>
      <c r="L2216" s="11">
        <v>0</v>
      </c>
      <c r="M2216" s="12">
        <v>0</v>
      </c>
      <c r="N2216" s="12">
        <v>0</v>
      </c>
      <c r="O2216" s="12">
        <v>0</v>
      </c>
      <c r="P2216" s="12">
        <v>0</v>
      </c>
      <c r="Q2216" s="12">
        <v>0</v>
      </c>
      <c r="R2216" s="12">
        <v>0</v>
      </c>
      <c r="S2216" s="12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</row>
    <row r="2217" spans="1:25" ht="15.75" customHeight="1" x14ac:dyDescent="0.2">
      <c r="A2217" s="3">
        <v>1506559</v>
      </c>
      <c r="B2217" s="3" t="s">
        <v>316</v>
      </c>
      <c r="C2217" s="3" t="s">
        <v>225</v>
      </c>
      <c r="D2217" s="3">
        <v>2009</v>
      </c>
      <c r="E2217" s="3" t="s">
        <v>75</v>
      </c>
      <c r="F2217" s="3" t="s">
        <v>76</v>
      </c>
      <c r="G2217" s="7">
        <v>2160</v>
      </c>
      <c r="H2217" s="8">
        <f t="shared" si="0"/>
        <v>1050300</v>
      </c>
      <c r="I2217" s="9">
        <v>93400</v>
      </c>
      <c r="J2217" s="10">
        <v>956900</v>
      </c>
      <c r="K2217" s="11">
        <v>92400</v>
      </c>
      <c r="L2217" s="11">
        <v>1000</v>
      </c>
      <c r="M2217" s="12">
        <v>92400</v>
      </c>
      <c r="N2217" s="12">
        <v>0</v>
      </c>
      <c r="O2217" s="12">
        <v>0</v>
      </c>
      <c r="P2217" s="12">
        <v>0</v>
      </c>
      <c r="Q2217" s="12">
        <v>0</v>
      </c>
      <c r="R2217" s="12">
        <v>1000</v>
      </c>
      <c r="S2217" s="12">
        <v>0</v>
      </c>
      <c r="T2217" s="13">
        <v>927000</v>
      </c>
      <c r="U2217" s="13">
        <v>29900</v>
      </c>
      <c r="V2217" s="13">
        <v>0</v>
      </c>
      <c r="W2217" s="13">
        <v>0</v>
      </c>
      <c r="X2217" s="13">
        <v>0</v>
      </c>
      <c r="Y2217" s="13">
        <v>0</v>
      </c>
    </row>
    <row r="2218" spans="1:25" ht="15.75" customHeight="1" x14ac:dyDescent="0.2">
      <c r="A2218" s="3">
        <v>1506559</v>
      </c>
      <c r="B2218" s="3" t="s">
        <v>316</v>
      </c>
      <c r="C2218" s="3" t="s">
        <v>225</v>
      </c>
      <c r="D2218" s="3">
        <v>2022</v>
      </c>
      <c r="E2218" s="3" t="s">
        <v>78</v>
      </c>
      <c r="F2218" s="3" t="s">
        <v>76</v>
      </c>
      <c r="G2218" s="7">
        <v>728</v>
      </c>
      <c r="H2218" s="8">
        <f t="shared" si="0"/>
        <v>226454.16</v>
      </c>
      <c r="I2218" s="9">
        <v>123890</v>
      </c>
      <c r="J2218" s="10">
        <v>102564.16</v>
      </c>
      <c r="K2218" s="11">
        <v>0</v>
      </c>
      <c r="L2218" s="11">
        <v>123890</v>
      </c>
      <c r="M2218" s="12">
        <v>0</v>
      </c>
      <c r="N2218" s="12">
        <v>0</v>
      </c>
      <c r="O2218" s="12">
        <v>0</v>
      </c>
      <c r="P2218" s="12">
        <v>0</v>
      </c>
      <c r="Q2218" s="12">
        <v>82228</v>
      </c>
      <c r="R2218" s="12">
        <v>0</v>
      </c>
      <c r="S2218" s="12">
        <v>41662</v>
      </c>
      <c r="T2218" s="13">
        <v>102564.16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</row>
    <row r="2219" spans="1:25" ht="15.75" customHeight="1" x14ac:dyDescent="0.2">
      <c r="A2219" s="3">
        <v>1506583</v>
      </c>
      <c r="B2219" s="3" t="s">
        <v>317</v>
      </c>
      <c r="C2219" s="3" t="s">
        <v>225</v>
      </c>
      <c r="D2219" s="3">
        <v>2012</v>
      </c>
      <c r="E2219" s="3" t="s">
        <v>80</v>
      </c>
      <c r="F2219" s="3" t="s">
        <v>76</v>
      </c>
      <c r="G2219" s="7">
        <v>0</v>
      </c>
      <c r="H2219" s="8">
        <f t="shared" si="0"/>
        <v>0</v>
      </c>
      <c r="I2219" s="9">
        <v>0</v>
      </c>
      <c r="J2219" s="10">
        <v>0</v>
      </c>
      <c r="K2219" s="11">
        <v>0</v>
      </c>
      <c r="L2219" s="11">
        <v>0</v>
      </c>
      <c r="M2219" s="12">
        <v>0</v>
      </c>
      <c r="N2219" s="12">
        <v>0</v>
      </c>
      <c r="O2219" s="12">
        <v>0</v>
      </c>
      <c r="P2219" s="12">
        <v>0</v>
      </c>
      <c r="Q2219" s="12">
        <v>0</v>
      </c>
      <c r="R2219" s="12">
        <v>0</v>
      </c>
      <c r="S2219" s="12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</row>
    <row r="2220" spans="1:25" ht="15.75" customHeight="1" x14ac:dyDescent="0.2">
      <c r="A2220" s="3">
        <v>1506583</v>
      </c>
      <c r="B2220" s="3" t="s">
        <v>317</v>
      </c>
      <c r="C2220" s="3" t="s">
        <v>225</v>
      </c>
      <c r="D2220" s="3">
        <v>2017</v>
      </c>
      <c r="E2220" s="3" t="s">
        <v>75</v>
      </c>
      <c r="F2220" s="3" t="s">
        <v>76</v>
      </c>
      <c r="G2220" s="7">
        <v>5004</v>
      </c>
      <c r="H2220" s="8">
        <f t="shared" si="0"/>
        <v>3538670</v>
      </c>
      <c r="I2220" s="9">
        <v>430000</v>
      </c>
      <c r="J2220" s="10">
        <v>3108670</v>
      </c>
      <c r="K2220" s="11">
        <v>320000</v>
      </c>
      <c r="L2220" s="11">
        <v>110000</v>
      </c>
      <c r="M2220" s="12">
        <v>320000</v>
      </c>
      <c r="N2220" s="12">
        <v>0</v>
      </c>
      <c r="O2220" s="12">
        <v>0</v>
      </c>
      <c r="P2220" s="12">
        <v>45000</v>
      </c>
      <c r="Q2220" s="12">
        <v>0</v>
      </c>
      <c r="R2220" s="12">
        <v>65000</v>
      </c>
      <c r="S2220" s="12">
        <v>0</v>
      </c>
      <c r="T2220" s="13">
        <v>3108670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</row>
    <row r="2221" spans="1:25" ht="15.75" customHeight="1" x14ac:dyDescent="0.2">
      <c r="A2221" s="3">
        <v>1506583</v>
      </c>
      <c r="B2221" s="3" t="s">
        <v>317</v>
      </c>
      <c r="C2221" s="3" t="s">
        <v>225</v>
      </c>
      <c r="D2221" s="3">
        <v>2018</v>
      </c>
      <c r="E2221" s="3" t="s">
        <v>75</v>
      </c>
      <c r="F2221" s="3" t="s">
        <v>76</v>
      </c>
      <c r="G2221" s="7">
        <v>3670</v>
      </c>
      <c r="H2221" s="8">
        <f t="shared" si="0"/>
        <v>4767000</v>
      </c>
      <c r="I2221" s="9">
        <v>422000</v>
      </c>
      <c r="J2221" s="10">
        <v>4345000</v>
      </c>
      <c r="K2221" s="11">
        <v>350000</v>
      </c>
      <c r="L2221" s="11">
        <v>72000</v>
      </c>
      <c r="M2221" s="12">
        <v>350000</v>
      </c>
      <c r="N2221" s="12">
        <v>0</v>
      </c>
      <c r="O2221" s="12">
        <v>0</v>
      </c>
      <c r="P2221" s="12">
        <v>52000</v>
      </c>
      <c r="Q2221" s="12">
        <v>0</v>
      </c>
      <c r="R2221" s="12">
        <v>20000</v>
      </c>
      <c r="S2221" s="12">
        <v>0</v>
      </c>
      <c r="T2221" s="13">
        <v>4300000</v>
      </c>
      <c r="U2221" s="13">
        <v>45000</v>
      </c>
      <c r="V2221" s="13">
        <v>0</v>
      </c>
      <c r="W2221" s="13">
        <v>0</v>
      </c>
      <c r="X2221" s="13">
        <v>0</v>
      </c>
      <c r="Y2221" s="13">
        <v>0</v>
      </c>
    </row>
    <row r="2222" spans="1:25" ht="15.75" customHeight="1" x14ac:dyDescent="0.2">
      <c r="A2222" s="3">
        <v>1506583</v>
      </c>
      <c r="B2222" s="3" t="s">
        <v>317</v>
      </c>
      <c r="C2222" s="3" t="s">
        <v>225</v>
      </c>
      <c r="D2222" s="3">
        <v>2021</v>
      </c>
      <c r="E2222" s="3" t="s">
        <v>75</v>
      </c>
      <c r="F2222" s="3" t="s">
        <v>76</v>
      </c>
      <c r="G2222" s="7">
        <v>5400</v>
      </c>
      <c r="H2222" s="8">
        <f t="shared" si="0"/>
        <v>5627548.7000000002</v>
      </c>
      <c r="I2222" s="9">
        <v>2065000</v>
      </c>
      <c r="J2222" s="10">
        <v>3562548.7</v>
      </c>
      <c r="K2222" s="11">
        <v>1665000</v>
      </c>
      <c r="L2222" s="11">
        <v>400000</v>
      </c>
      <c r="M2222" s="12">
        <v>1665000</v>
      </c>
      <c r="N2222" s="12">
        <v>0</v>
      </c>
      <c r="O2222" s="12">
        <v>0</v>
      </c>
      <c r="P2222" s="12">
        <v>150000</v>
      </c>
      <c r="Q2222" s="12">
        <v>0</v>
      </c>
      <c r="R2222" s="12">
        <v>250000</v>
      </c>
      <c r="S2222" s="12">
        <v>0</v>
      </c>
      <c r="T2222" s="13">
        <v>3562548.7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</row>
    <row r="2223" spans="1:25" ht="15.75" customHeight="1" x14ac:dyDescent="0.2">
      <c r="A2223" s="3">
        <v>1506583</v>
      </c>
      <c r="B2223" s="3" t="s">
        <v>317</v>
      </c>
      <c r="C2223" s="3" t="s">
        <v>225</v>
      </c>
      <c r="D2223" s="3">
        <v>2021</v>
      </c>
      <c r="E2223" s="3" t="s">
        <v>75</v>
      </c>
      <c r="F2223" s="3" t="s">
        <v>76</v>
      </c>
      <c r="G2223" s="7">
        <v>5400</v>
      </c>
      <c r="H2223" s="8">
        <f t="shared" si="0"/>
        <v>5951057.5899999999</v>
      </c>
      <c r="I2223" s="9">
        <v>1345000</v>
      </c>
      <c r="J2223" s="10">
        <v>4606057.59</v>
      </c>
      <c r="K2223" s="11">
        <v>1345000</v>
      </c>
      <c r="L2223" s="11">
        <v>0</v>
      </c>
      <c r="M2223" s="12">
        <v>1345000</v>
      </c>
      <c r="N2223" s="12">
        <v>0</v>
      </c>
      <c r="O2223" s="12">
        <v>0</v>
      </c>
      <c r="P2223" s="12">
        <v>0</v>
      </c>
      <c r="Q2223" s="12">
        <v>0</v>
      </c>
      <c r="R2223" s="12">
        <v>0</v>
      </c>
      <c r="S2223" s="12">
        <v>0</v>
      </c>
      <c r="T2223" s="13">
        <v>4606057.59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</row>
    <row r="2224" spans="1:25" ht="15.75" customHeight="1" x14ac:dyDescent="0.2">
      <c r="A2224" s="3">
        <v>1506609</v>
      </c>
      <c r="B2224" s="3" t="s">
        <v>318</v>
      </c>
      <c r="C2224" s="3" t="s">
        <v>225</v>
      </c>
      <c r="D2224" s="3">
        <v>2019</v>
      </c>
      <c r="E2224" s="3" t="s">
        <v>78</v>
      </c>
      <c r="F2224" s="3" t="s">
        <v>76</v>
      </c>
      <c r="G2224" s="7">
        <v>0</v>
      </c>
      <c r="H2224" s="8">
        <f t="shared" si="0"/>
        <v>0</v>
      </c>
      <c r="I2224" s="9">
        <v>0</v>
      </c>
      <c r="J2224" s="10">
        <v>0</v>
      </c>
      <c r="K2224" s="11">
        <v>0</v>
      </c>
      <c r="L2224" s="11">
        <v>0</v>
      </c>
      <c r="M2224" s="12">
        <v>0</v>
      </c>
      <c r="N2224" s="12">
        <v>0</v>
      </c>
      <c r="O2224" s="12">
        <v>0</v>
      </c>
      <c r="P2224" s="12">
        <v>0</v>
      </c>
      <c r="Q2224" s="12">
        <v>0</v>
      </c>
      <c r="R2224" s="12">
        <v>0</v>
      </c>
      <c r="S2224" s="12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</row>
    <row r="2225" spans="1:25" ht="15.75" customHeight="1" x14ac:dyDescent="0.2">
      <c r="A2225" s="3">
        <v>1506609</v>
      </c>
      <c r="B2225" s="3" t="s">
        <v>318</v>
      </c>
      <c r="C2225" s="3" t="s">
        <v>225</v>
      </c>
      <c r="D2225" s="3">
        <v>2019</v>
      </c>
      <c r="E2225" s="3" t="s">
        <v>78</v>
      </c>
      <c r="F2225" s="3" t="s">
        <v>76</v>
      </c>
      <c r="G2225" s="7">
        <v>2000</v>
      </c>
      <c r="H2225" s="8">
        <f t="shared" si="0"/>
        <v>315000</v>
      </c>
      <c r="I2225" s="9">
        <v>65000</v>
      </c>
      <c r="J2225" s="10">
        <v>250000</v>
      </c>
      <c r="K2225" s="11">
        <v>0</v>
      </c>
      <c r="L2225" s="11">
        <v>65000</v>
      </c>
      <c r="M2225" s="12">
        <v>0</v>
      </c>
      <c r="N2225" s="12">
        <v>0</v>
      </c>
      <c r="O2225" s="12">
        <v>0</v>
      </c>
      <c r="P2225" s="12">
        <v>0</v>
      </c>
      <c r="Q2225" s="12">
        <v>0</v>
      </c>
      <c r="R2225" s="12">
        <v>15000</v>
      </c>
      <c r="S2225" s="12">
        <v>50000</v>
      </c>
      <c r="T2225" s="13">
        <v>250000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</row>
    <row r="2226" spans="1:25" ht="15.75" customHeight="1" x14ac:dyDescent="0.2">
      <c r="A2226" s="3">
        <v>1506708</v>
      </c>
      <c r="B2226" s="3" t="s">
        <v>319</v>
      </c>
      <c r="C2226" s="3" t="s">
        <v>225</v>
      </c>
      <c r="D2226" s="3">
        <v>2002</v>
      </c>
      <c r="E2226" s="3" t="s">
        <v>81</v>
      </c>
      <c r="F2226" s="3" t="s">
        <v>76</v>
      </c>
      <c r="G2226" s="7">
        <v>60</v>
      </c>
      <c r="H2226" s="8">
        <f t="shared" si="0"/>
        <v>13000</v>
      </c>
      <c r="I2226" s="9">
        <v>1000</v>
      </c>
      <c r="J2226" s="10">
        <v>12000</v>
      </c>
      <c r="K2226" s="11">
        <v>0</v>
      </c>
      <c r="L2226" s="11">
        <v>1000</v>
      </c>
      <c r="M2226" s="12">
        <v>0</v>
      </c>
      <c r="N2226" s="12">
        <v>0</v>
      </c>
      <c r="O2226" s="12">
        <v>0</v>
      </c>
      <c r="P2226" s="12">
        <v>0</v>
      </c>
      <c r="Q2226" s="12">
        <v>0</v>
      </c>
      <c r="R2226" s="12">
        <v>0</v>
      </c>
      <c r="S2226" s="12">
        <v>1000</v>
      </c>
      <c r="T2226" s="13">
        <v>1000</v>
      </c>
      <c r="U2226" s="13">
        <v>11000</v>
      </c>
      <c r="V2226" s="13">
        <v>0</v>
      </c>
      <c r="W2226" s="13">
        <v>0</v>
      </c>
      <c r="X2226" s="13">
        <v>0</v>
      </c>
      <c r="Y2226" s="13">
        <v>0</v>
      </c>
    </row>
    <row r="2227" spans="1:25" ht="15.75" customHeight="1" x14ac:dyDescent="0.2">
      <c r="A2227" s="3">
        <v>1506708</v>
      </c>
      <c r="B2227" s="3" t="s">
        <v>319</v>
      </c>
      <c r="C2227" s="3" t="s">
        <v>225</v>
      </c>
      <c r="D2227" s="3">
        <v>2004</v>
      </c>
      <c r="E2227" s="3" t="s">
        <v>81</v>
      </c>
      <c r="F2227" s="3" t="s">
        <v>76</v>
      </c>
      <c r="G2227" s="7">
        <v>3500</v>
      </c>
      <c r="H2227" s="8">
        <f t="shared" si="0"/>
        <v>845000</v>
      </c>
      <c r="I2227" s="9">
        <v>133000</v>
      </c>
      <c r="J2227" s="10">
        <v>712000</v>
      </c>
      <c r="K2227" s="11">
        <v>38000</v>
      </c>
      <c r="L2227" s="11">
        <v>95000</v>
      </c>
      <c r="M2227" s="12">
        <v>38000</v>
      </c>
      <c r="N2227" s="12">
        <v>0</v>
      </c>
      <c r="O2227" s="12">
        <v>0</v>
      </c>
      <c r="P2227" s="12">
        <v>25000</v>
      </c>
      <c r="Q2227" s="12">
        <v>50000</v>
      </c>
      <c r="R2227" s="12">
        <v>0</v>
      </c>
      <c r="S2227" s="12">
        <v>20000</v>
      </c>
      <c r="T2227" s="13">
        <v>182000</v>
      </c>
      <c r="U2227" s="13">
        <v>530000</v>
      </c>
      <c r="V2227" s="13">
        <v>0</v>
      </c>
      <c r="W2227" s="13">
        <v>0</v>
      </c>
      <c r="X2227" s="13">
        <v>0</v>
      </c>
      <c r="Y2227" s="13">
        <v>0</v>
      </c>
    </row>
    <row r="2228" spans="1:25" ht="15.75" customHeight="1" x14ac:dyDescent="0.2">
      <c r="A2228" s="3">
        <v>1506708</v>
      </c>
      <c r="B2228" s="3" t="s">
        <v>319</v>
      </c>
      <c r="C2228" s="3" t="s">
        <v>225</v>
      </c>
      <c r="D2228" s="3">
        <v>2009</v>
      </c>
      <c r="E2228" s="3" t="s">
        <v>75</v>
      </c>
      <c r="F2228" s="3" t="s">
        <v>76</v>
      </c>
      <c r="G2228" s="7">
        <v>950</v>
      </c>
      <c r="H2228" s="8">
        <f t="shared" si="0"/>
        <v>10199999.99</v>
      </c>
      <c r="I2228" s="9">
        <v>5299999.99</v>
      </c>
      <c r="J2228" s="10">
        <v>4900000</v>
      </c>
      <c r="K2228" s="11">
        <v>899999.99</v>
      </c>
      <c r="L2228" s="11">
        <v>4400000</v>
      </c>
      <c r="M2228" s="12">
        <v>400000</v>
      </c>
      <c r="N2228" s="12">
        <v>200000</v>
      </c>
      <c r="O2228" s="12">
        <v>300000</v>
      </c>
      <c r="P2228" s="12">
        <v>0</v>
      </c>
      <c r="Q2228" s="12">
        <v>0</v>
      </c>
      <c r="R2228" s="12">
        <v>150000</v>
      </c>
      <c r="S2228" s="12">
        <v>4250000</v>
      </c>
      <c r="T2228" s="13">
        <v>4900000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</row>
    <row r="2229" spans="1:25" ht="15.75" customHeight="1" x14ac:dyDescent="0.2">
      <c r="A2229" s="3">
        <v>1506708</v>
      </c>
      <c r="B2229" s="3" t="s">
        <v>319</v>
      </c>
      <c r="C2229" s="3" t="s">
        <v>225</v>
      </c>
      <c r="D2229" s="3">
        <v>2011</v>
      </c>
      <c r="E2229" s="3" t="s">
        <v>75</v>
      </c>
      <c r="F2229" s="3" t="s">
        <v>76</v>
      </c>
      <c r="G2229" s="7">
        <v>500</v>
      </c>
      <c r="H2229" s="8">
        <f t="shared" si="0"/>
        <v>0</v>
      </c>
      <c r="I2229" s="9">
        <v>0</v>
      </c>
      <c r="J2229" s="10">
        <v>0</v>
      </c>
      <c r="K2229" s="11">
        <v>0</v>
      </c>
      <c r="L2229" s="11">
        <v>0</v>
      </c>
      <c r="M2229" s="12">
        <v>0</v>
      </c>
      <c r="N2229" s="12">
        <v>0</v>
      </c>
      <c r="O2229" s="12">
        <v>0</v>
      </c>
      <c r="P2229" s="12">
        <v>0</v>
      </c>
      <c r="Q2229" s="12">
        <v>0</v>
      </c>
      <c r="R2229" s="12">
        <v>0</v>
      </c>
      <c r="S2229" s="12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</row>
    <row r="2230" spans="1:25" ht="15.75" customHeight="1" x14ac:dyDescent="0.2">
      <c r="A2230" s="3">
        <v>1506708</v>
      </c>
      <c r="B2230" s="3" t="s">
        <v>319</v>
      </c>
      <c r="C2230" s="3" t="s">
        <v>225</v>
      </c>
      <c r="D2230" s="3">
        <v>2012</v>
      </c>
      <c r="E2230" s="3" t="s">
        <v>75</v>
      </c>
      <c r="F2230" s="3" t="s">
        <v>76</v>
      </c>
      <c r="G2230" s="7">
        <v>0</v>
      </c>
      <c r="H2230" s="8">
        <f t="shared" si="0"/>
        <v>0</v>
      </c>
      <c r="I2230" s="9">
        <v>0</v>
      </c>
      <c r="J2230" s="10">
        <v>0</v>
      </c>
      <c r="K2230" s="11">
        <v>0</v>
      </c>
      <c r="L2230" s="11">
        <v>0</v>
      </c>
      <c r="M2230" s="12">
        <v>0</v>
      </c>
      <c r="N2230" s="12">
        <v>0</v>
      </c>
      <c r="O2230" s="12">
        <v>0</v>
      </c>
      <c r="P2230" s="12">
        <v>0</v>
      </c>
      <c r="Q2230" s="12">
        <v>0</v>
      </c>
      <c r="R2230" s="12">
        <v>0</v>
      </c>
      <c r="S2230" s="12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</row>
    <row r="2231" spans="1:25" ht="15.75" customHeight="1" x14ac:dyDescent="0.2">
      <c r="A2231" s="3">
        <v>1506708</v>
      </c>
      <c r="B2231" s="3" t="s">
        <v>319</v>
      </c>
      <c r="C2231" s="3" t="s">
        <v>225</v>
      </c>
      <c r="D2231" s="3">
        <v>2013</v>
      </c>
      <c r="E2231" s="3" t="s">
        <v>81</v>
      </c>
      <c r="F2231" s="3" t="s">
        <v>76</v>
      </c>
      <c r="G2231" s="7">
        <v>1934</v>
      </c>
      <c r="H2231" s="8">
        <f t="shared" si="0"/>
        <v>215000</v>
      </c>
      <c r="I2231" s="9">
        <v>95000</v>
      </c>
      <c r="J2231" s="10">
        <v>120000</v>
      </c>
      <c r="K2231" s="11">
        <v>0</v>
      </c>
      <c r="L2231" s="11">
        <v>95000</v>
      </c>
      <c r="M2231" s="12">
        <v>0</v>
      </c>
      <c r="N2231" s="12">
        <v>0</v>
      </c>
      <c r="O2231" s="12">
        <v>0</v>
      </c>
      <c r="P2231" s="12">
        <v>50000</v>
      </c>
      <c r="Q2231" s="12">
        <v>0</v>
      </c>
      <c r="R2231" s="12">
        <v>0</v>
      </c>
      <c r="S2231" s="12">
        <v>45000</v>
      </c>
      <c r="T2231" s="13">
        <v>0</v>
      </c>
      <c r="U2231" s="13">
        <v>120000</v>
      </c>
      <c r="V2231" s="13">
        <v>0</v>
      </c>
      <c r="W2231" s="13">
        <v>0</v>
      </c>
      <c r="X2231" s="13">
        <v>0</v>
      </c>
      <c r="Y2231" s="13">
        <v>0</v>
      </c>
    </row>
    <row r="2232" spans="1:25" ht="15.75" customHeight="1" x14ac:dyDescent="0.2">
      <c r="A2232" s="3">
        <v>1506708</v>
      </c>
      <c r="B2232" s="3" t="s">
        <v>319</v>
      </c>
      <c r="C2232" s="3" t="s">
        <v>225</v>
      </c>
      <c r="D2232" s="3">
        <v>2013</v>
      </c>
      <c r="E2232" s="3" t="s">
        <v>80</v>
      </c>
      <c r="F2232" s="3" t="s">
        <v>76</v>
      </c>
      <c r="G2232" s="7">
        <v>3597</v>
      </c>
      <c r="H2232" s="8">
        <f t="shared" si="0"/>
        <v>3584156.75</v>
      </c>
      <c r="I2232" s="9">
        <v>1779386.8</v>
      </c>
      <c r="J2232" s="10">
        <v>1804769.95</v>
      </c>
      <c r="K2232" s="11">
        <v>158920.5</v>
      </c>
      <c r="L2232" s="11">
        <v>1620466.3</v>
      </c>
      <c r="M2232" s="12">
        <v>151720.5</v>
      </c>
      <c r="N2232" s="12">
        <v>0</v>
      </c>
      <c r="O2232" s="12">
        <v>7200</v>
      </c>
      <c r="P2232" s="12">
        <v>58095</v>
      </c>
      <c r="Q2232" s="12">
        <v>1212778.3400000001</v>
      </c>
      <c r="R2232" s="12">
        <v>9102.5300000000007</v>
      </c>
      <c r="S2232" s="12">
        <v>340490.43</v>
      </c>
      <c r="T2232" s="13">
        <v>129427</v>
      </c>
      <c r="U2232" s="13">
        <v>1660117</v>
      </c>
      <c r="V2232" s="13">
        <v>0</v>
      </c>
      <c r="W2232" s="13">
        <v>9102.5300000000007</v>
      </c>
      <c r="X2232" s="13">
        <v>0</v>
      </c>
      <c r="Y2232" s="13">
        <v>6123.42</v>
      </c>
    </row>
    <row r="2233" spans="1:25" ht="15.75" customHeight="1" x14ac:dyDescent="0.2">
      <c r="A2233" s="3">
        <v>1506708</v>
      </c>
      <c r="B2233" s="3" t="s">
        <v>319</v>
      </c>
      <c r="C2233" s="3" t="s">
        <v>225</v>
      </c>
      <c r="D2233" s="3">
        <v>2013</v>
      </c>
      <c r="E2233" s="3" t="s">
        <v>84</v>
      </c>
      <c r="F2233" s="3" t="s">
        <v>85</v>
      </c>
      <c r="G2233" s="7">
        <v>3986</v>
      </c>
      <c r="H2233" s="8">
        <f t="shared" si="0"/>
        <v>5001151.83</v>
      </c>
      <c r="I2233" s="9">
        <v>1852422.19</v>
      </c>
      <c r="J2233" s="10">
        <v>3148729.64</v>
      </c>
      <c r="K2233" s="11">
        <v>96790.83</v>
      </c>
      <c r="L2233" s="11">
        <v>1755631.36</v>
      </c>
      <c r="M2233" s="12">
        <v>86257.94</v>
      </c>
      <c r="N2233" s="12">
        <v>0</v>
      </c>
      <c r="O2233" s="12">
        <v>10532.89</v>
      </c>
      <c r="P2233" s="12">
        <v>88991.24</v>
      </c>
      <c r="Q2233" s="12">
        <v>735582.33000000007</v>
      </c>
      <c r="R2233" s="12">
        <v>24972.9</v>
      </c>
      <c r="S2233" s="12">
        <v>906084.8899999999</v>
      </c>
      <c r="T2233" s="13">
        <v>724987.23</v>
      </c>
      <c r="U2233" s="13">
        <v>2396121</v>
      </c>
      <c r="V2233" s="13">
        <v>0</v>
      </c>
      <c r="W2233" s="13">
        <v>24972.9</v>
      </c>
      <c r="X2233" s="13">
        <v>0</v>
      </c>
      <c r="Y2233" s="13">
        <v>2648.52</v>
      </c>
    </row>
    <row r="2234" spans="1:25" ht="15.75" customHeight="1" x14ac:dyDescent="0.2">
      <c r="A2234" s="3">
        <v>1506708</v>
      </c>
      <c r="B2234" s="3" t="s">
        <v>319</v>
      </c>
      <c r="C2234" s="3" t="s">
        <v>225</v>
      </c>
      <c r="D2234" s="3">
        <v>2018</v>
      </c>
      <c r="E2234" s="3" t="s">
        <v>80</v>
      </c>
      <c r="F2234" s="3" t="s">
        <v>76</v>
      </c>
      <c r="G2234" s="7">
        <v>376</v>
      </c>
      <c r="H2234" s="8">
        <f t="shared" si="0"/>
        <v>469300</v>
      </c>
      <c r="I2234" s="9">
        <v>437300</v>
      </c>
      <c r="J2234" s="10">
        <v>32000</v>
      </c>
      <c r="K2234" s="11">
        <v>0</v>
      </c>
      <c r="L2234" s="11">
        <v>437300</v>
      </c>
      <c r="M2234" s="12">
        <v>0</v>
      </c>
      <c r="N2234" s="12">
        <v>0</v>
      </c>
      <c r="O2234" s="12">
        <v>0</v>
      </c>
      <c r="P2234" s="12">
        <v>26000</v>
      </c>
      <c r="Q2234" s="12">
        <v>0</v>
      </c>
      <c r="R2234" s="12">
        <v>56800</v>
      </c>
      <c r="S2234" s="12">
        <v>354500</v>
      </c>
      <c r="T2234" s="13">
        <v>0</v>
      </c>
      <c r="U2234" s="13">
        <v>32000</v>
      </c>
      <c r="V2234" s="13">
        <v>0</v>
      </c>
      <c r="W2234" s="13">
        <v>0</v>
      </c>
      <c r="X2234" s="13">
        <v>0</v>
      </c>
      <c r="Y2234" s="13">
        <v>0</v>
      </c>
    </row>
    <row r="2235" spans="1:25" ht="15.75" customHeight="1" x14ac:dyDescent="0.2">
      <c r="A2235" s="3">
        <v>1506708</v>
      </c>
      <c r="B2235" s="3" t="s">
        <v>319</v>
      </c>
      <c r="C2235" s="3" t="s">
        <v>225</v>
      </c>
      <c r="D2235" s="3">
        <v>2018</v>
      </c>
      <c r="E2235" s="3" t="s">
        <v>75</v>
      </c>
      <c r="F2235" s="3" t="s">
        <v>76</v>
      </c>
      <c r="G2235" s="7">
        <v>1395</v>
      </c>
      <c r="H2235" s="8">
        <f t="shared" si="0"/>
        <v>1843000</v>
      </c>
      <c r="I2235" s="9">
        <v>357000</v>
      </c>
      <c r="J2235" s="10">
        <v>1486000</v>
      </c>
      <c r="K2235" s="11">
        <v>0</v>
      </c>
      <c r="L2235" s="11">
        <v>357000</v>
      </c>
      <c r="M2235" s="12">
        <v>0</v>
      </c>
      <c r="N2235" s="12">
        <v>0</v>
      </c>
      <c r="O2235" s="12">
        <v>0</v>
      </c>
      <c r="P2235" s="12">
        <v>56000</v>
      </c>
      <c r="Q2235" s="12">
        <v>0</v>
      </c>
      <c r="R2235" s="12">
        <v>35000</v>
      </c>
      <c r="S2235" s="12">
        <v>266000</v>
      </c>
      <c r="T2235" s="13">
        <v>1486000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</row>
    <row r="2236" spans="1:25" ht="15.75" customHeight="1" x14ac:dyDescent="0.2">
      <c r="A2236" s="3">
        <v>1506708</v>
      </c>
      <c r="B2236" s="3" t="s">
        <v>319</v>
      </c>
      <c r="C2236" s="3" t="s">
        <v>225</v>
      </c>
      <c r="D2236" s="3">
        <v>2022</v>
      </c>
      <c r="E2236" s="3" t="s">
        <v>81</v>
      </c>
      <c r="F2236" s="3" t="s">
        <v>76</v>
      </c>
      <c r="G2236" s="7">
        <v>0</v>
      </c>
      <c r="H2236" s="8">
        <f t="shared" si="0"/>
        <v>2800000</v>
      </c>
      <c r="I2236" s="9">
        <v>1400000</v>
      </c>
      <c r="J2236" s="10">
        <v>1400000</v>
      </c>
      <c r="K2236" s="11">
        <v>0</v>
      </c>
      <c r="L2236" s="11">
        <v>1400000</v>
      </c>
      <c r="M2236" s="12">
        <v>0</v>
      </c>
      <c r="N2236" s="12">
        <v>0</v>
      </c>
      <c r="O2236" s="12">
        <v>0</v>
      </c>
      <c r="P2236" s="12">
        <v>0</v>
      </c>
      <c r="Q2236" s="12">
        <v>0</v>
      </c>
      <c r="R2236" s="12">
        <v>0</v>
      </c>
      <c r="S2236" s="12">
        <v>1400000</v>
      </c>
      <c r="T2236" s="13">
        <v>1400000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</row>
    <row r="2237" spans="1:25" ht="15.75" customHeight="1" x14ac:dyDescent="0.2">
      <c r="A2237" s="3">
        <v>1506708</v>
      </c>
      <c r="B2237" s="3" t="s">
        <v>319</v>
      </c>
      <c r="C2237" s="3" t="s">
        <v>225</v>
      </c>
      <c r="D2237" s="3">
        <v>2022</v>
      </c>
      <c r="E2237" s="3" t="s">
        <v>80</v>
      </c>
      <c r="F2237" s="3" t="s">
        <v>76</v>
      </c>
      <c r="G2237" s="7">
        <v>41</v>
      </c>
      <c r="H2237" s="8">
        <f t="shared" si="0"/>
        <v>0</v>
      </c>
      <c r="I2237" s="9">
        <v>0</v>
      </c>
      <c r="J2237" s="10">
        <v>0</v>
      </c>
      <c r="K2237" s="11">
        <v>0</v>
      </c>
      <c r="L2237" s="11">
        <v>0</v>
      </c>
      <c r="M2237" s="12">
        <v>0</v>
      </c>
      <c r="N2237" s="12">
        <v>0</v>
      </c>
      <c r="O2237" s="12">
        <v>0</v>
      </c>
      <c r="P2237" s="12">
        <v>0</v>
      </c>
      <c r="Q2237" s="12">
        <v>0</v>
      </c>
      <c r="R2237" s="12">
        <v>0</v>
      </c>
      <c r="S2237" s="12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</row>
    <row r="2238" spans="1:25" ht="15.75" customHeight="1" x14ac:dyDescent="0.2">
      <c r="A2238" s="3">
        <v>1506807</v>
      </c>
      <c r="B2238" s="3" t="s">
        <v>320</v>
      </c>
      <c r="C2238" s="3" t="s">
        <v>225</v>
      </c>
      <c r="D2238" s="3">
        <v>2000</v>
      </c>
      <c r="E2238" s="3" t="s">
        <v>84</v>
      </c>
      <c r="F2238" s="3" t="s">
        <v>85</v>
      </c>
      <c r="G2238" s="7">
        <v>192</v>
      </c>
      <c r="H2238" s="8">
        <f t="shared" si="0"/>
        <v>0</v>
      </c>
      <c r="I2238" s="9">
        <v>0</v>
      </c>
      <c r="J2238" s="10">
        <v>0</v>
      </c>
      <c r="K2238" s="11">
        <v>0</v>
      </c>
      <c r="L2238" s="11">
        <v>0</v>
      </c>
      <c r="M2238" s="12">
        <v>0</v>
      </c>
      <c r="N2238" s="12">
        <v>0</v>
      </c>
      <c r="O2238" s="12">
        <v>0</v>
      </c>
      <c r="P2238" s="12">
        <v>0</v>
      </c>
      <c r="Q2238" s="12">
        <v>0</v>
      </c>
      <c r="R2238" s="12">
        <v>0</v>
      </c>
      <c r="S2238" s="12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</row>
    <row r="2239" spans="1:25" ht="15.75" customHeight="1" x14ac:dyDescent="0.2">
      <c r="A2239" s="3">
        <v>1506807</v>
      </c>
      <c r="B2239" s="3" t="s">
        <v>320</v>
      </c>
      <c r="C2239" s="3" t="s">
        <v>225</v>
      </c>
      <c r="D2239" s="3">
        <v>2005</v>
      </c>
      <c r="E2239" s="3" t="s">
        <v>122</v>
      </c>
      <c r="F2239" s="3" t="s">
        <v>123</v>
      </c>
      <c r="G2239" s="7">
        <v>38678</v>
      </c>
      <c r="H2239" s="8">
        <f t="shared" si="0"/>
        <v>0</v>
      </c>
      <c r="I2239" s="9">
        <v>0</v>
      </c>
      <c r="J2239" s="10">
        <v>0</v>
      </c>
      <c r="K2239" s="11">
        <v>0</v>
      </c>
      <c r="L2239" s="11">
        <v>0</v>
      </c>
      <c r="M2239" s="12">
        <v>0</v>
      </c>
      <c r="N2239" s="12">
        <v>0</v>
      </c>
      <c r="O2239" s="12">
        <v>0</v>
      </c>
      <c r="P2239" s="12">
        <v>0</v>
      </c>
      <c r="Q2239" s="12">
        <v>0</v>
      </c>
      <c r="R2239" s="12">
        <v>0</v>
      </c>
      <c r="S2239" s="12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</row>
    <row r="2240" spans="1:25" ht="15.75" customHeight="1" x14ac:dyDescent="0.2">
      <c r="A2240" s="3">
        <v>1506807</v>
      </c>
      <c r="B2240" s="3" t="s">
        <v>320</v>
      </c>
      <c r="C2240" s="3" t="s">
        <v>225</v>
      </c>
      <c r="D2240" s="3">
        <v>2006</v>
      </c>
      <c r="E2240" s="3" t="s">
        <v>81</v>
      </c>
      <c r="F2240" s="3" t="s">
        <v>76</v>
      </c>
      <c r="G2240" s="7">
        <v>14125</v>
      </c>
      <c r="H2240" s="8">
        <f t="shared" si="0"/>
        <v>10000</v>
      </c>
      <c r="I2240" s="9">
        <v>0</v>
      </c>
      <c r="J2240" s="10">
        <v>10000</v>
      </c>
      <c r="K2240" s="11">
        <v>0</v>
      </c>
      <c r="L2240" s="11">
        <v>0</v>
      </c>
      <c r="M2240" s="12">
        <v>0</v>
      </c>
      <c r="N2240" s="12">
        <v>0</v>
      </c>
      <c r="O2240" s="12">
        <v>0</v>
      </c>
      <c r="P2240" s="12">
        <v>0</v>
      </c>
      <c r="Q2240" s="12">
        <v>0</v>
      </c>
      <c r="R2240" s="12">
        <v>0</v>
      </c>
      <c r="S2240" s="12">
        <v>0</v>
      </c>
      <c r="T2240" s="13">
        <v>0</v>
      </c>
      <c r="U2240" s="13">
        <v>10000</v>
      </c>
      <c r="V2240" s="13">
        <v>0</v>
      </c>
      <c r="W2240" s="13">
        <v>0</v>
      </c>
      <c r="X2240" s="13">
        <v>0</v>
      </c>
      <c r="Y2240" s="13">
        <v>0</v>
      </c>
    </row>
    <row r="2241" spans="1:25" ht="15.75" customHeight="1" x14ac:dyDescent="0.2">
      <c r="A2241" s="3">
        <v>1506807</v>
      </c>
      <c r="B2241" s="3" t="s">
        <v>320</v>
      </c>
      <c r="C2241" s="3" t="s">
        <v>225</v>
      </c>
      <c r="D2241" s="3">
        <v>2006</v>
      </c>
      <c r="E2241" s="3" t="s">
        <v>81</v>
      </c>
      <c r="F2241" s="3" t="s">
        <v>76</v>
      </c>
      <c r="G2241" s="7">
        <v>20341</v>
      </c>
      <c r="H2241" s="8">
        <f t="shared" si="0"/>
        <v>2679975</v>
      </c>
      <c r="I2241" s="9">
        <v>653175</v>
      </c>
      <c r="J2241" s="10">
        <v>2026800</v>
      </c>
      <c r="K2241" s="11">
        <v>645760</v>
      </c>
      <c r="L2241" s="11">
        <v>7415</v>
      </c>
      <c r="M2241" s="12">
        <v>640000</v>
      </c>
      <c r="N2241" s="12">
        <v>0</v>
      </c>
      <c r="O2241" s="12">
        <v>5760</v>
      </c>
      <c r="P2241" s="12">
        <v>0</v>
      </c>
      <c r="Q2241" s="12">
        <v>4000</v>
      </c>
      <c r="R2241" s="12">
        <v>0</v>
      </c>
      <c r="S2241" s="12">
        <v>3415</v>
      </c>
      <c r="T2241" s="13">
        <v>1800000</v>
      </c>
      <c r="U2241" s="13">
        <v>116800</v>
      </c>
      <c r="V2241" s="13">
        <v>0</v>
      </c>
      <c r="W2241" s="13">
        <v>50000</v>
      </c>
      <c r="X2241" s="13">
        <v>0</v>
      </c>
      <c r="Y2241" s="13">
        <v>60000</v>
      </c>
    </row>
    <row r="2242" spans="1:25" ht="15.75" customHeight="1" x14ac:dyDescent="0.2">
      <c r="A2242" s="3">
        <v>1506807</v>
      </c>
      <c r="B2242" s="3" t="s">
        <v>320</v>
      </c>
      <c r="C2242" s="3" t="s">
        <v>225</v>
      </c>
      <c r="D2242" s="3">
        <v>2008</v>
      </c>
      <c r="E2242" s="3" t="s">
        <v>84</v>
      </c>
      <c r="F2242" s="3" t="s">
        <v>85</v>
      </c>
      <c r="G2242" s="7">
        <v>787</v>
      </c>
      <c r="H2242" s="8">
        <f t="shared" si="0"/>
        <v>0</v>
      </c>
      <c r="I2242" s="9">
        <v>0</v>
      </c>
      <c r="J2242" s="10">
        <v>0</v>
      </c>
      <c r="K2242" s="11">
        <v>0</v>
      </c>
      <c r="L2242" s="11">
        <v>0</v>
      </c>
      <c r="M2242" s="12">
        <v>0</v>
      </c>
      <c r="N2242" s="12">
        <v>0</v>
      </c>
      <c r="O2242" s="12">
        <v>0</v>
      </c>
      <c r="P2242" s="12">
        <v>0</v>
      </c>
      <c r="Q2242" s="12">
        <v>0</v>
      </c>
      <c r="R2242" s="12">
        <v>0</v>
      </c>
      <c r="S2242" s="12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</row>
    <row r="2243" spans="1:25" ht="15.75" customHeight="1" x14ac:dyDescent="0.2">
      <c r="A2243" s="3">
        <v>1506807</v>
      </c>
      <c r="B2243" s="3" t="s">
        <v>320</v>
      </c>
      <c r="C2243" s="3" t="s">
        <v>225</v>
      </c>
      <c r="D2243" s="3">
        <v>2008</v>
      </c>
      <c r="E2243" s="3" t="s">
        <v>75</v>
      </c>
      <c r="F2243" s="3" t="s">
        <v>76</v>
      </c>
      <c r="G2243" s="7">
        <v>3849</v>
      </c>
      <c r="H2243" s="8">
        <f t="shared" si="0"/>
        <v>0</v>
      </c>
      <c r="I2243" s="9">
        <v>0</v>
      </c>
      <c r="J2243" s="10">
        <v>0</v>
      </c>
      <c r="K2243" s="11">
        <v>0</v>
      </c>
      <c r="L2243" s="11">
        <v>0</v>
      </c>
      <c r="M2243" s="12">
        <v>0</v>
      </c>
      <c r="N2243" s="12">
        <v>0</v>
      </c>
      <c r="O2243" s="12">
        <v>0</v>
      </c>
      <c r="P2243" s="12">
        <v>0</v>
      </c>
      <c r="Q2243" s="12">
        <v>0</v>
      </c>
      <c r="R2243" s="12">
        <v>0</v>
      </c>
      <c r="S2243" s="12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</row>
    <row r="2244" spans="1:25" ht="15.75" customHeight="1" x14ac:dyDescent="0.2">
      <c r="A2244" s="3">
        <v>1506807</v>
      </c>
      <c r="B2244" s="3" t="s">
        <v>320</v>
      </c>
      <c r="C2244" s="3" t="s">
        <v>225</v>
      </c>
      <c r="D2244" s="3">
        <v>2009</v>
      </c>
      <c r="E2244" s="3" t="s">
        <v>81</v>
      </c>
      <c r="F2244" s="3" t="s">
        <v>76</v>
      </c>
      <c r="G2244" s="7">
        <v>0</v>
      </c>
      <c r="H2244" s="8">
        <f t="shared" si="0"/>
        <v>0</v>
      </c>
      <c r="I2244" s="9">
        <v>0</v>
      </c>
      <c r="J2244" s="10">
        <v>0</v>
      </c>
      <c r="K2244" s="11">
        <v>0</v>
      </c>
      <c r="L2244" s="11">
        <v>0</v>
      </c>
      <c r="M2244" s="12">
        <v>0</v>
      </c>
      <c r="N2244" s="12">
        <v>0</v>
      </c>
      <c r="O2244" s="12">
        <v>0</v>
      </c>
      <c r="P2244" s="12">
        <v>0</v>
      </c>
      <c r="Q2244" s="12">
        <v>0</v>
      </c>
      <c r="R2244" s="12">
        <v>0</v>
      </c>
      <c r="S2244" s="12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</row>
    <row r="2245" spans="1:25" ht="15.75" customHeight="1" x14ac:dyDescent="0.2">
      <c r="A2245" s="3">
        <v>1506807</v>
      </c>
      <c r="B2245" s="3" t="s">
        <v>320</v>
      </c>
      <c r="C2245" s="3" t="s">
        <v>225</v>
      </c>
      <c r="D2245" s="3">
        <v>2009</v>
      </c>
      <c r="E2245" s="3" t="s">
        <v>81</v>
      </c>
      <c r="F2245" s="3" t="s">
        <v>76</v>
      </c>
      <c r="G2245" s="7">
        <v>8442</v>
      </c>
      <c r="H2245" s="8">
        <f t="shared" si="0"/>
        <v>8365380</v>
      </c>
      <c r="I2245" s="9">
        <v>883380</v>
      </c>
      <c r="J2245" s="10">
        <v>7482000</v>
      </c>
      <c r="K2245" s="11">
        <v>287000</v>
      </c>
      <c r="L2245" s="11">
        <v>596380</v>
      </c>
      <c r="M2245" s="12">
        <v>0</v>
      </c>
      <c r="N2245" s="12">
        <v>0</v>
      </c>
      <c r="O2245" s="12">
        <v>287000</v>
      </c>
      <c r="P2245" s="12">
        <v>0</v>
      </c>
      <c r="Q2245" s="12">
        <v>16880</v>
      </c>
      <c r="R2245" s="12">
        <v>0</v>
      </c>
      <c r="S2245" s="12">
        <v>579500</v>
      </c>
      <c r="T2245" s="13">
        <v>5160000</v>
      </c>
      <c r="U2245" s="13">
        <v>2322000</v>
      </c>
      <c r="V2245" s="13">
        <v>0</v>
      </c>
      <c r="W2245" s="13">
        <v>0</v>
      </c>
      <c r="X2245" s="13">
        <v>0</v>
      </c>
      <c r="Y2245" s="13">
        <v>0</v>
      </c>
    </row>
    <row r="2246" spans="1:25" ht="15.75" customHeight="1" x14ac:dyDescent="0.2">
      <c r="A2246" s="3">
        <v>1506807</v>
      </c>
      <c r="B2246" s="3" t="s">
        <v>320</v>
      </c>
      <c r="C2246" s="3" t="s">
        <v>225</v>
      </c>
      <c r="D2246" s="3">
        <v>2012</v>
      </c>
      <c r="E2246" s="3" t="s">
        <v>81</v>
      </c>
      <c r="F2246" s="3" t="s">
        <v>76</v>
      </c>
      <c r="G2246" s="7">
        <v>0</v>
      </c>
      <c r="H2246" s="8">
        <f t="shared" si="0"/>
        <v>0</v>
      </c>
      <c r="I2246" s="9">
        <v>0</v>
      </c>
      <c r="J2246" s="10">
        <v>0</v>
      </c>
      <c r="K2246" s="11">
        <v>0</v>
      </c>
      <c r="L2246" s="11">
        <v>0</v>
      </c>
      <c r="M2246" s="12">
        <v>0</v>
      </c>
      <c r="N2246" s="12">
        <v>0</v>
      </c>
      <c r="O2246" s="12">
        <v>0</v>
      </c>
      <c r="P2246" s="12">
        <v>0</v>
      </c>
      <c r="Q2246" s="12">
        <v>0</v>
      </c>
      <c r="R2246" s="12">
        <v>0</v>
      </c>
      <c r="S2246" s="12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</row>
    <row r="2247" spans="1:25" ht="15.75" customHeight="1" x14ac:dyDescent="0.2">
      <c r="A2247" s="3">
        <v>1506807</v>
      </c>
      <c r="B2247" s="3" t="s">
        <v>320</v>
      </c>
      <c r="C2247" s="3" t="s">
        <v>225</v>
      </c>
      <c r="D2247" s="3">
        <v>2016</v>
      </c>
      <c r="E2247" s="3" t="s">
        <v>84</v>
      </c>
      <c r="F2247" s="3" t="s">
        <v>85</v>
      </c>
      <c r="G2247" s="7">
        <v>24</v>
      </c>
      <c r="H2247" s="8">
        <f t="shared" si="0"/>
        <v>0</v>
      </c>
      <c r="I2247" s="9">
        <v>0</v>
      </c>
      <c r="J2247" s="10">
        <v>0</v>
      </c>
      <c r="K2247" s="11">
        <v>0</v>
      </c>
      <c r="L2247" s="11">
        <v>0</v>
      </c>
      <c r="M2247" s="12">
        <v>0</v>
      </c>
      <c r="N2247" s="12">
        <v>0</v>
      </c>
      <c r="O2247" s="12">
        <v>0</v>
      </c>
      <c r="P2247" s="12">
        <v>0</v>
      </c>
      <c r="Q2247" s="12">
        <v>0</v>
      </c>
      <c r="R2247" s="12">
        <v>0</v>
      </c>
      <c r="S2247" s="12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</row>
    <row r="2248" spans="1:25" ht="15.75" customHeight="1" x14ac:dyDescent="0.2">
      <c r="A2248" s="3">
        <v>1506807</v>
      </c>
      <c r="B2248" s="3" t="s">
        <v>320</v>
      </c>
      <c r="C2248" s="3" t="s">
        <v>225</v>
      </c>
      <c r="D2248" s="3">
        <v>2017</v>
      </c>
      <c r="E2248" s="3" t="s">
        <v>75</v>
      </c>
      <c r="F2248" s="3" t="s">
        <v>76</v>
      </c>
      <c r="G2248" s="7">
        <v>840</v>
      </c>
      <c r="H2248" s="8">
        <f t="shared" si="0"/>
        <v>0</v>
      </c>
      <c r="I2248" s="9">
        <v>0</v>
      </c>
      <c r="J2248" s="10">
        <v>0</v>
      </c>
      <c r="K2248" s="11">
        <v>0</v>
      </c>
      <c r="L2248" s="11">
        <v>0</v>
      </c>
      <c r="M2248" s="12">
        <v>0</v>
      </c>
      <c r="N2248" s="12">
        <v>0</v>
      </c>
      <c r="O2248" s="12">
        <v>0</v>
      </c>
      <c r="P2248" s="12">
        <v>0</v>
      </c>
      <c r="Q2248" s="12">
        <v>0</v>
      </c>
      <c r="R2248" s="12">
        <v>0</v>
      </c>
      <c r="S2248" s="12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</row>
    <row r="2249" spans="1:25" ht="15.75" customHeight="1" x14ac:dyDescent="0.2">
      <c r="A2249" s="3">
        <v>1506807</v>
      </c>
      <c r="B2249" s="3" t="s">
        <v>320</v>
      </c>
      <c r="C2249" s="3" t="s">
        <v>225</v>
      </c>
      <c r="D2249" s="3">
        <v>2017</v>
      </c>
      <c r="E2249" s="3" t="s">
        <v>84</v>
      </c>
      <c r="F2249" s="3" t="s">
        <v>85</v>
      </c>
      <c r="G2249" s="7">
        <v>183</v>
      </c>
      <c r="H2249" s="8">
        <f t="shared" si="0"/>
        <v>0</v>
      </c>
      <c r="I2249" s="9">
        <v>0</v>
      </c>
      <c r="J2249" s="10">
        <v>0</v>
      </c>
      <c r="K2249" s="11">
        <v>0</v>
      </c>
      <c r="L2249" s="11">
        <v>0</v>
      </c>
      <c r="M2249" s="12">
        <v>0</v>
      </c>
      <c r="N2249" s="12">
        <v>0</v>
      </c>
      <c r="O2249" s="12">
        <v>0</v>
      </c>
      <c r="P2249" s="12">
        <v>0</v>
      </c>
      <c r="Q2249" s="12">
        <v>0</v>
      </c>
      <c r="R2249" s="12">
        <v>0</v>
      </c>
      <c r="S2249" s="12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</row>
    <row r="2250" spans="1:25" ht="15.75" customHeight="1" x14ac:dyDescent="0.2">
      <c r="A2250" s="3">
        <v>1506807</v>
      </c>
      <c r="B2250" s="3" t="s">
        <v>320</v>
      </c>
      <c r="C2250" s="3" t="s">
        <v>225</v>
      </c>
      <c r="D2250" s="3">
        <v>2017</v>
      </c>
      <c r="E2250" s="3" t="s">
        <v>75</v>
      </c>
      <c r="F2250" s="3" t="s">
        <v>76</v>
      </c>
      <c r="G2250" s="7">
        <v>2220</v>
      </c>
      <c r="H2250" s="8">
        <f t="shared" si="0"/>
        <v>0</v>
      </c>
      <c r="I2250" s="9">
        <v>0</v>
      </c>
      <c r="J2250" s="10">
        <v>0</v>
      </c>
      <c r="K2250" s="11">
        <v>0</v>
      </c>
      <c r="L2250" s="11">
        <v>0</v>
      </c>
      <c r="M2250" s="12">
        <v>0</v>
      </c>
      <c r="N2250" s="12">
        <v>0</v>
      </c>
      <c r="O2250" s="12">
        <v>0</v>
      </c>
      <c r="P2250" s="12">
        <v>0</v>
      </c>
      <c r="Q2250" s="12">
        <v>0</v>
      </c>
      <c r="R2250" s="12">
        <v>0</v>
      </c>
      <c r="S2250" s="12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</row>
    <row r="2251" spans="1:25" ht="15.75" customHeight="1" x14ac:dyDescent="0.2">
      <c r="A2251" s="3">
        <v>1506807</v>
      </c>
      <c r="B2251" s="3" t="s">
        <v>320</v>
      </c>
      <c r="C2251" s="3" t="s">
        <v>225</v>
      </c>
      <c r="D2251" s="3">
        <v>2017</v>
      </c>
      <c r="E2251" s="3" t="s">
        <v>78</v>
      </c>
      <c r="F2251" s="3" t="s">
        <v>76</v>
      </c>
      <c r="G2251" s="7">
        <v>945</v>
      </c>
      <c r="H2251" s="8">
        <f t="shared" si="0"/>
        <v>0</v>
      </c>
      <c r="I2251" s="9">
        <v>0</v>
      </c>
      <c r="J2251" s="10">
        <v>0</v>
      </c>
      <c r="K2251" s="11">
        <v>0</v>
      </c>
      <c r="L2251" s="11">
        <v>0</v>
      </c>
      <c r="M2251" s="12">
        <v>0</v>
      </c>
      <c r="N2251" s="12">
        <v>0</v>
      </c>
      <c r="O2251" s="12">
        <v>0</v>
      </c>
      <c r="P2251" s="12">
        <v>0</v>
      </c>
      <c r="Q2251" s="12">
        <v>0</v>
      </c>
      <c r="R2251" s="12">
        <v>0</v>
      </c>
      <c r="S2251" s="12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</row>
    <row r="2252" spans="1:25" ht="15.75" customHeight="1" x14ac:dyDescent="0.2">
      <c r="A2252" s="3">
        <v>1506807</v>
      </c>
      <c r="B2252" s="3" t="s">
        <v>320</v>
      </c>
      <c r="C2252" s="3" t="s">
        <v>225</v>
      </c>
      <c r="D2252" s="3">
        <v>2017</v>
      </c>
      <c r="E2252" s="3" t="s">
        <v>81</v>
      </c>
      <c r="F2252" s="3" t="s">
        <v>76</v>
      </c>
      <c r="G2252" s="7">
        <v>46953</v>
      </c>
      <c r="H2252" s="8">
        <f t="shared" si="0"/>
        <v>39458691</v>
      </c>
      <c r="I2252" s="9">
        <v>19037624</v>
      </c>
      <c r="J2252" s="10">
        <v>20421067</v>
      </c>
      <c r="K2252" s="11">
        <v>0</v>
      </c>
      <c r="L2252" s="11">
        <v>19037624</v>
      </c>
      <c r="M2252" s="12">
        <v>0</v>
      </c>
      <c r="N2252" s="12">
        <v>0</v>
      </c>
      <c r="O2252" s="12">
        <v>0</v>
      </c>
      <c r="P2252" s="12">
        <v>105819</v>
      </c>
      <c r="Q2252" s="12">
        <v>315738</v>
      </c>
      <c r="R2252" s="12">
        <v>1389517</v>
      </c>
      <c r="S2252" s="12">
        <v>17226550</v>
      </c>
      <c r="T2252" s="13">
        <v>17226550</v>
      </c>
      <c r="U2252" s="13">
        <v>1500000</v>
      </c>
      <c r="V2252" s="13">
        <v>0</v>
      </c>
      <c r="W2252" s="13">
        <v>1389517</v>
      </c>
      <c r="X2252" s="13">
        <v>0</v>
      </c>
      <c r="Y2252" s="13">
        <v>305000</v>
      </c>
    </row>
    <row r="2253" spans="1:25" ht="15.75" customHeight="1" x14ac:dyDescent="0.2">
      <c r="A2253" s="3">
        <v>1506807</v>
      </c>
      <c r="B2253" s="3" t="s">
        <v>320</v>
      </c>
      <c r="C2253" s="3" t="s">
        <v>225</v>
      </c>
      <c r="D2253" s="3">
        <v>2017</v>
      </c>
      <c r="E2253" s="3" t="s">
        <v>75</v>
      </c>
      <c r="F2253" s="3" t="s">
        <v>76</v>
      </c>
      <c r="G2253" s="7">
        <v>1093</v>
      </c>
      <c r="H2253" s="8">
        <f t="shared" si="0"/>
        <v>0</v>
      </c>
      <c r="I2253" s="9">
        <v>0</v>
      </c>
      <c r="J2253" s="10">
        <v>0</v>
      </c>
      <c r="K2253" s="11">
        <v>0</v>
      </c>
      <c r="L2253" s="11">
        <v>0</v>
      </c>
      <c r="M2253" s="12">
        <v>0</v>
      </c>
      <c r="N2253" s="12">
        <v>0</v>
      </c>
      <c r="O2253" s="12">
        <v>0</v>
      </c>
      <c r="P2253" s="12">
        <v>0</v>
      </c>
      <c r="Q2253" s="12">
        <v>0</v>
      </c>
      <c r="R2253" s="12">
        <v>0</v>
      </c>
      <c r="S2253" s="12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</row>
    <row r="2254" spans="1:25" ht="15.75" customHeight="1" x14ac:dyDescent="0.2">
      <c r="A2254" s="3">
        <v>1506807</v>
      </c>
      <c r="B2254" s="3" t="s">
        <v>320</v>
      </c>
      <c r="C2254" s="3" t="s">
        <v>225</v>
      </c>
      <c r="D2254" s="3">
        <v>2017</v>
      </c>
      <c r="E2254" s="3" t="s">
        <v>122</v>
      </c>
      <c r="F2254" s="3" t="s">
        <v>123</v>
      </c>
      <c r="G2254" s="7">
        <v>0</v>
      </c>
      <c r="H2254" s="8">
        <f t="shared" si="0"/>
        <v>0</v>
      </c>
      <c r="I2254" s="9">
        <v>0</v>
      </c>
      <c r="J2254" s="10">
        <v>0</v>
      </c>
      <c r="K2254" s="11">
        <v>0</v>
      </c>
      <c r="L2254" s="11">
        <v>0</v>
      </c>
      <c r="M2254" s="12">
        <v>0</v>
      </c>
      <c r="N2254" s="12">
        <v>0</v>
      </c>
      <c r="O2254" s="12">
        <v>0</v>
      </c>
      <c r="P2254" s="12">
        <v>0</v>
      </c>
      <c r="Q2254" s="12">
        <v>0</v>
      </c>
      <c r="R2254" s="12">
        <v>0</v>
      </c>
      <c r="S2254" s="12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</row>
    <row r="2255" spans="1:25" ht="15.75" customHeight="1" x14ac:dyDescent="0.2">
      <c r="A2255" s="3">
        <v>1506807</v>
      </c>
      <c r="B2255" s="3" t="s">
        <v>320</v>
      </c>
      <c r="C2255" s="3" t="s">
        <v>225</v>
      </c>
      <c r="D2255" s="3">
        <v>2018</v>
      </c>
      <c r="E2255" s="3" t="s">
        <v>75</v>
      </c>
      <c r="F2255" s="3" t="s">
        <v>76</v>
      </c>
      <c r="G2255" s="7">
        <v>0</v>
      </c>
      <c r="H2255" s="8">
        <f t="shared" si="0"/>
        <v>0</v>
      </c>
      <c r="I2255" s="9">
        <v>0</v>
      </c>
      <c r="J2255" s="10">
        <v>0</v>
      </c>
      <c r="K2255" s="11">
        <v>0</v>
      </c>
      <c r="L2255" s="11">
        <v>0</v>
      </c>
      <c r="M2255" s="12">
        <v>0</v>
      </c>
      <c r="N2255" s="12">
        <v>0</v>
      </c>
      <c r="O2255" s="12">
        <v>0</v>
      </c>
      <c r="P2255" s="12">
        <v>0</v>
      </c>
      <c r="Q2255" s="12">
        <v>0</v>
      </c>
      <c r="R2255" s="12">
        <v>0</v>
      </c>
      <c r="S2255" s="12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</row>
    <row r="2256" spans="1:25" ht="15.75" customHeight="1" x14ac:dyDescent="0.2">
      <c r="A2256" s="3">
        <v>1506807</v>
      </c>
      <c r="B2256" s="3" t="s">
        <v>320</v>
      </c>
      <c r="C2256" s="3" t="s">
        <v>225</v>
      </c>
      <c r="D2256" s="3">
        <v>2018</v>
      </c>
      <c r="E2256" s="3" t="s">
        <v>75</v>
      </c>
      <c r="F2256" s="3" t="s">
        <v>76</v>
      </c>
      <c r="G2256" s="7">
        <v>231</v>
      </c>
      <c r="H2256" s="8">
        <f t="shared" si="0"/>
        <v>24000</v>
      </c>
      <c r="I2256" s="9">
        <v>0</v>
      </c>
      <c r="J2256" s="10">
        <v>24000</v>
      </c>
      <c r="K2256" s="11">
        <v>0</v>
      </c>
      <c r="L2256" s="11">
        <v>0</v>
      </c>
      <c r="M2256" s="12">
        <v>0</v>
      </c>
      <c r="N2256" s="12">
        <v>0</v>
      </c>
      <c r="O2256" s="12">
        <v>0</v>
      </c>
      <c r="P2256" s="12">
        <v>0</v>
      </c>
      <c r="Q2256" s="12">
        <v>0</v>
      </c>
      <c r="R2256" s="12">
        <v>0</v>
      </c>
      <c r="S2256" s="12">
        <v>0</v>
      </c>
      <c r="T2256" s="13">
        <v>0</v>
      </c>
      <c r="U2256" s="13">
        <v>3500</v>
      </c>
      <c r="V2256" s="13">
        <v>0</v>
      </c>
      <c r="W2256" s="13">
        <v>0</v>
      </c>
      <c r="X2256" s="13">
        <v>0</v>
      </c>
      <c r="Y2256" s="13">
        <v>20500</v>
      </c>
    </row>
    <row r="2257" spans="1:25" ht="15.75" customHeight="1" x14ac:dyDescent="0.2">
      <c r="A2257" s="3">
        <v>1506807</v>
      </c>
      <c r="B2257" s="3" t="s">
        <v>320</v>
      </c>
      <c r="C2257" s="3" t="s">
        <v>225</v>
      </c>
      <c r="D2257" s="3">
        <v>2018</v>
      </c>
      <c r="E2257" s="3" t="s">
        <v>75</v>
      </c>
      <c r="F2257" s="3" t="s">
        <v>76</v>
      </c>
      <c r="G2257" s="7">
        <v>1295</v>
      </c>
      <c r="H2257" s="8">
        <f t="shared" si="0"/>
        <v>0</v>
      </c>
      <c r="I2257" s="9">
        <v>0</v>
      </c>
      <c r="J2257" s="10">
        <v>0</v>
      </c>
      <c r="K2257" s="11">
        <v>0</v>
      </c>
      <c r="L2257" s="11">
        <v>0</v>
      </c>
      <c r="M2257" s="12">
        <v>0</v>
      </c>
      <c r="N2257" s="12">
        <v>0</v>
      </c>
      <c r="O2257" s="12">
        <v>0</v>
      </c>
      <c r="P2257" s="12">
        <v>0</v>
      </c>
      <c r="Q2257" s="12">
        <v>0</v>
      </c>
      <c r="R2257" s="12">
        <v>0</v>
      </c>
      <c r="S2257" s="12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</row>
    <row r="2258" spans="1:25" ht="15.75" customHeight="1" x14ac:dyDescent="0.2">
      <c r="A2258" s="3">
        <v>1506807</v>
      </c>
      <c r="B2258" s="3" t="s">
        <v>320</v>
      </c>
      <c r="C2258" s="3" t="s">
        <v>225</v>
      </c>
      <c r="D2258" s="3">
        <v>2018</v>
      </c>
      <c r="E2258" s="3" t="s">
        <v>75</v>
      </c>
      <c r="F2258" s="3" t="s">
        <v>76</v>
      </c>
      <c r="G2258" s="7">
        <v>1757</v>
      </c>
      <c r="H2258" s="8">
        <f t="shared" si="0"/>
        <v>0</v>
      </c>
      <c r="I2258" s="9">
        <v>0</v>
      </c>
      <c r="J2258" s="10">
        <v>0</v>
      </c>
      <c r="K2258" s="11">
        <v>0</v>
      </c>
      <c r="L2258" s="11">
        <v>0</v>
      </c>
      <c r="M2258" s="12">
        <v>0</v>
      </c>
      <c r="N2258" s="12">
        <v>0</v>
      </c>
      <c r="O2258" s="12">
        <v>0</v>
      </c>
      <c r="P2258" s="12">
        <v>0</v>
      </c>
      <c r="Q2258" s="12">
        <v>0</v>
      </c>
      <c r="R2258" s="12">
        <v>0</v>
      </c>
      <c r="S2258" s="12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</row>
    <row r="2259" spans="1:25" ht="15.75" customHeight="1" x14ac:dyDescent="0.2">
      <c r="A2259" s="3">
        <v>1506807</v>
      </c>
      <c r="B2259" s="3" t="s">
        <v>320</v>
      </c>
      <c r="C2259" s="3" t="s">
        <v>225</v>
      </c>
      <c r="D2259" s="3">
        <v>2018</v>
      </c>
      <c r="E2259" s="3" t="s">
        <v>75</v>
      </c>
      <c r="F2259" s="3" t="s">
        <v>76</v>
      </c>
      <c r="G2259" s="7">
        <v>930</v>
      </c>
      <c r="H2259" s="8">
        <f t="shared" si="0"/>
        <v>0</v>
      </c>
      <c r="I2259" s="9">
        <v>0</v>
      </c>
      <c r="J2259" s="10">
        <v>0</v>
      </c>
      <c r="K2259" s="11">
        <v>0</v>
      </c>
      <c r="L2259" s="11">
        <v>0</v>
      </c>
      <c r="M2259" s="12">
        <v>0</v>
      </c>
      <c r="N2259" s="12">
        <v>0</v>
      </c>
      <c r="O2259" s="12">
        <v>0</v>
      </c>
      <c r="P2259" s="12">
        <v>0</v>
      </c>
      <c r="Q2259" s="12">
        <v>0</v>
      </c>
      <c r="R2259" s="12">
        <v>0</v>
      </c>
      <c r="S2259" s="12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</row>
    <row r="2260" spans="1:25" ht="15.75" customHeight="1" x14ac:dyDescent="0.2">
      <c r="A2260" s="3">
        <v>1506807</v>
      </c>
      <c r="B2260" s="3" t="s">
        <v>320</v>
      </c>
      <c r="C2260" s="3" t="s">
        <v>225</v>
      </c>
      <c r="D2260" s="3">
        <v>2018</v>
      </c>
      <c r="E2260" s="3" t="s">
        <v>75</v>
      </c>
      <c r="F2260" s="3" t="s">
        <v>76</v>
      </c>
      <c r="G2260" s="7">
        <v>0</v>
      </c>
      <c r="H2260" s="8">
        <f t="shared" si="0"/>
        <v>35000</v>
      </c>
      <c r="I2260" s="9">
        <v>17500</v>
      </c>
      <c r="J2260" s="10">
        <v>17500</v>
      </c>
      <c r="K2260" s="11">
        <v>0</v>
      </c>
      <c r="L2260" s="11">
        <v>17500</v>
      </c>
      <c r="M2260" s="12">
        <v>0</v>
      </c>
      <c r="N2260" s="12">
        <v>0</v>
      </c>
      <c r="O2260" s="12">
        <v>0</v>
      </c>
      <c r="P2260" s="12">
        <v>0</v>
      </c>
      <c r="Q2260" s="12">
        <v>0</v>
      </c>
      <c r="R2260" s="12">
        <v>17500</v>
      </c>
      <c r="S2260" s="12">
        <v>0</v>
      </c>
      <c r="T2260" s="13">
        <v>0</v>
      </c>
      <c r="U2260" s="13">
        <v>0</v>
      </c>
      <c r="V2260" s="13">
        <v>0</v>
      </c>
      <c r="W2260" s="13">
        <v>17500</v>
      </c>
      <c r="X2260" s="13">
        <v>0</v>
      </c>
      <c r="Y2260" s="13">
        <v>0</v>
      </c>
    </row>
    <row r="2261" spans="1:25" ht="15.75" customHeight="1" x14ac:dyDescent="0.2">
      <c r="A2261" s="3">
        <v>1506807</v>
      </c>
      <c r="B2261" s="3" t="s">
        <v>320</v>
      </c>
      <c r="C2261" s="3" t="s">
        <v>225</v>
      </c>
      <c r="D2261" s="3">
        <v>2018</v>
      </c>
      <c r="E2261" s="3" t="s">
        <v>75</v>
      </c>
      <c r="F2261" s="3" t="s">
        <v>76</v>
      </c>
      <c r="G2261" s="7">
        <v>23633</v>
      </c>
      <c r="H2261" s="8">
        <f t="shared" si="0"/>
        <v>24708923.43</v>
      </c>
      <c r="I2261" s="9">
        <v>1353647.55</v>
      </c>
      <c r="J2261" s="10">
        <v>23355275.879999999</v>
      </c>
      <c r="K2261" s="11">
        <v>70000</v>
      </c>
      <c r="L2261" s="11">
        <v>1283647.55</v>
      </c>
      <c r="M2261" s="12">
        <v>70000</v>
      </c>
      <c r="N2261" s="12">
        <v>0</v>
      </c>
      <c r="O2261" s="12">
        <v>0</v>
      </c>
      <c r="P2261" s="12">
        <v>60847.55</v>
      </c>
      <c r="Q2261" s="12">
        <v>0</v>
      </c>
      <c r="R2261" s="12">
        <v>0</v>
      </c>
      <c r="S2261" s="12">
        <v>1222800</v>
      </c>
      <c r="T2261" s="13">
        <v>22986412.5</v>
      </c>
      <c r="U2261" s="13">
        <v>273165</v>
      </c>
      <c r="V2261" s="13">
        <v>0</v>
      </c>
      <c r="W2261" s="13">
        <v>95698.38</v>
      </c>
      <c r="X2261" s="13">
        <v>0</v>
      </c>
      <c r="Y2261" s="13">
        <v>0</v>
      </c>
    </row>
    <row r="2262" spans="1:25" ht="15.75" customHeight="1" x14ac:dyDescent="0.2">
      <c r="A2262" s="3">
        <v>1506807</v>
      </c>
      <c r="B2262" s="3" t="s">
        <v>320</v>
      </c>
      <c r="C2262" s="3" t="s">
        <v>225</v>
      </c>
      <c r="D2262" s="3">
        <v>2018</v>
      </c>
      <c r="E2262" s="3" t="s">
        <v>75</v>
      </c>
      <c r="F2262" s="3" t="s">
        <v>76</v>
      </c>
      <c r="G2262" s="7">
        <v>906</v>
      </c>
      <c r="H2262" s="8">
        <f t="shared" si="0"/>
        <v>0</v>
      </c>
      <c r="I2262" s="9">
        <v>0</v>
      </c>
      <c r="J2262" s="10">
        <v>0</v>
      </c>
      <c r="K2262" s="11">
        <v>0</v>
      </c>
      <c r="L2262" s="11">
        <v>0</v>
      </c>
      <c r="M2262" s="12">
        <v>0</v>
      </c>
      <c r="N2262" s="12">
        <v>0</v>
      </c>
      <c r="O2262" s="12">
        <v>0</v>
      </c>
      <c r="P2262" s="12">
        <v>0</v>
      </c>
      <c r="Q2262" s="12">
        <v>0</v>
      </c>
      <c r="R2262" s="12">
        <v>0</v>
      </c>
      <c r="S2262" s="12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</row>
    <row r="2263" spans="1:25" ht="15.75" customHeight="1" x14ac:dyDescent="0.2">
      <c r="A2263" s="3">
        <v>1506807</v>
      </c>
      <c r="B2263" s="3" t="s">
        <v>320</v>
      </c>
      <c r="C2263" s="3" t="s">
        <v>225</v>
      </c>
      <c r="D2263" s="3">
        <v>2018</v>
      </c>
      <c r="E2263" s="3" t="s">
        <v>75</v>
      </c>
      <c r="F2263" s="3" t="s">
        <v>76</v>
      </c>
      <c r="G2263" s="7">
        <v>350</v>
      </c>
      <c r="H2263" s="8">
        <f t="shared" si="0"/>
        <v>0</v>
      </c>
      <c r="I2263" s="9">
        <v>0</v>
      </c>
      <c r="J2263" s="10">
        <v>0</v>
      </c>
      <c r="K2263" s="11">
        <v>0</v>
      </c>
      <c r="L2263" s="11">
        <v>0</v>
      </c>
      <c r="M2263" s="12">
        <v>0</v>
      </c>
      <c r="N2263" s="12">
        <v>0</v>
      </c>
      <c r="O2263" s="12">
        <v>0</v>
      </c>
      <c r="P2263" s="12">
        <v>0</v>
      </c>
      <c r="Q2263" s="12">
        <v>0</v>
      </c>
      <c r="R2263" s="12">
        <v>0</v>
      </c>
      <c r="S2263" s="12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</row>
    <row r="2264" spans="1:25" ht="15.75" customHeight="1" x14ac:dyDescent="0.2">
      <c r="A2264" s="3">
        <v>1506807</v>
      </c>
      <c r="B2264" s="3" t="s">
        <v>320</v>
      </c>
      <c r="C2264" s="3" t="s">
        <v>225</v>
      </c>
      <c r="D2264" s="3">
        <v>2018</v>
      </c>
      <c r="E2264" s="3" t="s">
        <v>80</v>
      </c>
      <c r="F2264" s="3" t="s">
        <v>76</v>
      </c>
      <c r="G2264" s="7">
        <v>2650</v>
      </c>
      <c r="H2264" s="8">
        <f t="shared" si="0"/>
        <v>0</v>
      </c>
      <c r="I2264" s="9">
        <v>0</v>
      </c>
      <c r="J2264" s="10">
        <v>0</v>
      </c>
      <c r="K2264" s="11">
        <v>0</v>
      </c>
      <c r="L2264" s="11">
        <v>0</v>
      </c>
      <c r="M2264" s="12">
        <v>0</v>
      </c>
      <c r="N2264" s="12">
        <v>0</v>
      </c>
      <c r="O2264" s="12">
        <v>0</v>
      </c>
      <c r="P2264" s="12">
        <v>0</v>
      </c>
      <c r="Q2264" s="12">
        <v>0</v>
      </c>
      <c r="R2264" s="12">
        <v>0</v>
      </c>
      <c r="S2264" s="12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</row>
    <row r="2265" spans="1:25" ht="15.75" customHeight="1" x14ac:dyDescent="0.2">
      <c r="A2265" s="3">
        <v>1506807</v>
      </c>
      <c r="B2265" s="3" t="s">
        <v>320</v>
      </c>
      <c r="C2265" s="3" t="s">
        <v>225</v>
      </c>
      <c r="D2265" s="3">
        <v>2018</v>
      </c>
      <c r="E2265" s="3" t="s">
        <v>75</v>
      </c>
      <c r="F2265" s="3" t="s">
        <v>76</v>
      </c>
      <c r="G2265" s="7">
        <v>315</v>
      </c>
      <c r="H2265" s="8">
        <f t="shared" si="0"/>
        <v>0</v>
      </c>
      <c r="I2265" s="9">
        <v>0</v>
      </c>
      <c r="J2265" s="10">
        <v>0</v>
      </c>
      <c r="K2265" s="11">
        <v>0</v>
      </c>
      <c r="L2265" s="11">
        <v>0</v>
      </c>
      <c r="M2265" s="12">
        <v>0</v>
      </c>
      <c r="N2265" s="12">
        <v>0</v>
      </c>
      <c r="O2265" s="12">
        <v>0</v>
      </c>
      <c r="P2265" s="12">
        <v>0</v>
      </c>
      <c r="Q2265" s="12">
        <v>0</v>
      </c>
      <c r="R2265" s="12">
        <v>0</v>
      </c>
      <c r="S2265" s="12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</row>
    <row r="2266" spans="1:25" ht="15.75" customHeight="1" x14ac:dyDescent="0.2">
      <c r="A2266" s="3">
        <v>1506807</v>
      </c>
      <c r="B2266" s="3" t="s">
        <v>320</v>
      </c>
      <c r="C2266" s="3" t="s">
        <v>225</v>
      </c>
      <c r="D2266" s="3">
        <v>2018</v>
      </c>
      <c r="E2266" s="3" t="s">
        <v>78</v>
      </c>
      <c r="F2266" s="3" t="s">
        <v>76</v>
      </c>
      <c r="G2266" s="7">
        <v>0</v>
      </c>
      <c r="H2266" s="8">
        <f t="shared" si="0"/>
        <v>0</v>
      </c>
      <c r="I2266" s="9">
        <v>0</v>
      </c>
      <c r="J2266" s="10">
        <v>0</v>
      </c>
      <c r="K2266" s="11">
        <v>0</v>
      </c>
      <c r="L2266" s="11">
        <v>0</v>
      </c>
      <c r="M2266" s="12">
        <v>0</v>
      </c>
      <c r="N2266" s="12">
        <v>0</v>
      </c>
      <c r="O2266" s="12">
        <v>0</v>
      </c>
      <c r="P2266" s="12">
        <v>0</v>
      </c>
      <c r="Q2266" s="12">
        <v>0</v>
      </c>
      <c r="R2266" s="12">
        <v>0</v>
      </c>
      <c r="S2266" s="12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</row>
    <row r="2267" spans="1:25" ht="15.75" customHeight="1" x14ac:dyDescent="0.2">
      <c r="A2267" s="3">
        <v>1506807</v>
      </c>
      <c r="B2267" s="3" t="s">
        <v>320</v>
      </c>
      <c r="C2267" s="3" t="s">
        <v>225</v>
      </c>
      <c r="D2267" s="3">
        <v>2018</v>
      </c>
      <c r="E2267" s="3" t="s">
        <v>75</v>
      </c>
      <c r="F2267" s="3" t="s">
        <v>76</v>
      </c>
      <c r="G2267" s="7">
        <v>750</v>
      </c>
      <c r="H2267" s="8">
        <f t="shared" si="0"/>
        <v>0</v>
      </c>
      <c r="I2267" s="9">
        <v>0</v>
      </c>
      <c r="J2267" s="10">
        <v>0</v>
      </c>
      <c r="K2267" s="11">
        <v>0</v>
      </c>
      <c r="L2267" s="11">
        <v>0</v>
      </c>
      <c r="M2267" s="12">
        <v>0</v>
      </c>
      <c r="N2267" s="12">
        <v>0</v>
      </c>
      <c r="O2267" s="12">
        <v>0</v>
      </c>
      <c r="P2267" s="12">
        <v>0</v>
      </c>
      <c r="Q2267" s="12">
        <v>0</v>
      </c>
      <c r="R2267" s="12">
        <v>0</v>
      </c>
      <c r="S2267" s="12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</row>
    <row r="2268" spans="1:25" ht="15.75" customHeight="1" x14ac:dyDescent="0.2">
      <c r="A2268" s="3">
        <v>1506807</v>
      </c>
      <c r="B2268" s="3" t="s">
        <v>320</v>
      </c>
      <c r="C2268" s="3" t="s">
        <v>225</v>
      </c>
      <c r="D2268" s="3">
        <v>2018</v>
      </c>
      <c r="E2268" s="3" t="s">
        <v>84</v>
      </c>
      <c r="F2268" s="3" t="s">
        <v>85</v>
      </c>
      <c r="G2268" s="7">
        <v>4</v>
      </c>
      <c r="H2268" s="8">
        <f t="shared" si="0"/>
        <v>0</v>
      </c>
      <c r="I2268" s="9">
        <v>0</v>
      </c>
      <c r="J2268" s="10">
        <v>0</v>
      </c>
      <c r="K2268" s="11">
        <v>0</v>
      </c>
      <c r="L2268" s="11">
        <v>0</v>
      </c>
      <c r="M2268" s="12">
        <v>0</v>
      </c>
      <c r="N2268" s="12">
        <v>0</v>
      </c>
      <c r="O2268" s="12">
        <v>0</v>
      </c>
      <c r="P2268" s="12">
        <v>0</v>
      </c>
      <c r="Q2268" s="12">
        <v>0</v>
      </c>
      <c r="R2268" s="12">
        <v>0</v>
      </c>
      <c r="S2268" s="12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</row>
    <row r="2269" spans="1:25" ht="15.75" customHeight="1" x14ac:dyDescent="0.2">
      <c r="A2269" s="3">
        <v>1506807</v>
      </c>
      <c r="B2269" s="3" t="s">
        <v>320</v>
      </c>
      <c r="C2269" s="3" t="s">
        <v>225</v>
      </c>
      <c r="D2269" s="3">
        <v>2018</v>
      </c>
      <c r="E2269" s="3" t="s">
        <v>78</v>
      </c>
      <c r="F2269" s="3" t="s">
        <v>76</v>
      </c>
      <c r="G2269" s="7">
        <v>36</v>
      </c>
      <c r="H2269" s="8">
        <f t="shared" si="0"/>
        <v>0</v>
      </c>
      <c r="I2269" s="9">
        <v>0</v>
      </c>
      <c r="J2269" s="10">
        <v>0</v>
      </c>
      <c r="K2269" s="11">
        <v>0</v>
      </c>
      <c r="L2269" s="11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</row>
    <row r="2270" spans="1:25" ht="15.75" customHeight="1" x14ac:dyDescent="0.2">
      <c r="A2270" s="3">
        <v>1506807</v>
      </c>
      <c r="B2270" s="3" t="s">
        <v>320</v>
      </c>
      <c r="C2270" s="3" t="s">
        <v>225</v>
      </c>
      <c r="D2270" s="3">
        <v>2019</v>
      </c>
      <c r="E2270" s="3" t="s">
        <v>75</v>
      </c>
      <c r="F2270" s="3" t="s">
        <v>76</v>
      </c>
      <c r="G2270" s="7">
        <v>41</v>
      </c>
      <c r="H2270" s="8">
        <f t="shared" si="0"/>
        <v>0</v>
      </c>
      <c r="I2270" s="9">
        <v>0</v>
      </c>
      <c r="J2270" s="10">
        <v>0</v>
      </c>
      <c r="K2270" s="11">
        <v>0</v>
      </c>
      <c r="L2270" s="11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</row>
    <row r="2271" spans="1:25" ht="15.75" customHeight="1" x14ac:dyDescent="0.2">
      <c r="A2271" s="3">
        <v>1506807</v>
      </c>
      <c r="B2271" s="3" t="s">
        <v>320</v>
      </c>
      <c r="C2271" s="3" t="s">
        <v>225</v>
      </c>
      <c r="D2271" s="3">
        <v>2019</v>
      </c>
      <c r="E2271" s="3" t="s">
        <v>75</v>
      </c>
      <c r="F2271" s="3" t="s">
        <v>76</v>
      </c>
      <c r="G2271" s="7">
        <v>9</v>
      </c>
      <c r="H2271" s="8">
        <f t="shared" si="0"/>
        <v>0</v>
      </c>
      <c r="I2271" s="9">
        <v>0</v>
      </c>
      <c r="J2271" s="10">
        <v>0</v>
      </c>
      <c r="K2271" s="11">
        <v>0</v>
      </c>
      <c r="L2271" s="11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</row>
    <row r="2272" spans="1:25" ht="15.75" customHeight="1" x14ac:dyDescent="0.2">
      <c r="A2272" s="3">
        <v>1506807</v>
      </c>
      <c r="B2272" s="3" t="s">
        <v>320</v>
      </c>
      <c r="C2272" s="3" t="s">
        <v>225</v>
      </c>
      <c r="D2272" s="3">
        <v>2019</v>
      </c>
      <c r="E2272" s="3" t="s">
        <v>75</v>
      </c>
      <c r="F2272" s="3" t="s">
        <v>76</v>
      </c>
      <c r="G2272" s="7">
        <v>205</v>
      </c>
      <c r="H2272" s="8">
        <f t="shared" si="0"/>
        <v>0</v>
      </c>
      <c r="I2272" s="9">
        <v>0</v>
      </c>
      <c r="J2272" s="10">
        <v>0</v>
      </c>
      <c r="K2272" s="11">
        <v>0</v>
      </c>
      <c r="L2272" s="11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</row>
    <row r="2273" spans="1:25" ht="15.75" customHeight="1" x14ac:dyDescent="0.2">
      <c r="A2273" s="3">
        <v>1506807</v>
      </c>
      <c r="B2273" s="3" t="s">
        <v>320</v>
      </c>
      <c r="C2273" s="3" t="s">
        <v>225</v>
      </c>
      <c r="D2273" s="3">
        <v>2019</v>
      </c>
      <c r="E2273" s="3" t="s">
        <v>75</v>
      </c>
      <c r="F2273" s="3" t="s">
        <v>76</v>
      </c>
      <c r="G2273" s="7">
        <v>161</v>
      </c>
      <c r="H2273" s="8">
        <f t="shared" si="0"/>
        <v>0</v>
      </c>
      <c r="I2273" s="9">
        <v>0</v>
      </c>
      <c r="J2273" s="10">
        <v>0</v>
      </c>
      <c r="K2273" s="11">
        <v>0</v>
      </c>
      <c r="L2273" s="11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</row>
    <row r="2274" spans="1:25" ht="15.75" customHeight="1" x14ac:dyDescent="0.2">
      <c r="A2274" s="3">
        <v>1506807</v>
      </c>
      <c r="B2274" s="3" t="s">
        <v>320</v>
      </c>
      <c r="C2274" s="3" t="s">
        <v>225</v>
      </c>
      <c r="D2274" s="3">
        <v>2019</v>
      </c>
      <c r="E2274" s="3" t="s">
        <v>75</v>
      </c>
      <c r="F2274" s="3" t="s">
        <v>76</v>
      </c>
      <c r="G2274" s="7">
        <v>48</v>
      </c>
      <c r="H2274" s="8">
        <f t="shared" si="0"/>
        <v>0</v>
      </c>
      <c r="I2274" s="9">
        <v>0</v>
      </c>
      <c r="J2274" s="10">
        <v>0</v>
      </c>
      <c r="K2274" s="11">
        <v>0</v>
      </c>
      <c r="L2274" s="11">
        <v>0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0</v>
      </c>
      <c r="S2274" s="12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</row>
    <row r="2275" spans="1:25" ht="15.75" customHeight="1" x14ac:dyDescent="0.2">
      <c r="A2275" s="3">
        <v>1506807</v>
      </c>
      <c r="B2275" s="3" t="s">
        <v>320</v>
      </c>
      <c r="C2275" s="3" t="s">
        <v>225</v>
      </c>
      <c r="D2275" s="3">
        <v>2019</v>
      </c>
      <c r="E2275" s="3" t="s">
        <v>75</v>
      </c>
      <c r="F2275" s="3" t="s">
        <v>76</v>
      </c>
      <c r="G2275" s="7">
        <v>168</v>
      </c>
      <c r="H2275" s="8">
        <f t="shared" si="0"/>
        <v>0</v>
      </c>
      <c r="I2275" s="9">
        <v>0</v>
      </c>
      <c r="J2275" s="10">
        <v>0</v>
      </c>
      <c r="K2275" s="11">
        <v>0</v>
      </c>
      <c r="L2275" s="11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</row>
    <row r="2276" spans="1:25" ht="15.75" customHeight="1" x14ac:dyDescent="0.2">
      <c r="A2276" s="3">
        <v>1506807</v>
      </c>
      <c r="B2276" s="3" t="s">
        <v>320</v>
      </c>
      <c r="C2276" s="3" t="s">
        <v>225</v>
      </c>
      <c r="D2276" s="3">
        <v>2019</v>
      </c>
      <c r="E2276" s="3" t="s">
        <v>75</v>
      </c>
      <c r="F2276" s="3" t="s">
        <v>76</v>
      </c>
      <c r="G2276" s="7">
        <v>65</v>
      </c>
      <c r="H2276" s="8">
        <f t="shared" si="0"/>
        <v>0</v>
      </c>
      <c r="I2276" s="9">
        <v>0</v>
      </c>
      <c r="J2276" s="10">
        <v>0</v>
      </c>
      <c r="K2276" s="11">
        <v>0</v>
      </c>
      <c r="L2276" s="11">
        <v>0</v>
      </c>
      <c r="M2276" s="12">
        <v>0</v>
      </c>
      <c r="N2276" s="12">
        <v>0</v>
      </c>
      <c r="O2276" s="12">
        <v>0</v>
      </c>
      <c r="P2276" s="12">
        <v>0</v>
      </c>
      <c r="Q2276" s="12">
        <v>0</v>
      </c>
      <c r="R2276" s="12">
        <v>0</v>
      </c>
      <c r="S2276" s="12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</row>
    <row r="2277" spans="1:25" ht="15.75" customHeight="1" x14ac:dyDescent="0.2">
      <c r="A2277" s="3">
        <v>1506807</v>
      </c>
      <c r="B2277" s="3" t="s">
        <v>320</v>
      </c>
      <c r="C2277" s="3" t="s">
        <v>225</v>
      </c>
      <c r="D2277" s="3">
        <v>2019</v>
      </c>
      <c r="E2277" s="3" t="s">
        <v>90</v>
      </c>
      <c r="F2277" s="3" t="s">
        <v>91</v>
      </c>
      <c r="G2277" s="7">
        <v>0</v>
      </c>
      <c r="H2277" s="8">
        <f t="shared" si="0"/>
        <v>0</v>
      </c>
      <c r="I2277" s="9">
        <v>0</v>
      </c>
      <c r="J2277" s="10">
        <v>0</v>
      </c>
      <c r="K2277" s="11">
        <v>0</v>
      </c>
      <c r="L2277" s="11">
        <v>0</v>
      </c>
      <c r="M2277" s="12">
        <v>0</v>
      </c>
      <c r="N2277" s="12">
        <v>0</v>
      </c>
      <c r="O2277" s="12">
        <v>0</v>
      </c>
      <c r="P2277" s="12">
        <v>0</v>
      </c>
      <c r="Q2277" s="12">
        <v>0</v>
      </c>
      <c r="R2277" s="12">
        <v>0</v>
      </c>
      <c r="S2277" s="12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</row>
    <row r="2278" spans="1:25" ht="15.75" customHeight="1" x14ac:dyDescent="0.2">
      <c r="A2278" s="3">
        <v>1506807</v>
      </c>
      <c r="B2278" s="3" t="s">
        <v>320</v>
      </c>
      <c r="C2278" s="3" t="s">
        <v>225</v>
      </c>
      <c r="D2278" s="3">
        <v>2019</v>
      </c>
      <c r="E2278" s="3" t="s">
        <v>78</v>
      </c>
      <c r="F2278" s="3" t="s">
        <v>76</v>
      </c>
      <c r="G2278" s="7">
        <v>35</v>
      </c>
      <c r="H2278" s="8">
        <f t="shared" si="0"/>
        <v>0</v>
      </c>
      <c r="I2278" s="9">
        <v>0</v>
      </c>
      <c r="J2278" s="10">
        <v>0</v>
      </c>
      <c r="K2278" s="11">
        <v>0</v>
      </c>
      <c r="L2278" s="11">
        <v>0</v>
      </c>
      <c r="M2278" s="12">
        <v>0</v>
      </c>
      <c r="N2278" s="12">
        <v>0</v>
      </c>
      <c r="O2278" s="12">
        <v>0</v>
      </c>
      <c r="P2278" s="12">
        <v>0</v>
      </c>
      <c r="Q2278" s="12">
        <v>0</v>
      </c>
      <c r="R2278" s="12">
        <v>0</v>
      </c>
      <c r="S2278" s="12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</row>
    <row r="2279" spans="1:25" ht="15.75" customHeight="1" x14ac:dyDescent="0.2">
      <c r="A2279" s="3">
        <v>1506807</v>
      </c>
      <c r="B2279" s="3" t="s">
        <v>320</v>
      </c>
      <c r="C2279" s="3" t="s">
        <v>225</v>
      </c>
      <c r="D2279" s="3">
        <v>2020</v>
      </c>
      <c r="E2279" s="3" t="s">
        <v>84</v>
      </c>
      <c r="F2279" s="3" t="s">
        <v>85</v>
      </c>
      <c r="G2279" s="7">
        <v>18</v>
      </c>
      <c r="H2279" s="8">
        <f t="shared" si="0"/>
        <v>0</v>
      </c>
      <c r="I2279" s="9">
        <v>0</v>
      </c>
      <c r="J2279" s="10">
        <v>0</v>
      </c>
      <c r="K2279" s="11">
        <v>0</v>
      </c>
      <c r="L2279" s="11">
        <v>0</v>
      </c>
      <c r="M2279" s="12">
        <v>0</v>
      </c>
      <c r="N2279" s="12">
        <v>0</v>
      </c>
      <c r="O2279" s="12">
        <v>0</v>
      </c>
      <c r="P2279" s="12">
        <v>0</v>
      </c>
      <c r="Q2279" s="12">
        <v>0</v>
      </c>
      <c r="R2279" s="12">
        <v>0</v>
      </c>
      <c r="S2279" s="12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</row>
    <row r="2280" spans="1:25" ht="15.75" customHeight="1" x14ac:dyDescent="0.2">
      <c r="A2280" s="3">
        <v>1506807</v>
      </c>
      <c r="B2280" s="3" t="s">
        <v>320</v>
      </c>
      <c r="C2280" s="3" t="s">
        <v>225</v>
      </c>
      <c r="D2280" s="3">
        <v>2020</v>
      </c>
      <c r="E2280" s="3" t="s">
        <v>75</v>
      </c>
      <c r="F2280" s="3" t="s">
        <v>76</v>
      </c>
      <c r="G2280" s="7">
        <v>484</v>
      </c>
      <c r="H2280" s="8">
        <f t="shared" si="0"/>
        <v>0</v>
      </c>
      <c r="I2280" s="9">
        <v>0</v>
      </c>
      <c r="J2280" s="10">
        <v>0</v>
      </c>
      <c r="K2280" s="11">
        <v>0</v>
      </c>
      <c r="L2280" s="11">
        <v>0</v>
      </c>
      <c r="M2280" s="12">
        <v>0</v>
      </c>
      <c r="N2280" s="12">
        <v>0</v>
      </c>
      <c r="O2280" s="12">
        <v>0</v>
      </c>
      <c r="P2280" s="12">
        <v>0</v>
      </c>
      <c r="Q2280" s="12">
        <v>0</v>
      </c>
      <c r="R2280" s="12">
        <v>0</v>
      </c>
      <c r="S2280" s="12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</row>
    <row r="2281" spans="1:25" ht="15.75" customHeight="1" x14ac:dyDescent="0.2">
      <c r="A2281" s="3">
        <v>1506807</v>
      </c>
      <c r="B2281" s="3" t="s">
        <v>320</v>
      </c>
      <c r="C2281" s="3" t="s">
        <v>225</v>
      </c>
      <c r="D2281" s="3">
        <v>2020</v>
      </c>
      <c r="E2281" s="3" t="s">
        <v>75</v>
      </c>
      <c r="F2281" s="3" t="s">
        <v>76</v>
      </c>
      <c r="G2281" s="7">
        <v>358</v>
      </c>
      <c r="H2281" s="8">
        <f t="shared" si="0"/>
        <v>0</v>
      </c>
      <c r="I2281" s="9">
        <v>0</v>
      </c>
      <c r="J2281" s="10">
        <v>0</v>
      </c>
      <c r="K2281" s="11">
        <v>0</v>
      </c>
      <c r="L2281" s="11">
        <v>0</v>
      </c>
      <c r="M2281" s="12">
        <v>0</v>
      </c>
      <c r="N2281" s="12">
        <v>0</v>
      </c>
      <c r="O2281" s="12">
        <v>0</v>
      </c>
      <c r="P2281" s="12">
        <v>0</v>
      </c>
      <c r="Q2281" s="12">
        <v>0</v>
      </c>
      <c r="R2281" s="12">
        <v>0</v>
      </c>
      <c r="S2281" s="12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</row>
    <row r="2282" spans="1:25" ht="15.75" customHeight="1" x14ac:dyDescent="0.2">
      <c r="A2282" s="3">
        <v>1506807</v>
      </c>
      <c r="B2282" s="3" t="s">
        <v>320</v>
      </c>
      <c r="C2282" s="3" t="s">
        <v>225</v>
      </c>
      <c r="D2282" s="3">
        <v>2020</v>
      </c>
      <c r="E2282" s="3" t="s">
        <v>78</v>
      </c>
      <c r="F2282" s="3" t="s">
        <v>76</v>
      </c>
      <c r="G2282" s="7">
        <v>185</v>
      </c>
      <c r="H2282" s="8">
        <f t="shared" si="0"/>
        <v>0</v>
      </c>
      <c r="I2282" s="9">
        <v>0</v>
      </c>
      <c r="J2282" s="10">
        <v>0</v>
      </c>
      <c r="K2282" s="11">
        <v>0</v>
      </c>
      <c r="L2282" s="11">
        <v>0</v>
      </c>
      <c r="M2282" s="12">
        <v>0</v>
      </c>
      <c r="N2282" s="12">
        <v>0</v>
      </c>
      <c r="O2282" s="12">
        <v>0</v>
      </c>
      <c r="P2282" s="12">
        <v>0</v>
      </c>
      <c r="Q2282" s="12">
        <v>0</v>
      </c>
      <c r="R2282" s="12">
        <v>0</v>
      </c>
      <c r="S2282" s="12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</row>
    <row r="2283" spans="1:25" ht="15.75" customHeight="1" x14ac:dyDescent="0.2">
      <c r="A2283" s="3">
        <v>1506807</v>
      </c>
      <c r="B2283" s="3" t="s">
        <v>320</v>
      </c>
      <c r="C2283" s="3" t="s">
        <v>225</v>
      </c>
      <c r="D2283" s="3">
        <v>2020</v>
      </c>
      <c r="E2283" s="3" t="s">
        <v>90</v>
      </c>
      <c r="F2283" s="3" t="s">
        <v>91</v>
      </c>
      <c r="G2283" s="7">
        <v>0</v>
      </c>
      <c r="H2283" s="8">
        <f t="shared" si="0"/>
        <v>0</v>
      </c>
      <c r="I2283" s="9">
        <v>0</v>
      </c>
      <c r="J2283" s="10">
        <v>0</v>
      </c>
      <c r="K2283" s="11">
        <v>0</v>
      </c>
      <c r="L2283" s="11">
        <v>0</v>
      </c>
      <c r="M2283" s="12">
        <v>0</v>
      </c>
      <c r="N2283" s="12">
        <v>0</v>
      </c>
      <c r="O2283" s="12">
        <v>0</v>
      </c>
      <c r="P2283" s="12">
        <v>0</v>
      </c>
      <c r="Q2283" s="12">
        <v>0</v>
      </c>
      <c r="R2283" s="12">
        <v>0</v>
      </c>
      <c r="S2283" s="12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</row>
    <row r="2284" spans="1:25" ht="15.75" customHeight="1" x14ac:dyDescent="0.2">
      <c r="A2284" s="3">
        <v>1506807</v>
      </c>
      <c r="B2284" s="3" t="s">
        <v>320</v>
      </c>
      <c r="C2284" s="3" t="s">
        <v>225</v>
      </c>
      <c r="D2284" s="3">
        <v>2020</v>
      </c>
      <c r="E2284" s="3" t="s">
        <v>84</v>
      </c>
      <c r="F2284" s="3" t="s">
        <v>85</v>
      </c>
      <c r="G2284" s="7">
        <v>17</v>
      </c>
      <c r="H2284" s="8">
        <f t="shared" si="0"/>
        <v>0</v>
      </c>
      <c r="I2284" s="9">
        <v>0</v>
      </c>
      <c r="J2284" s="10">
        <v>0</v>
      </c>
      <c r="K2284" s="11">
        <v>0</v>
      </c>
      <c r="L2284" s="11">
        <v>0</v>
      </c>
      <c r="M2284" s="12">
        <v>0</v>
      </c>
      <c r="N2284" s="12">
        <v>0</v>
      </c>
      <c r="O2284" s="12">
        <v>0</v>
      </c>
      <c r="P2284" s="12">
        <v>0</v>
      </c>
      <c r="Q2284" s="12">
        <v>0</v>
      </c>
      <c r="R2284" s="12">
        <v>0</v>
      </c>
      <c r="S2284" s="12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</row>
    <row r="2285" spans="1:25" ht="15.75" customHeight="1" x14ac:dyDescent="0.2">
      <c r="A2285" s="3">
        <v>1506807</v>
      </c>
      <c r="B2285" s="3" t="s">
        <v>320</v>
      </c>
      <c r="C2285" s="3" t="s">
        <v>225</v>
      </c>
      <c r="D2285" s="3">
        <v>2021</v>
      </c>
      <c r="E2285" s="3" t="s">
        <v>75</v>
      </c>
      <c r="F2285" s="3" t="s">
        <v>76</v>
      </c>
      <c r="G2285" s="7">
        <v>86</v>
      </c>
      <c r="H2285" s="8">
        <f t="shared" si="0"/>
        <v>0</v>
      </c>
      <c r="I2285" s="9">
        <v>0</v>
      </c>
      <c r="J2285" s="10">
        <v>0</v>
      </c>
      <c r="K2285" s="11">
        <v>0</v>
      </c>
      <c r="L2285" s="11">
        <v>0</v>
      </c>
      <c r="M2285" s="12">
        <v>0</v>
      </c>
      <c r="N2285" s="12">
        <v>0</v>
      </c>
      <c r="O2285" s="12">
        <v>0</v>
      </c>
      <c r="P2285" s="12">
        <v>0</v>
      </c>
      <c r="Q2285" s="12">
        <v>0</v>
      </c>
      <c r="R2285" s="12">
        <v>0</v>
      </c>
      <c r="S2285" s="12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</row>
    <row r="2286" spans="1:25" ht="15.75" customHeight="1" x14ac:dyDescent="0.2">
      <c r="A2286" s="3">
        <v>1506807</v>
      </c>
      <c r="B2286" s="3" t="s">
        <v>320</v>
      </c>
      <c r="C2286" s="3" t="s">
        <v>225</v>
      </c>
      <c r="D2286" s="3">
        <v>2021</v>
      </c>
      <c r="E2286" s="3" t="s">
        <v>80</v>
      </c>
      <c r="F2286" s="3" t="s">
        <v>76</v>
      </c>
      <c r="G2286" s="7">
        <v>55</v>
      </c>
      <c r="H2286" s="8">
        <f t="shared" si="0"/>
        <v>0</v>
      </c>
      <c r="I2286" s="9">
        <v>0</v>
      </c>
      <c r="J2286" s="10">
        <v>0</v>
      </c>
      <c r="K2286" s="11">
        <v>0</v>
      </c>
      <c r="L2286" s="11">
        <v>0</v>
      </c>
      <c r="M2286" s="12">
        <v>0</v>
      </c>
      <c r="N2286" s="12">
        <v>0</v>
      </c>
      <c r="O2286" s="12">
        <v>0</v>
      </c>
      <c r="P2286" s="12">
        <v>0</v>
      </c>
      <c r="Q2286" s="12">
        <v>0</v>
      </c>
      <c r="R2286" s="12">
        <v>0</v>
      </c>
      <c r="S2286" s="12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</row>
    <row r="2287" spans="1:25" ht="15.75" customHeight="1" x14ac:dyDescent="0.2">
      <c r="A2287" s="3">
        <v>1506807</v>
      </c>
      <c r="B2287" s="3" t="s">
        <v>320</v>
      </c>
      <c r="C2287" s="3" t="s">
        <v>225</v>
      </c>
      <c r="D2287" s="3">
        <v>2021</v>
      </c>
      <c r="E2287" s="3" t="s">
        <v>78</v>
      </c>
      <c r="F2287" s="3" t="s">
        <v>76</v>
      </c>
      <c r="G2287" s="7">
        <v>125</v>
      </c>
      <c r="H2287" s="8">
        <f t="shared" si="0"/>
        <v>0</v>
      </c>
      <c r="I2287" s="9">
        <v>0</v>
      </c>
      <c r="J2287" s="10">
        <v>0</v>
      </c>
      <c r="K2287" s="11">
        <v>0</v>
      </c>
      <c r="L2287" s="11">
        <v>0</v>
      </c>
      <c r="M2287" s="12">
        <v>0</v>
      </c>
      <c r="N2287" s="12">
        <v>0</v>
      </c>
      <c r="O2287" s="12">
        <v>0</v>
      </c>
      <c r="P2287" s="12">
        <v>0</v>
      </c>
      <c r="Q2287" s="12">
        <v>0</v>
      </c>
      <c r="R2287" s="12">
        <v>0</v>
      </c>
      <c r="S2287" s="12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</row>
    <row r="2288" spans="1:25" ht="15.75" customHeight="1" x14ac:dyDescent="0.2">
      <c r="A2288" s="3">
        <v>1506807</v>
      </c>
      <c r="B2288" s="3" t="s">
        <v>320</v>
      </c>
      <c r="C2288" s="3" t="s">
        <v>225</v>
      </c>
      <c r="D2288" s="3">
        <v>2021</v>
      </c>
      <c r="E2288" s="3" t="s">
        <v>80</v>
      </c>
      <c r="F2288" s="3" t="s">
        <v>76</v>
      </c>
      <c r="G2288" s="7">
        <v>0</v>
      </c>
      <c r="H2288" s="8">
        <f t="shared" si="0"/>
        <v>0</v>
      </c>
      <c r="I2288" s="9">
        <v>0</v>
      </c>
      <c r="J2288" s="10">
        <v>0</v>
      </c>
      <c r="K2288" s="11">
        <v>0</v>
      </c>
      <c r="L2288" s="11">
        <v>0</v>
      </c>
      <c r="M2288" s="12">
        <v>0</v>
      </c>
      <c r="N2288" s="12">
        <v>0</v>
      </c>
      <c r="O2288" s="12">
        <v>0</v>
      </c>
      <c r="P2288" s="12">
        <v>0</v>
      </c>
      <c r="Q2288" s="12">
        <v>0</v>
      </c>
      <c r="R2288" s="12">
        <v>0</v>
      </c>
      <c r="S2288" s="12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</row>
    <row r="2289" spans="1:25" ht="15.75" customHeight="1" x14ac:dyDescent="0.2">
      <c r="A2289" s="3">
        <v>1506807</v>
      </c>
      <c r="B2289" s="3" t="s">
        <v>320</v>
      </c>
      <c r="C2289" s="3" t="s">
        <v>225</v>
      </c>
      <c r="D2289" s="3">
        <v>2021</v>
      </c>
      <c r="E2289" s="3" t="s">
        <v>81</v>
      </c>
      <c r="F2289" s="3" t="s">
        <v>76</v>
      </c>
      <c r="G2289" s="7">
        <v>17840</v>
      </c>
      <c r="H2289" s="8">
        <f t="shared" si="0"/>
        <v>2366227</v>
      </c>
      <c r="I2289" s="9">
        <v>1392800</v>
      </c>
      <c r="J2289" s="10">
        <v>973427</v>
      </c>
      <c r="K2289" s="11">
        <v>800000</v>
      </c>
      <c r="L2289" s="11">
        <v>592800</v>
      </c>
      <c r="M2289" s="12">
        <v>800000</v>
      </c>
      <c r="N2289" s="12">
        <v>0</v>
      </c>
      <c r="O2289" s="12">
        <v>0</v>
      </c>
      <c r="P2289" s="12">
        <v>0</v>
      </c>
      <c r="Q2289" s="12">
        <v>592800</v>
      </c>
      <c r="R2289" s="12">
        <v>0</v>
      </c>
      <c r="S2289" s="12">
        <v>0</v>
      </c>
      <c r="T2289" s="13">
        <v>0</v>
      </c>
      <c r="U2289" s="13">
        <v>244051</v>
      </c>
      <c r="V2289" s="13">
        <v>0</v>
      </c>
      <c r="W2289" s="13">
        <v>729376</v>
      </c>
      <c r="X2289" s="13">
        <v>0</v>
      </c>
      <c r="Y2289" s="13">
        <v>0</v>
      </c>
    </row>
    <row r="2290" spans="1:25" ht="15.75" customHeight="1" x14ac:dyDescent="0.2">
      <c r="A2290" s="3">
        <v>1506807</v>
      </c>
      <c r="B2290" s="3" t="s">
        <v>320</v>
      </c>
      <c r="C2290" s="3" t="s">
        <v>225</v>
      </c>
      <c r="D2290" s="3">
        <v>2021</v>
      </c>
      <c r="E2290" s="3" t="s">
        <v>80</v>
      </c>
      <c r="F2290" s="3" t="s">
        <v>76</v>
      </c>
      <c r="G2290" s="7">
        <v>810</v>
      </c>
      <c r="H2290" s="8">
        <f t="shared" si="0"/>
        <v>0</v>
      </c>
      <c r="I2290" s="9">
        <v>0</v>
      </c>
      <c r="J2290" s="10">
        <v>0</v>
      </c>
      <c r="K2290" s="11">
        <v>0</v>
      </c>
      <c r="L2290" s="11">
        <v>0</v>
      </c>
      <c r="M2290" s="12">
        <v>0</v>
      </c>
      <c r="N2290" s="12">
        <v>0</v>
      </c>
      <c r="O2290" s="12">
        <v>0</v>
      </c>
      <c r="P2290" s="12">
        <v>0</v>
      </c>
      <c r="Q2290" s="12">
        <v>0</v>
      </c>
      <c r="R2290" s="12">
        <v>0</v>
      </c>
      <c r="S2290" s="12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</row>
    <row r="2291" spans="1:25" ht="15.75" customHeight="1" x14ac:dyDescent="0.2">
      <c r="A2291" s="3">
        <v>1506807</v>
      </c>
      <c r="B2291" s="3" t="s">
        <v>320</v>
      </c>
      <c r="C2291" s="3" t="s">
        <v>225</v>
      </c>
      <c r="D2291" s="3">
        <v>2022</v>
      </c>
      <c r="E2291" s="3" t="s">
        <v>78</v>
      </c>
      <c r="F2291" s="3" t="s">
        <v>76</v>
      </c>
      <c r="G2291" s="7">
        <v>750</v>
      </c>
      <c r="H2291" s="8">
        <f t="shared" si="0"/>
        <v>0</v>
      </c>
      <c r="I2291" s="9">
        <v>0</v>
      </c>
      <c r="J2291" s="10">
        <v>0</v>
      </c>
      <c r="K2291" s="11">
        <v>0</v>
      </c>
      <c r="L2291" s="11">
        <v>0</v>
      </c>
      <c r="M2291" s="12">
        <v>0</v>
      </c>
      <c r="N2291" s="12">
        <v>0</v>
      </c>
      <c r="O2291" s="12">
        <v>0</v>
      </c>
      <c r="P2291" s="12">
        <v>0</v>
      </c>
      <c r="Q2291" s="12">
        <v>0</v>
      </c>
      <c r="R2291" s="12">
        <v>0</v>
      </c>
      <c r="S2291" s="12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</row>
    <row r="2292" spans="1:25" ht="15.75" customHeight="1" x14ac:dyDescent="0.2">
      <c r="A2292" s="3">
        <v>1506807</v>
      </c>
      <c r="B2292" s="3" t="s">
        <v>320</v>
      </c>
      <c r="C2292" s="3" t="s">
        <v>225</v>
      </c>
      <c r="D2292" s="3">
        <v>2022</v>
      </c>
      <c r="E2292" s="3" t="s">
        <v>80</v>
      </c>
      <c r="F2292" s="3" t="s">
        <v>76</v>
      </c>
      <c r="G2292" s="7">
        <v>105</v>
      </c>
      <c r="H2292" s="8">
        <f t="shared" si="0"/>
        <v>0</v>
      </c>
      <c r="I2292" s="9">
        <v>0</v>
      </c>
      <c r="J2292" s="10">
        <v>0</v>
      </c>
      <c r="K2292" s="11">
        <v>0</v>
      </c>
      <c r="L2292" s="11">
        <v>0</v>
      </c>
      <c r="M2292" s="12">
        <v>0</v>
      </c>
      <c r="N2292" s="12">
        <v>0</v>
      </c>
      <c r="O2292" s="12">
        <v>0</v>
      </c>
      <c r="P2292" s="12">
        <v>0</v>
      </c>
      <c r="Q2292" s="12">
        <v>0</v>
      </c>
      <c r="R2292" s="12">
        <v>0</v>
      </c>
      <c r="S2292" s="12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</row>
    <row r="2293" spans="1:25" ht="15.75" customHeight="1" x14ac:dyDescent="0.2">
      <c r="A2293" s="3">
        <v>1506807</v>
      </c>
      <c r="B2293" s="3" t="s">
        <v>320</v>
      </c>
      <c r="C2293" s="3" t="s">
        <v>225</v>
      </c>
      <c r="D2293" s="3">
        <v>2022</v>
      </c>
      <c r="E2293" s="3" t="s">
        <v>78</v>
      </c>
      <c r="F2293" s="3" t="s">
        <v>76</v>
      </c>
      <c r="G2293" s="7">
        <v>3845</v>
      </c>
      <c r="H2293" s="8">
        <f t="shared" si="0"/>
        <v>0</v>
      </c>
      <c r="I2293" s="9">
        <v>0</v>
      </c>
      <c r="J2293" s="10">
        <v>0</v>
      </c>
      <c r="K2293" s="11">
        <v>0</v>
      </c>
      <c r="L2293" s="11">
        <v>0</v>
      </c>
      <c r="M2293" s="12">
        <v>0</v>
      </c>
      <c r="N2293" s="12">
        <v>0</v>
      </c>
      <c r="O2293" s="12">
        <v>0</v>
      </c>
      <c r="P2293" s="12">
        <v>0</v>
      </c>
      <c r="Q2293" s="12">
        <v>0</v>
      </c>
      <c r="R2293" s="12">
        <v>0</v>
      </c>
      <c r="S2293" s="12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</row>
    <row r="2294" spans="1:25" ht="15.75" customHeight="1" x14ac:dyDescent="0.2">
      <c r="A2294" s="3">
        <v>1506807</v>
      </c>
      <c r="B2294" s="3" t="s">
        <v>320</v>
      </c>
      <c r="C2294" s="3" t="s">
        <v>225</v>
      </c>
      <c r="D2294" s="3">
        <v>2022</v>
      </c>
      <c r="E2294" s="3" t="s">
        <v>81</v>
      </c>
      <c r="F2294" s="3" t="s">
        <v>76</v>
      </c>
      <c r="G2294" s="7">
        <v>18120</v>
      </c>
      <c r="H2294" s="8">
        <f t="shared" si="0"/>
        <v>987372.06</v>
      </c>
      <c r="I2294" s="9">
        <v>987372.06</v>
      </c>
      <c r="J2294" s="10">
        <v>0</v>
      </c>
      <c r="K2294" s="11">
        <v>0</v>
      </c>
      <c r="L2294" s="11">
        <v>987372.06</v>
      </c>
      <c r="M2294" s="12">
        <v>0</v>
      </c>
      <c r="N2294" s="12">
        <v>0</v>
      </c>
      <c r="O2294" s="12">
        <v>0</v>
      </c>
      <c r="P2294" s="12">
        <v>0</v>
      </c>
      <c r="Q2294" s="12">
        <v>987372.06</v>
      </c>
      <c r="R2294" s="12">
        <v>0</v>
      </c>
      <c r="S2294" s="12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</row>
    <row r="2295" spans="1:25" ht="15.75" customHeight="1" x14ac:dyDescent="0.2">
      <c r="A2295" s="3">
        <v>1506807</v>
      </c>
      <c r="B2295" s="3" t="s">
        <v>320</v>
      </c>
      <c r="C2295" s="3" t="s">
        <v>225</v>
      </c>
      <c r="D2295" s="3">
        <v>2022</v>
      </c>
      <c r="E2295" s="3" t="s">
        <v>122</v>
      </c>
      <c r="F2295" s="3" t="s">
        <v>123</v>
      </c>
      <c r="G2295" s="7">
        <v>2935</v>
      </c>
      <c r="H2295" s="8">
        <f t="shared" si="0"/>
        <v>0</v>
      </c>
      <c r="I2295" s="9">
        <v>0</v>
      </c>
      <c r="J2295" s="10">
        <v>0</v>
      </c>
      <c r="K2295" s="11">
        <v>0</v>
      </c>
      <c r="L2295" s="11">
        <v>0</v>
      </c>
      <c r="M2295" s="12">
        <v>0</v>
      </c>
      <c r="N2295" s="12">
        <v>0</v>
      </c>
      <c r="O2295" s="12">
        <v>0</v>
      </c>
      <c r="P2295" s="12">
        <v>0</v>
      </c>
      <c r="Q2295" s="12">
        <v>0</v>
      </c>
      <c r="R2295" s="12">
        <v>0</v>
      </c>
      <c r="S2295" s="12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</row>
    <row r="2296" spans="1:25" ht="15.75" customHeight="1" x14ac:dyDescent="0.2">
      <c r="A2296" s="3">
        <v>1507003</v>
      </c>
      <c r="B2296" s="3" t="s">
        <v>321</v>
      </c>
      <c r="C2296" s="3" t="s">
        <v>225</v>
      </c>
      <c r="D2296" s="3">
        <v>2009</v>
      </c>
      <c r="E2296" s="3" t="s">
        <v>75</v>
      </c>
      <c r="F2296" s="3" t="s">
        <v>76</v>
      </c>
      <c r="G2296" s="7">
        <v>1799</v>
      </c>
      <c r="H2296" s="8">
        <f t="shared" si="0"/>
        <v>720200</v>
      </c>
      <c r="I2296" s="9">
        <v>97400</v>
      </c>
      <c r="J2296" s="10">
        <v>622800</v>
      </c>
      <c r="K2296" s="11">
        <v>95500</v>
      </c>
      <c r="L2296" s="11">
        <v>1900</v>
      </c>
      <c r="M2296" s="12">
        <v>95500</v>
      </c>
      <c r="N2296" s="12">
        <v>0</v>
      </c>
      <c r="O2296" s="12">
        <v>0</v>
      </c>
      <c r="P2296" s="12">
        <v>0</v>
      </c>
      <c r="Q2296" s="12">
        <v>0</v>
      </c>
      <c r="R2296" s="12">
        <v>1900</v>
      </c>
      <c r="S2296" s="12">
        <v>0</v>
      </c>
      <c r="T2296" s="13">
        <v>561000</v>
      </c>
      <c r="U2296" s="13">
        <v>61800</v>
      </c>
      <c r="V2296" s="13">
        <v>0</v>
      </c>
      <c r="W2296" s="13">
        <v>0</v>
      </c>
      <c r="X2296" s="13">
        <v>0</v>
      </c>
      <c r="Y2296" s="13">
        <v>0</v>
      </c>
    </row>
    <row r="2297" spans="1:25" ht="15.75" customHeight="1" x14ac:dyDescent="0.2">
      <c r="A2297" s="3">
        <v>1507003</v>
      </c>
      <c r="B2297" s="3" t="s">
        <v>321</v>
      </c>
      <c r="C2297" s="3" t="s">
        <v>225</v>
      </c>
      <c r="D2297" s="3">
        <v>2010</v>
      </c>
      <c r="E2297" s="3" t="s">
        <v>75</v>
      </c>
      <c r="F2297" s="3" t="s">
        <v>76</v>
      </c>
      <c r="G2297" s="7">
        <v>820</v>
      </c>
      <c r="H2297" s="8">
        <f t="shared" si="0"/>
        <v>267500</v>
      </c>
      <c r="I2297" s="9">
        <v>154000</v>
      </c>
      <c r="J2297" s="10">
        <v>113500</v>
      </c>
      <c r="K2297" s="11">
        <v>153000</v>
      </c>
      <c r="L2297" s="11">
        <v>1000</v>
      </c>
      <c r="M2297" s="12">
        <v>153000</v>
      </c>
      <c r="N2297" s="12">
        <v>0</v>
      </c>
      <c r="O2297" s="12">
        <v>0</v>
      </c>
      <c r="P2297" s="12">
        <v>0</v>
      </c>
      <c r="Q2297" s="12">
        <v>0</v>
      </c>
      <c r="R2297" s="12">
        <v>1000</v>
      </c>
      <c r="S2297" s="12">
        <v>0</v>
      </c>
      <c r="T2297" s="13">
        <v>66000</v>
      </c>
      <c r="U2297" s="13">
        <v>47500</v>
      </c>
      <c r="V2297" s="13">
        <v>0</v>
      </c>
      <c r="W2297" s="13">
        <v>0</v>
      </c>
      <c r="X2297" s="13">
        <v>0</v>
      </c>
      <c r="Y2297" s="13">
        <v>0</v>
      </c>
    </row>
    <row r="2298" spans="1:25" ht="15.75" customHeight="1" x14ac:dyDescent="0.2">
      <c r="A2298" s="3">
        <v>1507102</v>
      </c>
      <c r="B2298" s="3" t="s">
        <v>322</v>
      </c>
      <c r="C2298" s="3" t="s">
        <v>225</v>
      </c>
      <c r="D2298" s="3">
        <v>2019</v>
      </c>
      <c r="E2298" s="3" t="s">
        <v>80</v>
      </c>
      <c r="F2298" s="3" t="s">
        <v>76</v>
      </c>
      <c r="G2298" s="7">
        <v>0</v>
      </c>
      <c r="H2298" s="8">
        <f t="shared" si="0"/>
        <v>0</v>
      </c>
      <c r="I2298" s="9">
        <v>0</v>
      </c>
      <c r="J2298" s="10">
        <v>0</v>
      </c>
      <c r="K2298" s="11">
        <v>0</v>
      </c>
      <c r="L2298" s="11">
        <v>0</v>
      </c>
      <c r="M2298" s="12">
        <v>0</v>
      </c>
      <c r="N2298" s="12">
        <v>0</v>
      </c>
      <c r="O2298" s="12">
        <v>0</v>
      </c>
      <c r="P2298" s="12">
        <v>0</v>
      </c>
      <c r="Q2298" s="12">
        <v>0</v>
      </c>
      <c r="R2298" s="12">
        <v>0</v>
      </c>
      <c r="S2298" s="12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</row>
    <row r="2299" spans="1:25" ht="15.75" customHeight="1" x14ac:dyDescent="0.2">
      <c r="A2299" s="3">
        <v>1507102</v>
      </c>
      <c r="B2299" s="3" t="s">
        <v>322</v>
      </c>
      <c r="C2299" s="3" t="s">
        <v>225</v>
      </c>
      <c r="D2299" s="3">
        <v>2019</v>
      </c>
      <c r="E2299" s="3" t="s">
        <v>80</v>
      </c>
      <c r="F2299" s="3" t="s">
        <v>76</v>
      </c>
      <c r="G2299" s="7">
        <v>5</v>
      </c>
      <c r="H2299" s="8">
        <f t="shared" si="0"/>
        <v>191000</v>
      </c>
      <c r="I2299" s="9">
        <v>61000</v>
      </c>
      <c r="J2299" s="10">
        <v>130000</v>
      </c>
      <c r="K2299" s="11">
        <v>0</v>
      </c>
      <c r="L2299" s="11">
        <v>61000</v>
      </c>
      <c r="M2299" s="12">
        <v>0</v>
      </c>
      <c r="N2299" s="12">
        <v>0</v>
      </c>
      <c r="O2299" s="12">
        <v>0</v>
      </c>
      <c r="P2299" s="12">
        <v>5000</v>
      </c>
      <c r="Q2299" s="12">
        <v>25000</v>
      </c>
      <c r="R2299" s="12">
        <v>0</v>
      </c>
      <c r="S2299" s="12">
        <v>31000</v>
      </c>
      <c r="T2299" s="13">
        <v>100000</v>
      </c>
      <c r="U2299" s="13">
        <v>30000</v>
      </c>
      <c r="V2299" s="13">
        <v>0</v>
      </c>
      <c r="W2299" s="13">
        <v>0</v>
      </c>
      <c r="X2299" s="13">
        <v>0</v>
      </c>
      <c r="Y2299" s="13">
        <v>0</v>
      </c>
    </row>
    <row r="2300" spans="1:25" ht="15.75" customHeight="1" x14ac:dyDescent="0.2">
      <c r="A2300" s="3">
        <v>1507102</v>
      </c>
      <c r="B2300" s="3" t="s">
        <v>322</v>
      </c>
      <c r="C2300" s="3" t="s">
        <v>225</v>
      </c>
      <c r="D2300" s="3">
        <v>2022</v>
      </c>
      <c r="E2300" s="3" t="s">
        <v>80</v>
      </c>
      <c r="F2300" s="3" t="s">
        <v>76</v>
      </c>
      <c r="G2300" s="7">
        <v>600</v>
      </c>
      <c r="H2300" s="8">
        <f t="shared" si="0"/>
        <v>320000</v>
      </c>
      <c r="I2300" s="9">
        <v>120000</v>
      </c>
      <c r="J2300" s="10">
        <v>200000</v>
      </c>
      <c r="K2300" s="11">
        <v>100000</v>
      </c>
      <c r="L2300" s="11">
        <v>20000</v>
      </c>
      <c r="M2300" s="12">
        <v>80000</v>
      </c>
      <c r="N2300" s="12">
        <v>0</v>
      </c>
      <c r="O2300" s="12">
        <v>20000</v>
      </c>
      <c r="P2300" s="12">
        <v>0</v>
      </c>
      <c r="Q2300" s="12">
        <v>0</v>
      </c>
      <c r="R2300" s="12">
        <v>0</v>
      </c>
      <c r="S2300" s="12">
        <v>20000</v>
      </c>
      <c r="T2300" s="13">
        <v>200000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</row>
    <row r="2301" spans="1:25" ht="15.75" customHeight="1" x14ac:dyDescent="0.2">
      <c r="A2301" s="3">
        <v>1507102</v>
      </c>
      <c r="B2301" s="3" t="s">
        <v>322</v>
      </c>
      <c r="C2301" s="3" t="s">
        <v>225</v>
      </c>
      <c r="D2301" s="3">
        <v>2022</v>
      </c>
      <c r="E2301" s="3" t="s">
        <v>80</v>
      </c>
      <c r="F2301" s="3" t="s">
        <v>76</v>
      </c>
      <c r="G2301" s="7">
        <v>100</v>
      </c>
      <c r="H2301" s="8">
        <f t="shared" si="0"/>
        <v>495000</v>
      </c>
      <c r="I2301" s="9">
        <v>245000</v>
      </c>
      <c r="J2301" s="10">
        <v>250000</v>
      </c>
      <c r="K2301" s="11">
        <v>180000</v>
      </c>
      <c r="L2301" s="11">
        <v>65000</v>
      </c>
      <c r="M2301" s="12">
        <v>150000</v>
      </c>
      <c r="N2301" s="12">
        <v>0</v>
      </c>
      <c r="O2301" s="12">
        <v>30000</v>
      </c>
      <c r="P2301" s="12">
        <v>0</v>
      </c>
      <c r="Q2301" s="12">
        <v>15000</v>
      </c>
      <c r="R2301" s="12">
        <v>0</v>
      </c>
      <c r="S2301" s="12">
        <v>50000</v>
      </c>
      <c r="T2301" s="13">
        <v>100000</v>
      </c>
      <c r="U2301" s="13">
        <v>0</v>
      </c>
      <c r="V2301" s="13">
        <v>150000</v>
      </c>
      <c r="W2301" s="13">
        <v>0</v>
      </c>
      <c r="X2301" s="13">
        <v>0</v>
      </c>
      <c r="Y2301" s="13">
        <v>0</v>
      </c>
    </row>
    <row r="2302" spans="1:25" ht="15.75" customHeight="1" x14ac:dyDescent="0.2">
      <c r="A2302" s="3">
        <v>1507151</v>
      </c>
      <c r="B2302" s="3" t="s">
        <v>323</v>
      </c>
      <c r="C2302" s="3" t="s">
        <v>225</v>
      </c>
      <c r="D2302" s="3">
        <v>2006</v>
      </c>
      <c r="E2302" s="3" t="s">
        <v>81</v>
      </c>
      <c r="F2302" s="3" t="s">
        <v>76</v>
      </c>
      <c r="G2302" s="7">
        <v>0</v>
      </c>
      <c r="H2302" s="8">
        <f t="shared" si="0"/>
        <v>2954938</v>
      </c>
      <c r="I2302" s="9">
        <v>1027500</v>
      </c>
      <c r="J2302" s="10">
        <v>1927438</v>
      </c>
      <c r="K2302" s="11">
        <v>1012500</v>
      </c>
      <c r="L2302" s="11">
        <v>15000</v>
      </c>
      <c r="M2302" s="12">
        <v>0</v>
      </c>
      <c r="N2302" s="12">
        <v>1012500</v>
      </c>
      <c r="O2302" s="12">
        <v>0</v>
      </c>
      <c r="P2302" s="12">
        <v>0</v>
      </c>
      <c r="Q2302" s="12">
        <v>0</v>
      </c>
      <c r="R2302" s="12">
        <v>15000</v>
      </c>
      <c r="S2302" s="12">
        <v>0</v>
      </c>
      <c r="T2302" s="13">
        <v>1927438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</row>
    <row r="2303" spans="1:25" ht="15.75" customHeight="1" x14ac:dyDescent="0.2">
      <c r="A2303" s="3">
        <v>1507151</v>
      </c>
      <c r="B2303" s="3" t="s">
        <v>323</v>
      </c>
      <c r="C2303" s="3" t="s">
        <v>225</v>
      </c>
      <c r="D2303" s="3">
        <v>2009</v>
      </c>
      <c r="E2303" s="3" t="s">
        <v>81</v>
      </c>
      <c r="F2303" s="3" t="s">
        <v>76</v>
      </c>
      <c r="G2303" s="7">
        <v>6507</v>
      </c>
      <c r="H2303" s="8">
        <f t="shared" si="0"/>
        <v>4803992</v>
      </c>
      <c r="I2303" s="9">
        <v>3766012</v>
      </c>
      <c r="J2303" s="10">
        <v>1037980</v>
      </c>
      <c r="K2303" s="11">
        <v>1012</v>
      </c>
      <c r="L2303" s="11">
        <v>3765000</v>
      </c>
      <c r="M2303" s="12">
        <v>0</v>
      </c>
      <c r="N2303" s="12">
        <v>1012</v>
      </c>
      <c r="O2303" s="12">
        <v>0</v>
      </c>
      <c r="P2303" s="12">
        <v>3750000</v>
      </c>
      <c r="Q2303" s="12">
        <v>0</v>
      </c>
      <c r="R2303" s="12">
        <v>15000</v>
      </c>
      <c r="S2303" s="12">
        <v>0</v>
      </c>
      <c r="T2303" s="13">
        <v>1037980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</row>
    <row r="2304" spans="1:25" ht="15.75" customHeight="1" x14ac:dyDescent="0.2">
      <c r="A2304" s="3">
        <v>1507151</v>
      </c>
      <c r="B2304" s="3" t="s">
        <v>323</v>
      </c>
      <c r="C2304" s="3" t="s">
        <v>225</v>
      </c>
      <c r="D2304" s="3">
        <v>2009</v>
      </c>
      <c r="E2304" s="3" t="s">
        <v>81</v>
      </c>
      <c r="F2304" s="3" t="s">
        <v>76</v>
      </c>
      <c r="G2304" s="7">
        <v>6507</v>
      </c>
      <c r="H2304" s="8">
        <f t="shared" si="0"/>
        <v>8319480</v>
      </c>
      <c r="I2304" s="9">
        <v>7281500</v>
      </c>
      <c r="J2304" s="10">
        <v>1037980</v>
      </c>
      <c r="K2304" s="11">
        <v>7266000</v>
      </c>
      <c r="L2304" s="11">
        <v>15500</v>
      </c>
      <c r="M2304" s="12">
        <v>7266000</v>
      </c>
      <c r="N2304" s="12">
        <v>0</v>
      </c>
      <c r="O2304" s="12">
        <v>0</v>
      </c>
      <c r="P2304" s="12">
        <v>0</v>
      </c>
      <c r="Q2304" s="12">
        <v>0</v>
      </c>
      <c r="R2304" s="12">
        <v>15500</v>
      </c>
      <c r="S2304" s="12">
        <v>0</v>
      </c>
      <c r="T2304" s="13">
        <v>1037980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</row>
    <row r="2305" spans="1:25" ht="15.75" customHeight="1" x14ac:dyDescent="0.2">
      <c r="A2305" s="3">
        <v>1507151</v>
      </c>
      <c r="B2305" s="3" t="s">
        <v>323</v>
      </c>
      <c r="C2305" s="3" t="s">
        <v>225</v>
      </c>
      <c r="D2305" s="3">
        <v>2021</v>
      </c>
      <c r="E2305" s="3" t="s">
        <v>78</v>
      </c>
      <c r="F2305" s="3" t="s">
        <v>76</v>
      </c>
      <c r="G2305" s="7">
        <v>3003</v>
      </c>
      <c r="H2305" s="8">
        <f t="shared" si="0"/>
        <v>1115000</v>
      </c>
      <c r="I2305" s="9">
        <v>1115000</v>
      </c>
      <c r="J2305" s="10">
        <v>0</v>
      </c>
      <c r="K2305" s="11">
        <v>1115000</v>
      </c>
      <c r="L2305" s="11">
        <v>0</v>
      </c>
      <c r="M2305" s="12">
        <v>1100000</v>
      </c>
      <c r="N2305" s="12">
        <v>0</v>
      </c>
      <c r="O2305" s="12">
        <v>15000</v>
      </c>
      <c r="P2305" s="12">
        <v>0</v>
      </c>
      <c r="Q2305" s="12">
        <v>0</v>
      </c>
      <c r="R2305" s="12">
        <v>0</v>
      </c>
      <c r="S2305" s="12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</row>
    <row r="2306" spans="1:25" ht="15.75" customHeight="1" x14ac:dyDescent="0.2">
      <c r="A2306" s="3">
        <v>1507151</v>
      </c>
      <c r="B2306" s="3" t="s">
        <v>323</v>
      </c>
      <c r="C2306" s="3" t="s">
        <v>225</v>
      </c>
      <c r="D2306" s="3">
        <v>2021</v>
      </c>
      <c r="E2306" s="3" t="s">
        <v>75</v>
      </c>
      <c r="F2306" s="3" t="s">
        <v>76</v>
      </c>
      <c r="G2306" s="7">
        <v>0</v>
      </c>
      <c r="H2306" s="8">
        <f t="shared" si="0"/>
        <v>0</v>
      </c>
      <c r="I2306" s="9">
        <v>0</v>
      </c>
      <c r="J2306" s="10">
        <v>0</v>
      </c>
      <c r="K2306" s="11">
        <v>0</v>
      </c>
      <c r="L2306" s="11">
        <v>0</v>
      </c>
      <c r="M2306" s="12">
        <v>0</v>
      </c>
      <c r="N2306" s="12">
        <v>0</v>
      </c>
      <c r="O2306" s="12">
        <v>0</v>
      </c>
      <c r="P2306" s="12">
        <v>0</v>
      </c>
      <c r="Q2306" s="12">
        <v>0</v>
      </c>
      <c r="R2306" s="12">
        <v>0</v>
      </c>
      <c r="S2306" s="12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</row>
    <row r="2307" spans="1:25" ht="15.75" customHeight="1" x14ac:dyDescent="0.2">
      <c r="A2307" s="3">
        <v>1507151</v>
      </c>
      <c r="B2307" s="3" t="s">
        <v>323</v>
      </c>
      <c r="C2307" s="3" t="s">
        <v>225</v>
      </c>
      <c r="D2307" s="3">
        <v>2021</v>
      </c>
      <c r="E2307" s="3" t="s">
        <v>78</v>
      </c>
      <c r="F2307" s="3" t="s">
        <v>76</v>
      </c>
      <c r="G2307" s="7">
        <v>5607</v>
      </c>
      <c r="H2307" s="8">
        <f t="shared" si="0"/>
        <v>7778533.5</v>
      </c>
      <c r="I2307" s="9">
        <v>750268.5</v>
      </c>
      <c r="J2307" s="10">
        <v>7028265</v>
      </c>
      <c r="K2307" s="11">
        <v>687268.5</v>
      </c>
      <c r="L2307" s="11">
        <v>63000</v>
      </c>
      <c r="M2307" s="12">
        <v>676437.7</v>
      </c>
      <c r="N2307" s="12">
        <v>0</v>
      </c>
      <c r="O2307" s="12">
        <v>10830.8</v>
      </c>
      <c r="P2307" s="12">
        <v>0</v>
      </c>
      <c r="Q2307" s="12">
        <v>50000</v>
      </c>
      <c r="R2307" s="12">
        <v>0</v>
      </c>
      <c r="S2307" s="12">
        <v>13000</v>
      </c>
      <c r="T2307" s="13">
        <v>7028265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</row>
    <row r="2308" spans="1:25" ht="15.75" customHeight="1" x14ac:dyDescent="0.2">
      <c r="A2308" s="3">
        <v>1507201</v>
      </c>
      <c r="B2308" s="3" t="s">
        <v>324</v>
      </c>
      <c r="C2308" s="3" t="s">
        <v>225</v>
      </c>
      <c r="D2308" s="3">
        <v>2019</v>
      </c>
      <c r="E2308" s="3" t="s">
        <v>81</v>
      </c>
      <c r="F2308" s="3" t="s">
        <v>76</v>
      </c>
      <c r="G2308" s="7">
        <v>5682</v>
      </c>
      <c r="H2308" s="8">
        <f t="shared" si="0"/>
        <v>1832763</v>
      </c>
      <c r="I2308" s="9">
        <v>447313</v>
      </c>
      <c r="J2308" s="10">
        <v>1385450</v>
      </c>
      <c r="K2308" s="11">
        <v>0</v>
      </c>
      <c r="L2308" s="11">
        <v>447313</v>
      </c>
      <c r="M2308" s="12">
        <v>0</v>
      </c>
      <c r="N2308" s="12">
        <v>0</v>
      </c>
      <c r="O2308" s="12">
        <v>0</v>
      </c>
      <c r="P2308" s="12">
        <v>55063</v>
      </c>
      <c r="Q2308" s="12">
        <v>40750</v>
      </c>
      <c r="R2308" s="12">
        <v>0</v>
      </c>
      <c r="S2308" s="12">
        <v>351500</v>
      </c>
      <c r="T2308" s="13">
        <v>392250</v>
      </c>
      <c r="U2308" s="13">
        <v>993200</v>
      </c>
      <c r="V2308" s="13">
        <v>0</v>
      </c>
      <c r="W2308" s="13">
        <v>0</v>
      </c>
      <c r="X2308" s="13">
        <v>0</v>
      </c>
      <c r="Y2308" s="13">
        <v>0</v>
      </c>
    </row>
    <row r="2309" spans="1:25" ht="15.75" customHeight="1" x14ac:dyDescent="0.2">
      <c r="A2309" s="3">
        <v>1507201</v>
      </c>
      <c r="B2309" s="3" t="s">
        <v>324</v>
      </c>
      <c r="C2309" s="3" t="s">
        <v>225</v>
      </c>
      <c r="D2309" s="3">
        <v>2019</v>
      </c>
      <c r="E2309" s="3" t="s">
        <v>81</v>
      </c>
      <c r="F2309" s="3" t="s">
        <v>76</v>
      </c>
      <c r="G2309" s="7">
        <v>5421</v>
      </c>
      <c r="H2309" s="8">
        <f t="shared" si="0"/>
        <v>0</v>
      </c>
      <c r="I2309" s="9">
        <v>0</v>
      </c>
      <c r="J2309" s="10">
        <v>0</v>
      </c>
      <c r="K2309" s="11">
        <v>0</v>
      </c>
      <c r="L2309" s="11">
        <v>0</v>
      </c>
      <c r="M2309" s="12">
        <v>0</v>
      </c>
      <c r="N2309" s="12">
        <v>0</v>
      </c>
      <c r="O2309" s="12">
        <v>0</v>
      </c>
      <c r="P2309" s="12">
        <v>0</v>
      </c>
      <c r="Q2309" s="12">
        <v>0</v>
      </c>
      <c r="R2309" s="12">
        <v>0</v>
      </c>
      <c r="S2309" s="12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</row>
    <row r="2310" spans="1:25" ht="15.75" customHeight="1" x14ac:dyDescent="0.2">
      <c r="A2310" s="3">
        <v>1507201</v>
      </c>
      <c r="B2310" s="3" t="s">
        <v>324</v>
      </c>
      <c r="C2310" s="3" t="s">
        <v>225</v>
      </c>
      <c r="D2310" s="3">
        <v>2020</v>
      </c>
      <c r="E2310" s="3" t="s">
        <v>81</v>
      </c>
      <c r="F2310" s="3" t="s">
        <v>76</v>
      </c>
      <c r="G2310" s="7">
        <v>282</v>
      </c>
      <c r="H2310" s="8">
        <f t="shared" si="0"/>
        <v>2100000.0099999998</v>
      </c>
      <c r="I2310" s="9">
        <v>1300000.01</v>
      </c>
      <c r="J2310" s="10">
        <v>800000</v>
      </c>
      <c r="K2310" s="11">
        <v>200000</v>
      </c>
      <c r="L2310" s="11">
        <v>1100000.01</v>
      </c>
      <c r="M2310" s="12">
        <v>200000</v>
      </c>
      <c r="N2310" s="12">
        <v>0</v>
      </c>
      <c r="O2310" s="12">
        <v>0</v>
      </c>
      <c r="P2310" s="12">
        <v>0</v>
      </c>
      <c r="Q2310" s="12">
        <v>1000000</v>
      </c>
      <c r="R2310" s="12">
        <v>100000</v>
      </c>
      <c r="S2310" s="12">
        <v>0</v>
      </c>
      <c r="T2310" s="13">
        <v>500000</v>
      </c>
      <c r="U2310" s="13">
        <v>300000</v>
      </c>
      <c r="V2310" s="13">
        <v>0</v>
      </c>
      <c r="W2310" s="13">
        <v>0</v>
      </c>
      <c r="X2310" s="13">
        <v>0</v>
      </c>
      <c r="Y2310" s="13">
        <v>0</v>
      </c>
    </row>
    <row r="2311" spans="1:25" ht="15.75" customHeight="1" x14ac:dyDescent="0.2">
      <c r="A2311" s="3">
        <v>1507201</v>
      </c>
      <c r="B2311" s="3" t="s">
        <v>324</v>
      </c>
      <c r="C2311" s="3" t="s">
        <v>225</v>
      </c>
      <c r="D2311" s="3">
        <v>2020</v>
      </c>
      <c r="E2311" s="3" t="s">
        <v>81</v>
      </c>
      <c r="F2311" s="3" t="s">
        <v>76</v>
      </c>
      <c r="G2311" s="7">
        <v>7675</v>
      </c>
      <c r="H2311" s="8">
        <f t="shared" si="0"/>
        <v>1173222</v>
      </c>
      <c r="I2311" s="9">
        <v>705486</v>
      </c>
      <c r="J2311" s="10">
        <v>467736</v>
      </c>
      <c r="K2311" s="11">
        <v>350000</v>
      </c>
      <c r="L2311" s="11">
        <v>355486</v>
      </c>
      <c r="M2311" s="12">
        <v>350000</v>
      </c>
      <c r="N2311" s="12">
        <v>0</v>
      </c>
      <c r="O2311" s="12">
        <v>0</v>
      </c>
      <c r="P2311" s="12">
        <v>0</v>
      </c>
      <c r="Q2311" s="12">
        <v>97830</v>
      </c>
      <c r="R2311" s="12">
        <v>78756</v>
      </c>
      <c r="S2311" s="12">
        <v>178900</v>
      </c>
      <c r="T2311" s="13">
        <v>178900</v>
      </c>
      <c r="U2311" s="13">
        <v>210080</v>
      </c>
      <c r="V2311" s="13">
        <v>0</v>
      </c>
      <c r="W2311" s="13">
        <v>78756</v>
      </c>
      <c r="X2311" s="13">
        <v>0</v>
      </c>
      <c r="Y2311" s="13">
        <v>0</v>
      </c>
    </row>
    <row r="2312" spans="1:25" ht="15.75" customHeight="1" x14ac:dyDescent="0.2">
      <c r="A2312" s="3">
        <v>1507300</v>
      </c>
      <c r="B2312" s="3" t="s">
        <v>325</v>
      </c>
      <c r="C2312" s="3" t="s">
        <v>225</v>
      </c>
      <c r="D2312" s="3">
        <v>2005</v>
      </c>
      <c r="E2312" s="3" t="s">
        <v>81</v>
      </c>
      <c r="F2312" s="3" t="s">
        <v>76</v>
      </c>
      <c r="G2312" s="7">
        <v>282</v>
      </c>
      <c r="H2312" s="8">
        <f t="shared" si="0"/>
        <v>0</v>
      </c>
      <c r="I2312" s="9">
        <v>0</v>
      </c>
      <c r="J2312" s="10">
        <v>0</v>
      </c>
      <c r="K2312" s="11">
        <v>0</v>
      </c>
      <c r="L2312" s="11">
        <v>0</v>
      </c>
      <c r="M2312" s="12">
        <v>0</v>
      </c>
      <c r="N2312" s="12">
        <v>0</v>
      </c>
      <c r="O2312" s="12">
        <v>0</v>
      </c>
      <c r="P2312" s="12">
        <v>0</v>
      </c>
      <c r="Q2312" s="12">
        <v>0</v>
      </c>
      <c r="R2312" s="12">
        <v>0</v>
      </c>
      <c r="S2312" s="12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</row>
    <row r="2313" spans="1:25" ht="15.75" customHeight="1" x14ac:dyDescent="0.2">
      <c r="A2313" s="3">
        <v>1507300</v>
      </c>
      <c r="B2313" s="3" t="s">
        <v>325</v>
      </c>
      <c r="C2313" s="3" t="s">
        <v>225</v>
      </c>
      <c r="D2313" s="3">
        <v>2005</v>
      </c>
      <c r="E2313" s="3" t="s">
        <v>81</v>
      </c>
      <c r="F2313" s="3" t="s">
        <v>76</v>
      </c>
      <c r="G2313" s="7">
        <v>757</v>
      </c>
      <c r="H2313" s="8">
        <f t="shared" si="0"/>
        <v>9680000</v>
      </c>
      <c r="I2313" s="9">
        <v>5380000</v>
      </c>
      <c r="J2313" s="10">
        <v>4300000</v>
      </c>
      <c r="K2313" s="11">
        <v>1180000</v>
      </c>
      <c r="L2313" s="11">
        <v>4200000</v>
      </c>
      <c r="M2313" s="12">
        <v>1180000</v>
      </c>
      <c r="N2313" s="12">
        <v>0</v>
      </c>
      <c r="O2313" s="12">
        <v>0</v>
      </c>
      <c r="P2313" s="12">
        <v>0</v>
      </c>
      <c r="Q2313" s="12">
        <v>0</v>
      </c>
      <c r="R2313" s="12">
        <v>0</v>
      </c>
      <c r="S2313" s="12">
        <v>4200000</v>
      </c>
      <c r="T2313" s="13">
        <v>4200000</v>
      </c>
      <c r="U2313" s="13">
        <v>100000</v>
      </c>
      <c r="V2313" s="13">
        <v>0</v>
      </c>
      <c r="W2313" s="13">
        <v>0</v>
      </c>
      <c r="X2313" s="13">
        <v>0</v>
      </c>
      <c r="Y2313" s="13">
        <v>0</v>
      </c>
    </row>
    <row r="2314" spans="1:25" ht="15.75" customHeight="1" x14ac:dyDescent="0.2">
      <c r="A2314" s="3">
        <v>1507300</v>
      </c>
      <c r="B2314" s="3" t="s">
        <v>325</v>
      </c>
      <c r="C2314" s="3" t="s">
        <v>225</v>
      </c>
      <c r="D2314" s="3">
        <v>2005</v>
      </c>
      <c r="E2314" s="3" t="s">
        <v>95</v>
      </c>
      <c r="F2314" s="3" t="s">
        <v>85</v>
      </c>
      <c r="G2314" s="7">
        <v>8</v>
      </c>
      <c r="H2314" s="8">
        <f t="shared" si="0"/>
        <v>79099.989999999991</v>
      </c>
      <c r="I2314" s="9">
        <v>43399.99</v>
      </c>
      <c r="J2314" s="10">
        <v>35700</v>
      </c>
      <c r="K2314" s="11">
        <v>12000</v>
      </c>
      <c r="L2314" s="11">
        <v>31400</v>
      </c>
      <c r="M2314" s="12">
        <v>12000</v>
      </c>
      <c r="N2314" s="12">
        <v>0</v>
      </c>
      <c r="O2314" s="12">
        <v>0</v>
      </c>
      <c r="P2314" s="12">
        <v>0</v>
      </c>
      <c r="Q2314" s="12">
        <v>0</v>
      </c>
      <c r="R2314" s="12">
        <v>1000</v>
      </c>
      <c r="S2314" s="12">
        <v>30400</v>
      </c>
      <c r="T2314" s="13">
        <v>0</v>
      </c>
      <c r="U2314" s="13">
        <v>32000</v>
      </c>
      <c r="V2314" s="13">
        <v>0</v>
      </c>
      <c r="W2314" s="13">
        <v>3200</v>
      </c>
      <c r="X2314" s="13">
        <v>0</v>
      </c>
      <c r="Y2314" s="13">
        <v>500</v>
      </c>
    </row>
    <row r="2315" spans="1:25" ht="15.75" customHeight="1" x14ac:dyDescent="0.2">
      <c r="A2315" s="3">
        <v>1507300</v>
      </c>
      <c r="B2315" s="3" t="s">
        <v>325</v>
      </c>
      <c r="C2315" s="3" t="s">
        <v>225</v>
      </c>
      <c r="D2315" s="3">
        <v>2006</v>
      </c>
      <c r="E2315" s="3" t="s">
        <v>75</v>
      </c>
      <c r="F2315" s="3" t="s">
        <v>76</v>
      </c>
      <c r="G2315" s="7">
        <v>31263</v>
      </c>
      <c r="H2315" s="8">
        <f t="shared" si="0"/>
        <v>3917570</v>
      </c>
      <c r="I2315" s="9">
        <v>3448850</v>
      </c>
      <c r="J2315" s="10">
        <v>468720</v>
      </c>
      <c r="K2315" s="11">
        <v>3220900</v>
      </c>
      <c r="L2315" s="11">
        <v>227950</v>
      </c>
      <c r="M2315" s="12">
        <v>2911900</v>
      </c>
      <c r="N2315" s="12">
        <v>309000</v>
      </c>
      <c r="O2315" s="12">
        <v>0</v>
      </c>
      <c r="P2315" s="12">
        <v>90550</v>
      </c>
      <c r="Q2315" s="12">
        <v>0</v>
      </c>
      <c r="R2315" s="12">
        <v>137400</v>
      </c>
      <c r="S2315" s="12">
        <v>0</v>
      </c>
      <c r="T2315" s="13">
        <v>468720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</row>
    <row r="2316" spans="1:25" ht="15.75" customHeight="1" x14ac:dyDescent="0.2">
      <c r="A2316" s="3">
        <v>1507300</v>
      </c>
      <c r="B2316" s="3" t="s">
        <v>325</v>
      </c>
      <c r="C2316" s="3" t="s">
        <v>225</v>
      </c>
      <c r="D2316" s="3">
        <v>2008</v>
      </c>
      <c r="E2316" s="3" t="s">
        <v>75</v>
      </c>
      <c r="F2316" s="3" t="s">
        <v>76</v>
      </c>
      <c r="G2316" s="7">
        <v>31880</v>
      </c>
      <c r="H2316" s="8">
        <f t="shared" si="0"/>
        <v>9678269.9900000002</v>
      </c>
      <c r="I2316" s="9">
        <v>3699649.99</v>
      </c>
      <c r="J2316" s="10">
        <v>5978620</v>
      </c>
      <c r="K2316" s="11">
        <v>3470700</v>
      </c>
      <c r="L2316" s="11">
        <v>228950</v>
      </c>
      <c r="M2316" s="12">
        <v>3104700</v>
      </c>
      <c r="N2316" s="12">
        <v>366000</v>
      </c>
      <c r="O2316" s="12">
        <v>0</v>
      </c>
      <c r="P2316" s="12">
        <v>90550</v>
      </c>
      <c r="Q2316" s="12">
        <v>0</v>
      </c>
      <c r="R2316" s="12">
        <v>138400</v>
      </c>
      <c r="S2316" s="12">
        <v>0</v>
      </c>
      <c r="T2316" s="13">
        <v>5978620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</row>
    <row r="2317" spans="1:25" ht="15.75" customHeight="1" x14ac:dyDescent="0.2">
      <c r="A2317" s="3">
        <v>1507300</v>
      </c>
      <c r="B2317" s="3" t="s">
        <v>325</v>
      </c>
      <c r="C2317" s="3" t="s">
        <v>225</v>
      </c>
      <c r="D2317" s="3">
        <v>2014</v>
      </c>
      <c r="E2317" s="3" t="s">
        <v>81</v>
      </c>
      <c r="F2317" s="3" t="s">
        <v>76</v>
      </c>
      <c r="G2317" s="7">
        <v>25390</v>
      </c>
      <c r="H2317" s="8">
        <f t="shared" si="0"/>
        <v>12020000</v>
      </c>
      <c r="I2317" s="9">
        <v>6020000</v>
      </c>
      <c r="J2317" s="10">
        <v>6000000</v>
      </c>
      <c r="K2317" s="11">
        <v>3100000</v>
      </c>
      <c r="L2317" s="11">
        <v>2920000</v>
      </c>
      <c r="M2317" s="12">
        <v>3000000</v>
      </c>
      <c r="N2317" s="12">
        <v>0</v>
      </c>
      <c r="O2317" s="12">
        <v>100000</v>
      </c>
      <c r="P2317" s="12">
        <v>750000</v>
      </c>
      <c r="Q2317" s="12">
        <v>620000</v>
      </c>
      <c r="R2317" s="12">
        <v>400000</v>
      </c>
      <c r="S2317" s="12">
        <v>1150000</v>
      </c>
      <c r="T2317" s="13">
        <v>5000000</v>
      </c>
      <c r="U2317" s="13">
        <v>600000</v>
      </c>
      <c r="V2317" s="13">
        <v>400000</v>
      </c>
      <c r="W2317" s="13">
        <v>0</v>
      </c>
      <c r="X2317" s="13">
        <v>0</v>
      </c>
      <c r="Y2317" s="13">
        <v>0</v>
      </c>
    </row>
    <row r="2318" spans="1:25" ht="15.75" customHeight="1" x14ac:dyDescent="0.2">
      <c r="A2318" s="3">
        <v>1507300</v>
      </c>
      <c r="B2318" s="3" t="s">
        <v>325</v>
      </c>
      <c r="C2318" s="3" t="s">
        <v>225</v>
      </c>
      <c r="D2318" s="3">
        <v>2017</v>
      </c>
      <c r="E2318" s="3" t="s">
        <v>81</v>
      </c>
      <c r="F2318" s="3" t="s">
        <v>76</v>
      </c>
      <c r="G2318" s="7">
        <v>20415</v>
      </c>
      <c r="H2318" s="8">
        <f t="shared" si="0"/>
        <v>9206000</v>
      </c>
      <c r="I2318" s="9">
        <v>5720000</v>
      </c>
      <c r="J2318" s="10">
        <v>3486000</v>
      </c>
      <c r="K2318" s="11">
        <v>1120000</v>
      </c>
      <c r="L2318" s="11">
        <v>4600000</v>
      </c>
      <c r="M2318" s="12">
        <v>1040000</v>
      </c>
      <c r="N2318" s="12">
        <v>0</v>
      </c>
      <c r="O2318" s="12">
        <v>80000</v>
      </c>
      <c r="P2318" s="12">
        <v>1200000</v>
      </c>
      <c r="Q2318" s="12">
        <v>1200000</v>
      </c>
      <c r="R2318" s="12">
        <v>400000</v>
      </c>
      <c r="S2318" s="12">
        <v>1800000</v>
      </c>
      <c r="T2318" s="13">
        <v>3456000</v>
      </c>
      <c r="U2318" s="13">
        <v>0</v>
      </c>
      <c r="V2318" s="13">
        <v>30000</v>
      </c>
      <c r="W2318" s="13">
        <v>0</v>
      </c>
      <c r="X2318" s="13">
        <v>0</v>
      </c>
      <c r="Y2318" s="13">
        <v>0</v>
      </c>
    </row>
    <row r="2319" spans="1:25" ht="15.75" customHeight="1" x14ac:dyDescent="0.2">
      <c r="A2319" s="3">
        <v>1507300</v>
      </c>
      <c r="B2319" s="3" t="s">
        <v>325</v>
      </c>
      <c r="C2319" s="3" t="s">
        <v>225</v>
      </c>
      <c r="D2319" s="3">
        <v>2018</v>
      </c>
      <c r="E2319" s="3" t="s">
        <v>81</v>
      </c>
      <c r="F2319" s="3" t="s">
        <v>76</v>
      </c>
      <c r="G2319" s="7">
        <v>12691</v>
      </c>
      <c r="H2319" s="8">
        <f t="shared" si="0"/>
        <v>3241000</v>
      </c>
      <c r="I2319" s="9">
        <v>2771000</v>
      </c>
      <c r="J2319" s="10">
        <v>470000</v>
      </c>
      <c r="K2319" s="11">
        <v>1591000</v>
      </c>
      <c r="L2319" s="11">
        <v>1180000</v>
      </c>
      <c r="M2319" s="12">
        <v>1591000</v>
      </c>
      <c r="N2319" s="12">
        <v>0</v>
      </c>
      <c r="O2319" s="12">
        <v>0</v>
      </c>
      <c r="P2319" s="12">
        <v>200000</v>
      </c>
      <c r="Q2319" s="12">
        <v>290000</v>
      </c>
      <c r="R2319" s="12">
        <v>320000</v>
      </c>
      <c r="S2319" s="12">
        <v>370000</v>
      </c>
      <c r="T2319" s="13">
        <v>450000</v>
      </c>
      <c r="U2319" s="13">
        <v>0</v>
      </c>
      <c r="V2319" s="13">
        <v>20000</v>
      </c>
      <c r="W2319" s="13">
        <v>0</v>
      </c>
      <c r="X2319" s="13">
        <v>0</v>
      </c>
      <c r="Y2319" s="13">
        <v>0</v>
      </c>
    </row>
    <row r="2320" spans="1:25" ht="15.75" customHeight="1" x14ac:dyDescent="0.2">
      <c r="A2320" s="3">
        <v>1507300</v>
      </c>
      <c r="B2320" s="3" t="s">
        <v>325</v>
      </c>
      <c r="C2320" s="3" t="s">
        <v>225</v>
      </c>
      <c r="D2320" s="3">
        <v>2019</v>
      </c>
      <c r="E2320" s="3" t="s">
        <v>81</v>
      </c>
      <c r="F2320" s="3" t="s">
        <v>76</v>
      </c>
      <c r="G2320" s="7">
        <v>15451</v>
      </c>
      <c r="H2320" s="8">
        <f t="shared" si="0"/>
        <v>0</v>
      </c>
      <c r="I2320" s="9">
        <v>0</v>
      </c>
      <c r="J2320" s="10">
        <v>0</v>
      </c>
      <c r="K2320" s="11">
        <v>0</v>
      </c>
      <c r="L2320" s="11">
        <v>0</v>
      </c>
      <c r="M2320" s="12">
        <v>0</v>
      </c>
      <c r="N2320" s="12">
        <v>0</v>
      </c>
      <c r="O2320" s="12">
        <v>0</v>
      </c>
      <c r="P2320" s="12">
        <v>0</v>
      </c>
      <c r="Q2320" s="12">
        <v>0</v>
      </c>
      <c r="R2320" s="12">
        <v>0</v>
      </c>
      <c r="S2320" s="12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</row>
    <row r="2321" spans="1:25" ht="15.75" customHeight="1" x14ac:dyDescent="0.2">
      <c r="A2321" s="3">
        <v>1507300</v>
      </c>
      <c r="B2321" s="3" t="s">
        <v>325</v>
      </c>
      <c r="C2321" s="3" t="s">
        <v>225</v>
      </c>
      <c r="D2321" s="3">
        <v>2019</v>
      </c>
      <c r="E2321" s="3" t="s">
        <v>81</v>
      </c>
      <c r="F2321" s="3" t="s">
        <v>76</v>
      </c>
      <c r="G2321" s="7">
        <v>22298</v>
      </c>
      <c r="H2321" s="8">
        <f t="shared" si="0"/>
        <v>7670295</v>
      </c>
      <c r="I2321" s="9">
        <v>3101595</v>
      </c>
      <c r="J2321" s="10">
        <v>4568700</v>
      </c>
      <c r="K2321" s="11">
        <v>1538000.01</v>
      </c>
      <c r="L2321" s="11">
        <v>1563595</v>
      </c>
      <c r="M2321" s="12">
        <v>1490000</v>
      </c>
      <c r="N2321" s="12">
        <v>48000</v>
      </c>
      <c r="O2321" s="12">
        <v>0</v>
      </c>
      <c r="P2321" s="12">
        <v>250000</v>
      </c>
      <c r="Q2321" s="12">
        <v>383000</v>
      </c>
      <c r="R2321" s="12">
        <v>364020</v>
      </c>
      <c r="S2321" s="12">
        <v>566575</v>
      </c>
      <c r="T2321" s="13">
        <v>4568700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</row>
    <row r="2322" spans="1:25" ht="15.75" customHeight="1" x14ac:dyDescent="0.2">
      <c r="A2322" s="3">
        <v>1507300</v>
      </c>
      <c r="B2322" s="3" t="s">
        <v>325</v>
      </c>
      <c r="C2322" s="3" t="s">
        <v>225</v>
      </c>
      <c r="D2322" s="3">
        <v>2020</v>
      </c>
      <c r="E2322" s="3" t="s">
        <v>81</v>
      </c>
      <c r="F2322" s="3" t="s">
        <v>76</v>
      </c>
      <c r="G2322" s="7">
        <v>13380</v>
      </c>
      <c r="H2322" s="8">
        <f t="shared" si="0"/>
        <v>9052942.1400000006</v>
      </c>
      <c r="I2322" s="9">
        <v>4155777.12</v>
      </c>
      <c r="J2322" s="10">
        <v>4897165.0199999996</v>
      </c>
      <c r="K2322" s="11">
        <v>3600000</v>
      </c>
      <c r="L2322" s="11">
        <v>555777.12</v>
      </c>
      <c r="M2322" s="12">
        <v>3600000</v>
      </c>
      <c r="N2322" s="12">
        <v>0</v>
      </c>
      <c r="O2322" s="12">
        <v>0</v>
      </c>
      <c r="P2322" s="12">
        <v>87000</v>
      </c>
      <c r="Q2322" s="12">
        <v>0</v>
      </c>
      <c r="R2322" s="12">
        <v>0</v>
      </c>
      <c r="S2322" s="12">
        <v>468777.12</v>
      </c>
      <c r="T2322" s="13">
        <v>4879354</v>
      </c>
      <c r="U2322" s="13">
        <v>17811.02</v>
      </c>
      <c r="V2322" s="13">
        <v>0</v>
      </c>
      <c r="W2322" s="13">
        <v>0</v>
      </c>
      <c r="X2322" s="13">
        <v>0</v>
      </c>
      <c r="Y2322" s="13">
        <v>0</v>
      </c>
    </row>
    <row r="2323" spans="1:25" ht="15.75" customHeight="1" x14ac:dyDescent="0.2">
      <c r="A2323" s="3">
        <v>1507300</v>
      </c>
      <c r="B2323" s="3" t="s">
        <v>325</v>
      </c>
      <c r="C2323" s="3" t="s">
        <v>225</v>
      </c>
      <c r="D2323" s="3">
        <v>2020</v>
      </c>
      <c r="E2323" s="3" t="s">
        <v>78</v>
      </c>
      <c r="F2323" s="3" t="s">
        <v>76</v>
      </c>
      <c r="G2323" s="7">
        <v>283</v>
      </c>
      <c r="H2323" s="8">
        <f t="shared" si="0"/>
        <v>0</v>
      </c>
      <c r="I2323" s="9">
        <v>0</v>
      </c>
      <c r="J2323" s="10">
        <v>0</v>
      </c>
      <c r="K2323" s="11">
        <v>0</v>
      </c>
      <c r="L2323" s="11">
        <v>0</v>
      </c>
      <c r="M2323" s="12">
        <v>0</v>
      </c>
      <c r="N2323" s="12">
        <v>0</v>
      </c>
      <c r="O2323" s="12">
        <v>0</v>
      </c>
      <c r="P2323" s="12">
        <v>0</v>
      </c>
      <c r="Q2323" s="12">
        <v>0</v>
      </c>
      <c r="R2323" s="12">
        <v>0</v>
      </c>
      <c r="S2323" s="12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</row>
    <row r="2324" spans="1:25" ht="15.75" customHeight="1" x14ac:dyDescent="0.2">
      <c r="A2324" s="3">
        <v>1507300</v>
      </c>
      <c r="B2324" s="3" t="s">
        <v>325</v>
      </c>
      <c r="C2324" s="3" t="s">
        <v>225</v>
      </c>
      <c r="D2324" s="3">
        <v>2021</v>
      </c>
      <c r="E2324" s="3" t="s">
        <v>81</v>
      </c>
      <c r="F2324" s="3" t="s">
        <v>76</v>
      </c>
      <c r="G2324" s="7">
        <v>27179</v>
      </c>
      <c r="H2324" s="8">
        <f t="shared" si="0"/>
        <v>6052932</v>
      </c>
      <c r="I2324" s="9">
        <v>1292000</v>
      </c>
      <c r="J2324" s="10">
        <v>4760932</v>
      </c>
      <c r="K2324" s="11">
        <v>1292000</v>
      </c>
      <c r="L2324" s="11">
        <v>0</v>
      </c>
      <c r="M2324" s="12">
        <v>1292000</v>
      </c>
      <c r="N2324" s="12">
        <v>0</v>
      </c>
      <c r="O2324" s="12">
        <v>0</v>
      </c>
      <c r="P2324" s="12">
        <v>0</v>
      </c>
      <c r="Q2324" s="12">
        <v>0</v>
      </c>
      <c r="R2324" s="12">
        <v>0</v>
      </c>
      <c r="S2324" s="12">
        <v>0</v>
      </c>
      <c r="T2324" s="13">
        <v>4727932</v>
      </c>
      <c r="U2324" s="13">
        <v>33000</v>
      </c>
      <c r="V2324" s="13">
        <v>0</v>
      </c>
      <c r="W2324" s="13">
        <v>0</v>
      </c>
      <c r="X2324" s="13">
        <v>0</v>
      </c>
      <c r="Y2324" s="13">
        <v>0</v>
      </c>
    </row>
    <row r="2325" spans="1:25" ht="15.75" customHeight="1" x14ac:dyDescent="0.2">
      <c r="A2325" s="3">
        <v>1507300</v>
      </c>
      <c r="B2325" s="3" t="s">
        <v>325</v>
      </c>
      <c r="C2325" s="3" t="s">
        <v>225</v>
      </c>
      <c r="D2325" s="3">
        <v>2021</v>
      </c>
      <c r="E2325" s="3" t="s">
        <v>78</v>
      </c>
      <c r="F2325" s="3" t="s">
        <v>76</v>
      </c>
      <c r="G2325" s="7">
        <v>0</v>
      </c>
      <c r="H2325" s="8">
        <f t="shared" si="0"/>
        <v>0</v>
      </c>
      <c r="I2325" s="9">
        <v>0</v>
      </c>
      <c r="J2325" s="10">
        <v>0</v>
      </c>
      <c r="K2325" s="11">
        <v>0</v>
      </c>
      <c r="L2325" s="11">
        <v>0</v>
      </c>
      <c r="M2325" s="12">
        <v>0</v>
      </c>
      <c r="N2325" s="12">
        <v>0</v>
      </c>
      <c r="O2325" s="12">
        <v>0</v>
      </c>
      <c r="P2325" s="12">
        <v>0</v>
      </c>
      <c r="Q2325" s="12">
        <v>0</v>
      </c>
      <c r="R2325" s="12">
        <v>0</v>
      </c>
      <c r="S2325" s="12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</row>
    <row r="2326" spans="1:25" ht="15.75" customHeight="1" x14ac:dyDescent="0.2">
      <c r="A2326" s="3">
        <v>1507300</v>
      </c>
      <c r="B2326" s="3" t="s">
        <v>325</v>
      </c>
      <c r="C2326" s="3" t="s">
        <v>225</v>
      </c>
      <c r="D2326" s="3">
        <v>2022</v>
      </c>
      <c r="E2326" s="3" t="s">
        <v>81</v>
      </c>
      <c r="F2326" s="3" t="s">
        <v>76</v>
      </c>
      <c r="G2326" s="7">
        <v>35528</v>
      </c>
      <c r="H2326" s="8">
        <f t="shared" si="0"/>
        <v>6317599</v>
      </c>
      <c r="I2326" s="9">
        <v>4278231.7</v>
      </c>
      <c r="J2326" s="10">
        <v>2039367.3</v>
      </c>
      <c r="K2326" s="11">
        <v>1298500</v>
      </c>
      <c r="L2326" s="11">
        <v>2979731.7</v>
      </c>
      <c r="M2326" s="12">
        <v>1292000</v>
      </c>
      <c r="N2326" s="12">
        <v>0</v>
      </c>
      <c r="O2326" s="12">
        <v>6500</v>
      </c>
      <c r="P2326" s="12">
        <v>0</v>
      </c>
      <c r="Q2326" s="12">
        <v>0</v>
      </c>
      <c r="R2326" s="12">
        <v>0</v>
      </c>
      <c r="S2326" s="12">
        <v>2979731.7</v>
      </c>
      <c r="T2326" s="13">
        <v>2039367.3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</row>
    <row r="2327" spans="1:25" ht="15.75" customHeight="1" x14ac:dyDescent="0.2">
      <c r="A2327" s="3">
        <v>1507300</v>
      </c>
      <c r="B2327" s="3" t="s">
        <v>325</v>
      </c>
      <c r="C2327" s="3" t="s">
        <v>225</v>
      </c>
      <c r="D2327" s="3">
        <v>2022</v>
      </c>
      <c r="E2327" s="3" t="s">
        <v>80</v>
      </c>
      <c r="F2327" s="3" t="s">
        <v>76</v>
      </c>
      <c r="G2327" s="7">
        <v>323</v>
      </c>
      <c r="H2327" s="8">
        <f t="shared" si="0"/>
        <v>100000</v>
      </c>
      <c r="I2327" s="9">
        <v>0</v>
      </c>
      <c r="J2327" s="10">
        <v>100000</v>
      </c>
      <c r="K2327" s="11">
        <v>0</v>
      </c>
      <c r="L2327" s="11">
        <v>0</v>
      </c>
      <c r="M2327" s="12">
        <v>0</v>
      </c>
      <c r="N2327" s="12">
        <v>0</v>
      </c>
      <c r="O2327" s="12">
        <v>0</v>
      </c>
      <c r="P2327" s="12">
        <v>0</v>
      </c>
      <c r="Q2327" s="12">
        <v>0</v>
      </c>
      <c r="R2327" s="12">
        <v>0</v>
      </c>
      <c r="S2327" s="12">
        <v>0</v>
      </c>
      <c r="T2327" s="13">
        <v>100000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</row>
    <row r="2328" spans="1:25" ht="15.75" customHeight="1" x14ac:dyDescent="0.2">
      <c r="A2328" s="3">
        <v>1507458</v>
      </c>
      <c r="B2328" s="3" t="s">
        <v>326</v>
      </c>
      <c r="C2328" s="3" t="s">
        <v>225</v>
      </c>
      <c r="D2328" s="3">
        <v>2007</v>
      </c>
      <c r="E2328" s="3" t="s">
        <v>90</v>
      </c>
      <c r="F2328" s="3" t="s">
        <v>91</v>
      </c>
      <c r="G2328" s="7">
        <v>650</v>
      </c>
      <c r="H2328" s="8">
        <f t="shared" si="0"/>
        <v>3500</v>
      </c>
      <c r="I2328" s="9">
        <v>3500</v>
      </c>
      <c r="J2328" s="10">
        <v>0</v>
      </c>
      <c r="K2328" s="11">
        <v>3500</v>
      </c>
      <c r="L2328" s="11">
        <v>0</v>
      </c>
      <c r="M2328" s="12">
        <v>3500</v>
      </c>
      <c r="N2328" s="12">
        <v>0</v>
      </c>
      <c r="O2328" s="12">
        <v>0</v>
      </c>
      <c r="P2328" s="12">
        <v>0</v>
      </c>
      <c r="Q2328" s="12">
        <v>0</v>
      </c>
      <c r="R2328" s="12">
        <v>0</v>
      </c>
      <c r="S2328" s="12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</row>
    <row r="2329" spans="1:25" ht="15.75" customHeight="1" x14ac:dyDescent="0.2">
      <c r="A2329" s="3">
        <v>1507458</v>
      </c>
      <c r="B2329" s="3" t="s">
        <v>326</v>
      </c>
      <c r="C2329" s="3" t="s">
        <v>225</v>
      </c>
      <c r="D2329" s="3">
        <v>2009</v>
      </c>
      <c r="E2329" s="3" t="s">
        <v>75</v>
      </c>
      <c r="F2329" s="3" t="s">
        <v>76</v>
      </c>
      <c r="G2329" s="7">
        <v>0</v>
      </c>
      <c r="H2329" s="8">
        <f t="shared" si="0"/>
        <v>1780151.01</v>
      </c>
      <c r="I2329" s="9">
        <v>940151.01</v>
      </c>
      <c r="J2329" s="10">
        <v>840000</v>
      </c>
      <c r="K2329" s="11">
        <v>850551.01</v>
      </c>
      <c r="L2329" s="11">
        <v>89600</v>
      </c>
      <c r="M2329" s="12">
        <v>789151</v>
      </c>
      <c r="N2329" s="12">
        <v>600</v>
      </c>
      <c r="O2329" s="12">
        <v>60800</v>
      </c>
      <c r="P2329" s="12">
        <v>4000</v>
      </c>
      <c r="Q2329" s="12">
        <v>0</v>
      </c>
      <c r="R2329" s="12">
        <v>50000</v>
      </c>
      <c r="S2329" s="12">
        <v>35600</v>
      </c>
      <c r="T2329" s="13">
        <v>840000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</row>
    <row r="2330" spans="1:25" ht="15.75" customHeight="1" x14ac:dyDescent="0.2">
      <c r="A2330" s="3">
        <v>1507458</v>
      </c>
      <c r="B2330" s="3" t="s">
        <v>326</v>
      </c>
      <c r="C2330" s="3" t="s">
        <v>225</v>
      </c>
      <c r="D2330" s="3">
        <v>2017</v>
      </c>
      <c r="E2330" s="3" t="s">
        <v>75</v>
      </c>
      <c r="F2330" s="3" t="s">
        <v>76</v>
      </c>
      <c r="G2330" s="7">
        <v>0</v>
      </c>
      <c r="H2330" s="8">
        <f t="shared" si="0"/>
        <v>480000</v>
      </c>
      <c r="I2330" s="9">
        <v>280000</v>
      </c>
      <c r="J2330" s="10">
        <v>200000</v>
      </c>
      <c r="K2330" s="11">
        <v>150000</v>
      </c>
      <c r="L2330" s="11">
        <v>130000</v>
      </c>
      <c r="M2330" s="12">
        <v>150000</v>
      </c>
      <c r="N2330" s="12">
        <v>0</v>
      </c>
      <c r="O2330" s="12">
        <v>0</v>
      </c>
      <c r="P2330" s="12">
        <v>0</v>
      </c>
      <c r="Q2330" s="12">
        <v>0</v>
      </c>
      <c r="R2330" s="12">
        <v>0</v>
      </c>
      <c r="S2330" s="12">
        <v>130000</v>
      </c>
      <c r="T2330" s="13">
        <v>200000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</row>
    <row r="2331" spans="1:25" ht="15.75" customHeight="1" x14ac:dyDescent="0.2">
      <c r="A2331" s="3">
        <v>1507458</v>
      </c>
      <c r="B2331" s="3" t="s">
        <v>326</v>
      </c>
      <c r="C2331" s="3" t="s">
        <v>225</v>
      </c>
      <c r="D2331" s="3">
        <v>2018</v>
      </c>
      <c r="E2331" s="3" t="s">
        <v>75</v>
      </c>
      <c r="F2331" s="3" t="s">
        <v>76</v>
      </c>
      <c r="G2331" s="7">
        <v>3520</v>
      </c>
      <c r="H2331" s="8">
        <f t="shared" si="0"/>
        <v>8844000.0099999998</v>
      </c>
      <c r="I2331" s="9">
        <v>1644000.01</v>
      </c>
      <c r="J2331" s="10">
        <v>7200000</v>
      </c>
      <c r="K2331" s="11">
        <v>1258000</v>
      </c>
      <c r="L2331" s="11">
        <v>386000</v>
      </c>
      <c r="M2331" s="12">
        <v>970000</v>
      </c>
      <c r="N2331" s="12">
        <v>190000</v>
      </c>
      <c r="O2331" s="12">
        <v>98000</v>
      </c>
      <c r="P2331" s="12">
        <v>0</v>
      </c>
      <c r="Q2331" s="12">
        <v>17000</v>
      </c>
      <c r="R2331" s="12">
        <v>250000</v>
      </c>
      <c r="S2331" s="12">
        <v>119000</v>
      </c>
      <c r="T2331" s="13">
        <v>7200000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</row>
    <row r="2332" spans="1:25" ht="15.75" customHeight="1" x14ac:dyDescent="0.2">
      <c r="A2332" s="3">
        <v>1507458</v>
      </c>
      <c r="B2332" s="3" t="s">
        <v>326</v>
      </c>
      <c r="C2332" s="3" t="s">
        <v>225</v>
      </c>
      <c r="D2332" s="3">
        <v>2019</v>
      </c>
      <c r="E2332" s="3" t="s">
        <v>75</v>
      </c>
      <c r="F2332" s="3" t="s">
        <v>76</v>
      </c>
      <c r="G2332" s="7">
        <v>2018</v>
      </c>
      <c r="H2332" s="8">
        <f t="shared" si="0"/>
        <v>1351999.99</v>
      </c>
      <c r="I2332" s="9">
        <v>752999.99</v>
      </c>
      <c r="J2332" s="10">
        <v>599000</v>
      </c>
      <c r="K2332" s="11">
        <v>610000</v>
      </c>
      <c r="L2332" s="11">
        <v>142999.99</v>
      </c>
      <c r="M2332" s="12">
        <v>510000</v>
      </c>
      <c r="N2332" s="12">
        <v>35000</v>
      </c>
      <c r="O2332" s="12">
        <v>65000</v>
      </c>
      <c r="P2332" s="12">
        <v>13000</v>
      </c>
      <c r="Q2332" s="12">
        <v>28000</v>
      </c>
      <c r="R2332" s="12">
        <v>38000</v>
      </c>
      <c r="S2332" s="12">
        <v>64000</v>
      </c>
      <c r="T2332" s="13">
        <v>570000</v>
      </c>
      <c r="U2332" s="13">
        <v>9000</v>
      </c>
      <c r="V2332" s="13">
        <v>0</v>
      </c>
      <c r="W2332" s="13">
        <v>0</v>
      </c>
      <c r="X2332" s="13">
        <v>0</v>
      </c>
      <c r="Y2332" s="13">
        <v>20000</v>
      </c>
    </row>
    <row r="2333" spans="1:25" ht="15.75" customHeight="1" x14ac:dyDescent="0.2">
      <c r="A2333" s="3">
        <v>1507458</v>
      </c>
      <c r="B2333" s="3" t="s">
        <v>326</v>
      </c>
      <c r="C2333" s="3" t="s">
        <v>225</v>
      </c>
      <c r="D2333" s="3">
        <v>2019</v>
      </c>
      <c r="E2333" s="3" t="s">
        <v>75</v>
      </c>
      <c r="F2333" s="3" t="s">
        <v>76</v>
      </c>
      <c r="G2333" s="7">
        <v>4407</v>
      </c>
      <c r="H2333" s="8">
        <f t="shared" si="0"/>
        <v>8430000</v>
      </c>
      <c r="I2333" s="9">
        <v>4930000</v>
      </c>
      <c r="J2333" s="10">
        <v>3500000</v>
      </c>
      <c r="K2333" s="11">
        <v>4660000</v>
      </c>
      <c r="L2333" s="11">
        <v>270000</v>
      </c>
      <c r="M2333" s="12">
        <v>4320000</v>
      </c>
      <c r="N2333" s="12">
        <v>250000</v>
      </c>
      <c r="O2333" s="12">
        <v>90000</v>
      </c>
      <c r="P2333" s="12">
        <v>50000</v>
      </c>
      <c r="Q2333" s="12">
        <v>15000</v>
      </c>
      <c r="R2333" s="12">
        <v>100000</v>
      </c>
      <c r="S2333" s="12">
        <v>105000</v>
      </c>
      <c r="T2333" s="13">
        <v>3500000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</row>
    <row r="2334" spans="1:25" ht="15.75" customHeight="1" x14ac:dyDescent="0.2">
      <c r="A2334" s="3">
        <v>1507458</v>
      </c>
      <c r="B2334" s="3" t="s">
        <v>326</v>
      </c>
      <c r="C2334" s="3" t="s">
        <v>225</v>
      </c>
      <c r="D2334" s="3">
        <v>2019</v>
      </c>
      <c r="E2334" s="3" t="s">
        <v>75</v>
      </c>
      <c r="F2334" s="3" t="s">
        <v>76</v>
      </c>
      <c r="G2334" s="7">
        <v>5000</v>
      </c>
      <c r="H2334" s="8">
        <f t="shared" si="0"/>
        <v>0</v>
      </c>
      <c r="I2334" s="9">
        <v>0</v>
      </c>
      <c r="J2334" s="10">
        <v>0</v>
      </c>
      <c r="K2334" s="11">
        <v>0</v>
      </c>
      <c r="L2334" s="11">
        <v>0</v>
      </c>
      <c r="M2334" s="12">
        <v>0</v>
      </c>
      <c r="N2334" s="12">
        <v>0</v>
      </c>
      <c r="O2334" s="12">
        <v>0</v>
      </c>
      <c r="P2334" s="12">
        <v>0</v>
      </c>
      <c r="Q2334" s="12">
        <v>0</v>
      </c>
      <c r="R2334" s="12">
        <v>0</v>
      </c>
      <c r="S2334" s="12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</row>
    <row r="2335" spans="1:25" ht="15.75" customHeight="1" x14ac:dyDescent="0.2">
      <c r="A2335" s="3">
        <v>1507458</v>
      </c>
      <c r="B2335" s="3" t="s">
        <v>326</v>
      </c>
      <c r="C2335" s="3" t="s">
        <v>225</v>
      </c>
      <c r="D2335" s="3">
        <v>2020</v>
      </c>
      <c r="E2335" s="3" t="s">
        <v>75</v>
      </c>
      <c r="F2335" s="3" t="s">
        <v>76</v>
      </c>
      <c r="G2335" s="7">
        <v>5047</v>
      </c>
      <c r="H2335" s="8">
        <f t="shared" si="0"/>
        <v>11433000.01</v>
      </c>
      <c r="I2335" s="9">
        <v>7053000.0099999998</v>
      </c>
      <c r="J2335" s="10">
        <v>4380000</v>
      </c>
      <c r="K2335" s="11">
        <v>6740000.0099999998</v>
      </c>
      <c r="L2335" s="11">
        <v>313000</v>
      </c>
      <c r="M2335" s="12">
        <v>6400000</v>
      </c>
      <c r="N2335" s="12">
        <v>250000</v>
      </c>
      <c r="O2335" s="12">
        <v>90000</v>
      </c>
      <c r="P2335" s="12">
        <v>60000</v>
      </c>
      <c r="Q2335" s="12">
        <v>28000</v>
      </c>
      <c r="R2335" s="12">
        <v>100000</v>
      </c>
      <c r="S2335" s="12">
        <v>125000</v>
      </c>
      <c r="T2335" s="13">
        <v>4000000</v>
      </c>
      <c r="U2335" s="13">
        <v>300000</v>
      </c>
      <c r="V2335" s="13">
        <v>0</v>
      </c>
      <c r="W2335" s="13">
        <v>0</v>
      </c>
      <c r="X2335" s="13">
        <v>0</v>
      </c>
      <c r="Y2335" s="13">
        <v>80000</v>
      </c>
    </row>
    <row r="2336" spans="1:25" ht="15.75" customHeight="1" x14ac:dyDescent="0.2">
      <c r="A2336" s="3">
        <v>1507458</v>
      </c>
      <c r="B2336" s="3" t="s">
        <v>326</v>
      </c>
      <c r="C2336" s="3" t="s">
        <v>225</v>
      </c>
      <c r="D2336" s="3">
        <v>2021</v>
      </c>
      <c r="E2336" s="3" t="s">
        <v>78</v>
      </c>
      <c r="F2336" s="3" t="s">
        <v>76</v>
      </c>
      <c r="G2336" s="7">
        <v>9008</v>
      </c>
      <c r="H2336" s="8">
        <f t="shared" si="0"/>
        <v>9509548</v>
      </c>
      <c r="I2336" s="9">
        <v>5109548</v>
      </c>
      <c r="J2336" s="10">
        <v>4400000</v>
      </c>
      <c r="K2336" s="11">
        <v>4990000</v>
      </c>
      <c r="L2336" s="11">
        <v>119548</v>
      </c>
      <c r="M2336" s="12">
        <v>4590000</v>
      </c>
      <c r="N2336" s="12">
        <v>300000</v>
      </c>
      <c r="O2336" s="12">
        <v>100000</v>
      </c>
      <c r="P2336" s="12">
        <v>34450</v>
      </c>
      <c r="Q2336" s="12">
        <v>13740</v>
      </c>
      <c r="R2336" s="12">
        <v>0</v>
      </c>
      <c r="S2336" s="12">
        <v>71358</v>
      </c>
      <c r="T2336" s="13">
        <v>4400000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</row>
    <row r="2337" spans="1:25" ht="15.75" customHeight="1" x14ac:dyDescent="0.2">
      <c r="A2337" s="3">
        <v>1507458</v>
      </c>
      <c r="B2337" s="3" t="s">
        <v>326</v>
      </c>
      <c r="C2337" s="3" t="s">
        <v>225</v>
      </c>
      <c r="D2337" s="3">
        <v>2022</v>
      </c>
      <c r="E2337" s="3" t="s">
        <v>78</v>
      </c>
      <c r="F2337" s="3" t="s">
        <v>76</v>
      </c>
      <c r="G2337" s="7">
        <v>0</v>
      </c>
      <c r="H2337" s="8">
        <f t="shared" si="0"/>
        <v>0</v>
      </c>
      <c r="I2337" s="9">
        <v>0</v>
      </c>
      <c r="J2337" s="10">
        <v>0</v>
      </c>
      <c r="K2337" s="11">
        <v>0</v>
      </c>
      <c r="L2337" s="11">
        <v>0</v>
      </c>
      <c r="M2337" s="12">
        <v>0</v>
      </c>
      <c r="N2337" s="12">
        <v>0</v>
      </c>
      <c r="O2337" s="12">
        <v>0</v>
      </c>
      <c r="P2337" s="12">
        <v>0</v>
      </c>
      <c r="Q2337" s="12">
        <v>0</v>
      </c>
      <c r="R2337" s="12">
        <v>0</v>
      </c>
      <c r="S2337" s="12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</row>
    <row r="2338" spans="1:25" ht="15.75" customHeight="1" x14ac:dyDescent="0.2">
      <c r="A2338" s="3">
        <v>1507458</v>
      </c>
      <c r="B2338" s="3" t="s">
        <v>326</v>
      </c>
      <c r="C2338" s="3" t="s">
        <v>225</v>
      </c>
      <c r="D2338" s="3">
        <v>2022</v>
      </c>
      <c r="E2338" s="3" t="s">
        <v>78</v>
      </c>
      <c r="F2338" s="3" t="s">
        <v>76</v>
      </c>
      <c r="G2338" s="7">
        <v>0</v>
      </c>
      <c r="H2338" s="8">
        <f t="shared" si="0"/>
        <v>0</v>
      </c>
      <c r="I2338" s="9">
        <v>0</v>
      </c>
      <c r="J2338" s="10">
        <v>0</v>
      </c>
      <c r="K2338" s="11">
        <v>0</v>
      </c>
      <c r="L2338" s="11">
        <v>0</v>
      </c>
      <c r="M2338" s="12">
        <v>0</v>
      </c>
      <c r="N2338" s="12">
        <v>0</v>
      </c>
      <c r="O2338" s="12">
        <v>0</v>
      </c>
      <c r="P2338" s="12">
        <v>0</v>
      </c>
      <c r="Q2338" s="12">
        <v>0</v>
      </c>
      <c r="R2338" s="12">
        <v>0</v>
      </c>
      <c r="S2338" s="12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</row>
    <row r="2339" spans="1:25" ht="15.75" customHeight="1" x14ac:dyDescent="0.2">
      <c r="A2339" s="3">
        <v>1507458</v>
      </c>
      <c r="B2339" s="3" t="s">
        <v>326</v>
      </c>
      <c r="C2339" s="3" t="s">
        <v>225</v>
      </c>
      <c r="D2339" s="3">
        <v>2022</v>
      </c>
      <c r="E2339" s="3" t="s">
        <v>81</v>
      </c>
      <c r="F2339" s="3" t="s">
        <v>76</v>
      </c>
      <c r="G2339" s="7">
        <v>3753</v>
      </c>
      <c r="H2339" s="8">
        <f t="shared" si="0"/>
        <v>3169117.1</v>
      </c>
      <c r="I2339" s="9">
        <v>1688606.85</v>
      </c>
      <c r="J2339" s="10">
        <v>1480510.25</v>
      </c>
      <c r="K2339" s="11">
        <v>483275.8</v>
      </c>
      <c r="L2339" s="11">
        <v>1205331.05</v>
      </c>
      <c r="M2339" s="12">
        <v>465471.25</v>
      </c>
      <c r="N2339" s="12">
        <v>0</v>
      </c>
      <c r="O2339" s="12">
        <v>17804.55</v>
      </c>
      <c r="P2339" s="12">
        <v>0</v>
      </c>
      <c r="Q2339" s="12">
        <v>0</v>
      </c>
      <c r="R2339" s="12">
        <v>0</v>
      </c>
      <c r="S2339" s="12">
        <v>1205331.05</v>
      </c>
      <c r="T2339" s="13">
        <v>1480510.25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</row>
    <row r="2340" spans="1:25" ht="15.75" customHeight="1" x14ac:dyDescent="0.2">
      <c r="A2340" s="3">
        <v>1507458</v>
      </c>
      <c r="B2340" s="3" t="s">
        <v>326</v>
      </c>
      <c r="C2340" s="3" t="s">
        <v>225</v>
      </c>
      <c r="D2340" s="3">
        <v>2022</v>
      </c>
      <c r="E2340" s="3" t="s">
        <v>90</v>
      </c>
      <c r="F2340" s="3" t="s">
        <v>91</v>
      </c>
      <c r="G2340" s="7">
        <v>16844</v>
      </c>
      <c r="H2340" s="8">
        <f t="shared" si="0"/>
        <v>6185862.4000000004</v>
      </c>
      <c r="I2340" s="9">
        <v>6185862.4000000004</v>
      </c>
      <c r="J2340" s="10">
        <v>0</v>
      </c>
      <c r="K2340" s="11">
        <v>6183750</v>
      </c>
      <c r="L2340" s="11">
        <v>2112.4</v>
      </c>
      <c r="M2340" s="12">
        <v>6183750</v>
      </c>
      <c r="N2340" s="12">
        <v>0</v>
      </c>
      <c r="O2340" s="12">
        <v>0</v>
      </c>
      <c r="P2340" s="12">
        <v>0</v>
      </c>
      <c r="Q2340" s="12">
        <v>0</v>
      </c>
      <c r="R2340" s="12">
        <v>2112.4</v>
      </c>
      <c r="S2340" s="12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</row>
    <row r="2341" spans="1:25" ht="15.75" customHeight="1" x14ac:dyDescent="0.2">
      <c r="A2341" s="3">
        <v>1507474</v>
      </c>
      <c r="B2341" s="3" t="s">
        <v>327</v>
      </c>
      <c r="C2341" s="3" t="s">
        <v>225</v>
      </c>
      <c r="D2341" s="3">
        <v>2018</v>
      </c>
      <c r="E2341" s="3" t="s">
        <v>92</v>
      </c>
      <c r="F2341" s="3" t="s">
        <v>93</v>
      </c>
      <c r="G2341" s="7">
        <v>43</v>
      </c>
      <c r="H2341" s="8">
        <f t="shared" si="0"/>
        <v>50000</v>
      </c>
      <c r="I2341" s="9">
        <v>0</v>
      </c>
      <c r="J2341" s="10">
        <v>50000</v>
      </c>
      <c r="K2341" s="11">
        <v>0</v>
      </c>
      <c r="L2341" s="11">
        <v>0</v>
      </c>
      <c r="M2341" s="12">
        <v>0</v>
      </c>
      <c r="N2341" s="12">
        <v>0</v>
      </c>
      <c r="O2341" s="12">
        <v>0</v>
      </c>
      <c r="P2341" s="12">
        <v>0</v>
      </c>
      <c r="Q2341" s="12">
        <v>0</v>
      </c>
      <c r="R2341" s="12">
        <v>0</v>
      </c>
      <c r="S2341" s="12">
        <v>0</v>
      </c>
      <c r="T2341" s="13">
        <v>0</v>
      </c>
      <c r="U2341" s="13">
        <v>50000</v>
      </c>
      <c r="V2341" s="13">
        <v>0</v>
      </c>
      <c r="W2341" s="13">
        <v>0</v>
      </c>
      <c r="X2341" s="13">
        <v>0</v>
      </c>
      <c r="Y2341" s="13">
        <v>0</v>
      </c>
    </row>
    <row r="2342" spans="1:25" ht="15.75" customHeight="1" x14ac:dyDescent="0.2">
      <c r="A2342" s="3">
        <v>1507474</v>
      </c>
      <c r="B2342" s="3" t="s">
        <v>327</v>
      </c>
      <c r="C2342" s="3" t="s">
        <v>225</v>
      </c>
      <c r="D2342" s="3">
        <v>2019</v>
      </c>
      <c r="E2342" s="3" t="s">
        <v>75</v>
      </c>
      <c r="F2342" s="3" t="s">
        <v>76</v>
      </c>
      <c r="G2342" s="7">
        <v>1000</v>
      </c>
      <c r="H2342" s="8">
        <f t="shared" si="0"/>
        <v>307999.99</v>
      </c>
      <c r="I2342" s="9">
        <v>149999.99</v>
      </c>
      <c r="J2342" s="10">
        <v>158000</v>
      </c>
      <c r="K2342" s="11">
        <v>45000</v>
      </c>
      <c r="L2342" s="11">
        <v>104999.99</v>
      </c>
      <c r="M2342" s="12">
        <v>45000</v>
      </c>
      <c r="N2342" s="12">
        <v>0</v>
      </c>
      <c r="O2342" s="12">
        <v>0</v>
      </c>
      <c r="P2342" s="12">
        <v>0</v>
      </c>
      <c r="Q2342" s="12">
        <v>0</v>
      </c>
      <c r="R2342" s="12">
        <v>50000</v>
      </c>
      <c r="S2342" s="12">
        <v>55000</v>
      </c>
      <c r="T2342" s="13">
        <v>0</v>
      </c>
      <c r="U2342" s="13">
        <v>0</v>
      </c>
      <c r="V2342" s="13">
        <v>50000</v>
      </c>
      <c r="W2342" s="13">
        <v>90000</v>
      </c>
      <c r="X2342" s="13">
        <v>0</v>
      </c>
      <c r="Y2342" s="13">
        <v>18000</v>
      </c>
    </row>
    <row r="2343" spans="1:25" ht="15.75" customHeight="1" x14ac:dyDescent="0.2">
      <c r="A2343" s="3">
        <v>1507474</v>
      </c>
      <c r="B2343" s="3" t="s">
        <v>327</v>
      </c>
      <c r="C2343" s="3" t="s">
        <v>225</v>
      </c>
      <c r="D2343" s="3">
        <v>2019</v>
      </c>
      <c r="E2343" s="3" t="s">
        <v>78</v>
      </c>
      <c r="F2343" s="3" t="s">
        <v>76</v>
      </c>
      <c r="G2343" s="7">
        <v>3000</v>
      </c>
      <c r="H2343" s="8">
        <f t="shared" si="0"/>
        <v>901250</v>
      </c>
      <c r="I2343" s="9">
        <v>160000</v>
      </c>
      <c r="J2343" s="10">
        <v>741250</v>
      </c>
      <c r="K2343" s="11">
        <v>30000</v>
      </c>
      <c r="L2343" s="11">
        <v>130000</v>
      </c>
      <c r="M2343" s="12">
        <v>30000</v>
      </c>
      <c r="N2343" s="12">
        <v>0</v>
      </c>
      <c r="O2343" s="12">
        <v>0</v>
      </c>
      <c r="P2343" s="12">
        <v>15000</v>
      </c>
      <c r="Q2343" s="12">
        <v>30000</v>
      </c>
      <c r="R2343" s="12">
        <v>55000</v>
      </c>
      <c r="S2343" s="12">
        <v>30000</v>
      </c>
      <c r="T2343" s="13">
        <v>250000</v>
      </c>
      <c r="U2343" s="13">
        <v>280000</v>
      </c>
      <c r="V2343" s="13">
        <v>0</v>
      </c>
      <c r="W2343" s="13">
        <v>170000</v>
      </c>
      <c r="X2343" s="13">
        <v>0</v>
      </c>
      <c r="Y2343" s="13">
        <v>41250</v>
      </c>
    </row>
    <row r="2344" spans="1:25" ht="15.75" customHeight="1" x14ac:dyDescent="0.2">
      <c r="A2344" s="3">
        <v>1507508</v>
      </c>
      <c r="B2344" s="3" t="s">
        <v>328</v>
      </c>
      <c r="C2344" s="3" t="s">
        <v>225</v>
      </c>
      <c r="D2344" s="3">
        <v>2006</v>
      </c>
      <c r="E2344" s="3" t="s">
        <v>81</v>
      </c>
      <c r="F2344" s="3" t="s">
        <v>76</v>
      </c>
      <c r="G2344" s="7">
        <v>161</v>
      </c>
      <c r="H2344" s="8">
        <f t="shared" si="0"/>
        <v>1407085.99</v>
      </c>
      <c r="I2344" s="9">
        <v>263985.99</v>
      </c>
      <c r="J2344" s="10">
        <v>1143100</v>
      </c>
      <c r="K2344" s="11">
        <v>226400</v>
      </c>
      <c r="L2344" s="11">
        <v>37586</v>
      </c>
      <c r="M2344" s="12">
        <v>18400</v>
      </c>
      <c r="N2344" s="12">
        <v>208000</v>
      </c>
      <c r="O2344" s="12">
        <v>0</v>
      </c>
      <c r="P2344" s="12">
        <v>17325</v>
      </c>
      <c r="Q2344" s="12">
        <v>0</v>
      </c>
      <c r="R2344" s="12">
        <v>20261</v>
      </c>
      <c r="S2344" s="12">
        <v>0</v>
      </c>
      <c r="T2344" s="13">
        <v>1117500</v>
      </c>
      <c r="U2344" s="13">
        <v>25600</v>
      </c>
      <c r="V2344" s="13">
        <v>0</v>
      </c>
      <c r="W2344" s="13">
        <v>0</v>
      </c>
      <c r="X2344" s="13">
        <v>0</v>
      </c>
      <c r="Y2344" s="13">
        <v>0</v>
      </c>
    </row>
    <row r="2345" spans="1:25" ht="15.75" customHeight="1" x14ac:dyDescent="0.2">
      <c r="A2345" s="3">
        <v>1507508</v>
      </c>
      <c r="B2345" s="3" t="s">
        <v>328</v>
      </c>
      <c r="C2345" s="3" t="s">
        <v>225</v>
      </c>
      <c r="D2345" s="3">
        <v>2009</v>
      </c>
      <c r="E2345" s="3" t="s">
        <v>81</v>
      </c>
      <c r="F2345" s="3" t="s">
        <v>76</v>
      </c>
      <c r="G2345" s="7">
        <v>0</v>
      </c>
      <c r="H2345" s="8">
        <f t="shared" si="0"/>
        <v>85100</v>
      </c>
      <c r="I2345" s="9">
        <v>61600</v>
      </c>
      <c r="J2345" s="10">
        <v>23500</v>
      </c>
      <c r="K2345" s="11">
        <v>9100</v>
      </c>
      <c r="L2345" s="11">
        <v>52500</v>
      </c>
      <c r="M2345" s="12">
        <v>9100</v>
      </c>
      <c r="N2345" s="12">
        <v>0</v>
      </c>
      <c r="O2345" s="12">
        <v>0</v>
      </c>
      <c r="P2345" s="12">
        <v>0</v>
      </c>
      <c r="Q2345" s="12">
        <v>0</v>
      </c>
      <c r="R2345" s="12">
        <v>52500</v>
      </c>
      <c r="S2345" s="12">
        <v>0</v>
      </c>
      <c r="T2345" s="13">
        <v>10500</v>
      </c>
      <c r="U2345" s="13">
        <v>13000</v>
      </c>
      <c r="V2345" s="13">
        <v>0</v>
      </c>
      <c r="W2345" s="13">
        <v>0</v>
      </c>
      <c r="X2345" s="13">
        <v>0</v>
      </c>
      <c r="Y2345" s="13">
        <v>0</v>
      </c>
    </row>
    <row r="2346" spans="1:25" ht="15.75" customHeight="1" x14ac:dyDescent="0.2">
      <c r="A2346" s="3">
        <v>1507508</v>
      </c>
      <c r="B2346" s="3" t="s">
        <v>328</v>
      </c>
      <c r="C2346" s="3" t="s">
        <v>225</v>
      </c>
      <c r="D2346" s="3">
        <v>2009</v>
      </c>
      <c r="E2346" s="3" t="s">
        <v>81</v>
      </c>
      <c r="F2346" s="3" t="s">
        <v>76</v>
      </c>
      <c r="G2346" s="7">
        <v>0</v>
      </c>
      <c r="H2346" s="8">
        <f t="shared" si="0"/>
        <v>85100</v>
      </c>
      <c r="I2346" s="9">
        <v>61600</v>
      </c>
      <c r="J2346" s="10">
        <v>23500</v>
      </c>
      <c r="K2346" s="11">
        <v>9100</v>
      </c>
      <c r="L2346" s="11">
        <v>52500</v>
      </c>
      <c r="M2346" s="12">
        <v>9100</v>
      </c>
      <c r="N2346" s="12">
        <v>0</v>
      </c>
      <c r="O2346" s="12">
        <v>0</v>
      </c>
      <c r="P2346" s="12">
        <v>0</v>
      </c>
      <c r="Q2346" s="12">
        <v>0</v>
      </c>
      <c r="R2346" s="12">
        <v>52500</v>
      </c>
      <c r="S2346" s="12">
        <v>0</v>
      </c>
      <c r="T2346" s="13">
        <v>10500</v>
      </c>
      <c r="U2346" s="13">
        <v>13000</v>
      </c>
      <c r="V2346" s="13">
        <v>0</v>
      </c>
      <c r="W2346" s="13">
        <v>0</v>
      </c>
      <c r="X2346" s="13">
        <v>0</v>
      </c>
      <c r="Y2346" s="13">
        <v>0</v>
      </c>
    </row>
    <row r="2347" spans="1:25" ht="15.75" customHeight="1" x14ac:dyDescent="0.2">
      <c r="A2347" s="3">
        <v>1507508</v>
      </c>
      <c r="B2347" s="3" t="s">
        <v>328</v>
      </c>
      <c r="C2347" s="3" t="s">
        <v>225</v>
      </c>
      <c r="D2347" s="3">
        <v>2011</v>
      </c>
      <c r="E2347" s="3" t="s">
        <v>81</v>
      </c>
      <c r="F2347" s="3" t="s">
        <v>76</v>
      </c>
      <c r="G2347" s="7">
        <v>29</v>
      </c>
      <c r="H2347" s="8">
        <f t="shared" si="0"/>
        <v>262712.99</v>
      </c>
      <c r="I2347" s="9">
        <v>240012.99</v>
      </c>
      <c r="J2347" s="10">
        <v>22700</v>
      </c>
      <c r="K2347" s="11">
        <v>196613</v>
      </c>
      <c r="L2347" s="11">
        <v>43400</v>
      </c>
      <c r="M2347" s="12">
        <v>183613</v>
      </c>
      <c r="N2347" s="12">
        <v>0</v>
      </c>
      <c r="O2347" s="12">
        <v>13000</v>
      </c>
      <c r="P2347" s="12">
        <v>1600</v>
      </c>
      <c r="Q2347" s="12">
        <v>0</v>
      </c>
      <c r="R2347" s="12">
        <v>41800</v>
      </c>
      <c r="S2347" s="12">
        <v>0</v>
      </c>
      <c r="T2347" s="13">
        <v>4700</v>
      </c>
      <c r="U2347" s="13">
        <v>18000</v>
      </c>
      <c r="V2347" s="13">
        <v>0</v>
      </c>
      <c r="W2347" s="13">
        <v>0</v>
      </c>
      <c r="X2347" s="13">
        <v>0</v>
      </c>
      <c r="Y2347" s="13">
        <v>0</v>
      </c>
    </row>
    <row r="2348" spans="1:25" ht="15.75" customHeight="1" x14ac:dyDescent="0.2">
      <c r="A2348" s="3">
        <v>1507508</v>
      </c>
      <c r="B2348" s="3" t="s">
        <v>328</v>
      </c>
      <c r="C2348" s="3" t="s">
        <v>225</v>
      </c>
      <c r="D2348" s="3">
        <v>2012</v>
      </c>
      <c r="E2348" s="3" t="s">
        <v>81</v>
      </c>
      <c r="F2348" s="3" t="s">
        <v>76</v>
      </c>
      <c r="G2348" s="7">
        <v>29</v>
      </c>
      <c r="H2348" s="8">
        <f t="shared" si="0"/>
        <v>380380</v>
      </c>
      <c r="I2348" s="9">
        <v>357680</v>
      </c>
      <c r="J2348" s="10">
        <v>22700</v>
      </c>
      <c r="K2348" s="11">
        <v>314280</v>
      </c>
      <c r="L2348" s="11">
        <v>43400</v>
      </c>
      <c r="M2348" s="12">
        <v>305280</v>
      </c>
      <c r="N2348" s="12">
        <v>0</v>
      </c>
      <c r="O2348" s="12">
        <v>9000</v>
      </c>
      <c r="P2348" s="12">
        <v>1600</v>
      </c>
      <c r="Q2348" s="12">
        <v>0</v>
      </c>
      <c r="R2348" s="12">
        <v>41800</v>
      </c>
      <c r="S2348" s="12">
        <v>0</v>
      </c>
      <c r="T2348" s="13">
        <v>4700</v>
      </c>
      <c r="U2348" s="13">
        <v>18000</v>
      </c>
      <c r="V2348" s="13">
        <v>0</v>
      </c>
      <c r="W2348" s="13">
        <v>0</v>
      </c>
      <c r="X2348" s="13">
        <v>0</v>
      </c>
      <c r="Y2348" s="13">
        <v>0</v>
      </c>
    </row>
    <row r="2349" spans="1:25" ht="15.75" customHeight="1" x14ac:dyDescent="0.2">
      <c r="A2349" s="3">
        <v>1507508</v>
      </c>
      <c r="B2349" s="3" t="s">
        <v>328</v>
      </c>
      <c r="C2349" s="3" t="s">
        <v>225</v>
      </c>
      <c r="D2349" s="3">
        <v>2019</v>
      </c>
      <c r="E2349" s="3" t="s">
        <v>75</v>
      </c>
      <c r="F2349" s="3" t="s">
        <v>76</v>
      </c>
      <c r="G2349" s="7">
        <v>1290</v>
      </c>
      <c r="H2349" s="8">
        <f t="shared" si="0"/>
        <v>731000</v>
      </c>
      <c r="I2349" s="9">
        <v>551000</v>
      </c>
      <c r="J2349" s="10">
        <v>180000</v>
      </c>
      <c r="K2349" s="11">
        <v>300000</v>
      </c>
      <c r="L2349" s="11">
        <v>251000</v>
      </c>
      <c r="M2349" s="12">
        <v>260000</v>
      </c>
      <c r="N2349" s="12">
        <v>10000</v>
      </c>
      <c r="O2349" s="12">
        <v>30000</v>
      </c>
      <c r="P2349" s="12">
        <v>46000</v>
      </c>
      <c r="Q2349" s="12">
        <v>10000</v>
      </c>
      <c r="R2349" s="12">
        <v>68000</v>
      </c>
      <c r="S2349" s="12">
        <v>127000</v>
      </c>
      <c r="T2349" s="13">
        <v>180000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</row>
    <row r="2350" spans="1:25" ht="15.75" customHeight="1" x14ac:dyDescent="0.2">
      <c r="A2350" s="3">
        <v>1507508</v>
      </c>
      <c r="B2350" s="3" t="s">
        <v>328</v>
      </c>
      <c r="C2350" s="3" t="s">
        <v>225</v>
      </c>
      <c r="D2350" s="3">
        <v>2021</v>
      </c>
      <c r="E2350" s="3" t="s">
        <v>78</v>
      </c>
      <c r="F2350" s="3" t="s">
        <v>76</v>
      </c>
      <c r="G2350" s="7">
        <v>2098</v>
      </c>
      <c r="H2350" s="8">
        <f t="shared" si="0"/>
        <v>6326587.1600000001</v>
      </c>
      <c r="I2350" s="9">
        <v>3423540.08</v>
      </c>
      <c r="J2350" s="10">
        <v>2903047.08</v>
      </c>
      <c r="K2350" s="11">
        <v>520493</v>
      </c>
      <c r="L2350" s="11">
        <v>2903047.08</v>
      </c>
      <c r="M2350" s="12">
        <v>506977</v>
      </c>
      <c r="N2350" s="12">
        <v>0</v>
      </c>
      <c r="O2350" s="12">
        <v>13516</v>
      </c>
      <c r="P2350" s="12">
        <v>0</v>
      </c>
      <c r="Q2350" s="12">
        <v>0</v>
      </c>
      <c r="R2350" s="12">
        <v>0</v>
      </c>
      <c r="S2350" s="12">
        <v>2903047.08</v>
      </c>
      <c r="T2350" s="13">
        <v>2903047.08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</row>
    <row r="2351" spans="1:25" ht="15.75" customHeight="1" x14ac:dyDescent="0.2">
      <c r="A2351" s="3">
        <v>1507508</v>
      </c>
      <c r="B2351" s="3" t="s">
        <v>328</v>
      </c>
      <c r="C2351" s="3" t="s">
        <v>225</v>
      </c>
      <c r="D2351" s="3">
        <v>2022</v>
      </c>
      <c r="E2351" s="3" t="s">
        <v>78</v>
      </c>
      <c r="F2351" s="3" t="s">
        <v>76</v>
      </c>
      <c r="G2351" s="7">
        <v>3294</v>
      </c>
      <c r="H2351" s="8">
        <f t="shared" si="0"/>
        <v>5576563.5</v>
      </c>
      <c r="I2351" s="9">
        <v>3145510.75</v>
      </c>
      <c r="J2351" s="10">
        <v>2431052.75</v>
      </c>
      <c r="K2351" s="11">
        <v>714458</v>
      </c>
      <c r="L2351" s="11">
        <v>2431052.75</v>
      </c>
      <c r="M2351" s="12">
        <v>696588</v>
      </c>
      <c r="N2351" s="12">
        <v>0</v>
      </c>
      <c r="O2351" s="12">
        <v>17870</v>
      </c>
      <c r="P2351" s="12">
        <v>0</v>
      </c>
      <c r="Q2351" s="12">
        <v>0</v>
      </c>
      <c r="R2351" s="12">
        <v>0</v>
      </c>
      <c r="S2351" s="12">
        <v>2431052.75</v>
      </c>
      <c r="T2351" s="13">
        <v>2431052.75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</row>
    <row r="2352" spans="1:25" ht="15.75" customHeight="1" x14ac:dyDescent="0.2">
      <c r="A2352" s="3">
        <v>1507607</v>
      </c>
      <c r="B2352" s="3" t="s">
        <v>329</v>
      </c>
      <c r="C2352" s="3" t="s">
        <v>225</v>
      </c>
      <c r="D2352" s="3">
        <v>2009</v>
      </c>
      <c r="E2352" s="3" t="s">
        <v>81</v>
      </c>
      <c r="F2352" s="3" t="s">
        <v>76</v>
      </c>
      <c r="G2352" s="7">
        <v>898</v>
      </c>
      <c r="H2352" s="8">
        <f t="shared" si="0"/>
        <v>52000</v>
      </c>
      <c r="I2352" s="9">
        <v>0</v>
      </c>
      <c r="J2352" s="10">
        <v>52000</v>
      </c>
      <c r="K2352" s="11">
        <v>0</v>
      </c>
      <c r="L2352" s="11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3">
        <v>34000</v>
      </c>
      <c r="U2352" s="13">
        <v>18000</v>
      </c>
      <c r="V2352" s="13">
        <v>0</v>
      </c>
      <c r="W2352" s="13">
        <v>0</v>
      </c>
      <c r="X2352" s="13">
        <v>0</v>
      </c>
      <c r="Y2352" s="13">
        <v>0</v>
      </c>
    </row>
    <row r="2353" spans="1:25" ht="15.75" customHeight="1" x14ac:dyDescent="0.2">
      <c r="A2353" s="3">
        <v>1507607</v>
      </c>
      <c r="B2353" s="3" t="s">
        <v>329</v>
      </c>
      <c r="C2353" s="3" t="s">
        <v>225</v>
      </c>
      <c r="D2353" s="3">
        <v>2011</v>
      </c>
      <c r="E2353" s="3" t="s">
        <v>75</v>
      </c>
      <c r="F2353" s="3" t="s">
        <v>76</v>
      </c>
      <c r="G2353" s="7">
        <v>0</v>
      </c>
      <c r="H2353" s="8">
        <f t="shared" si="0"/>
        <v>0</v>
      </c>
      <c r="I2353" s="9">
        <v>0</v>
      </c>
      <c r="J2353" s="10">
        <v>0</v>
      </c>
      <c r="K2353" s="11">
        <v>0</v>
      </c>
      <c r="L2353" s="11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</row>
    <row r="2354" spans="1:25" ht="15.75" customHeight="1" x14ac:dyDescent="0.2">
      <c r="A2354" s="3">
        <v>1507607</v>
      </c>
      <c r="B2354" s="3" t="s">
        <v>329</v>
      </c>
      <c r="C2354" s="3" t="s">
        <v>225</v>
      </c>
      <c r="D2354" s="3">
        <v>2017</v>
      </c>
      <c r="E2354" s="3" t="s">
        <v>80</v>
      </c>
      <c r="F2354" s="3" t="s">
        <v>76</v>
      </c>
      <c r="G2354" s="7">
        <v>0</v>
      </c>
      <c r="H2354" s="8">
        <f t="shared" si="0"/>
        <v>0</v>
      </c>
      <c r="I2354" s="9">
        <v>0</v>
      </c>
      <c r="J2354" s="10">
        <v>0</v>
      </c>
      <c r="K2354" s="11">
        <v>0</v>
      </c>
      <c r="L2354" s="11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</row>
    <row r="2355" spans="1:25" ht="15.75" customHeight="1" x14ac:dyDescent="0.2">
      <c r="A2355" s="3">
        <v>1507607</v>
      </c>
      <c r="B2355" s="3" t="s">
        <v>329</v>
      </c>
      <c r="C2355" s="3" t="s">
        <v>225</v>
      </c>
      <c r="D2355" s="3">
        <v>2018</v>
      </c>
      <c r="E2355" s="3" t="s">
        <v>80</v>
      </c>
      <c r="F2355" s="3" t="s">
        <v>76</v>
      </c>
      <c r="G2355" s="7">
        <v>0</v>
      </c>
      <c r="H2355" s="8">
        <f t="shared" si="0"/>
        <v>0</v>
      </c>
      <c r="I2355" s="9">
        <v>0</v>
      </c>
      <c r="J2355" s="10">
        <v>0</v>
      </c>
      <c r="K2355" s="11">
        <v>0</v>
      </c>
      <c r="L2355" s="11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</row>
    <row r="2356" spans="1:25" ht="15.75" customHeight="1" x14ac:dyDescent="0.2">
      <c r="A2356" s="3">
        <v>1507607</v>
      </c>
      <c r="B2356" s="3" t="s">
        <v>329</v>
      </c>
      <c r="C2356" s="3" t="s">
        <v>225</v>
      </c>
      <c r="D2356" s="3">
        <v>2018</v>
      </c>
      <c r="E2356" s="3" t="s">
        <v>80</v>
      </c>
      <c r="F2356" s="3" t="s">
        <v>76</v>
      </c>
      <c r="G2356" s="7">
        <v>0</v>
      </c>
      <c r="H2356" s="8">
        <f t="shared" si="0"/>
        <v>0</v>
      </c>
      <c r="I2356" s="9">
        <v>0</v>
      </c>
      <c r="J2356" s="10">
        <v>0</v>
      </c>
      <c r="K2356" s="11">
        <v>0</v>
      </c>
      <c r="L2356" s="11">
        <v>0</v>
      </c>
      <c r="M2356" s="12">
        <v>0</v>
      </c>
      <c r="N2356" s="12">
        <v>0</v>
      </c>
      <c r="O2356" s="12">
        <v>0</v>
      </c>
      <c r="P2356" s="12">
        <v>0</v>
      </c>
      <c r="Q2356" s="12">
        <v>0</v>
      </c>
      <c r="R2356" s="12">
        <v>0</v>
      </c>
      <c r="S2356" s="12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</row>
    <row r="2357" spans="1:25" ht="15.75" customHeight="1" x14ac:dyDescent="0.2">
      <c r="A2357" s="3">
        <v>1507607</v>
      </c>
      <c r="B2357" s="3" t="s">
        <v>329</v>
      </c>
      <c r="C2357" s="3" t="s">
        <v>225</v>
      </c>
      <c r="D2357" s="3">
        <v>2018</v>
      </c>
      <c r="E2357" s="3" t="s">
        <v>75</v>
      </c>
      <c r="F2357" s="3" t="s">
        <v>76</v>
      </c>
      <c r="G2357" s="7">
        <v>500</v>
      </c>
      <c r="H2357" s="8">
        <f t="shared" si="0"/>
        <v>520000</v>
      </c>
      <c r="I2357" s="9">
        <v>20000</v>
      </c>
      <c r="J2357" s="10">
        <v>500000</v>
      </c>
      <c r="K2357" s="11">
        <v>20000</v>
      </c>
      <c r="L2357" s="11">
        <v>0</v>
      </c>
      <c r="M2357" s="12">
        <v>20000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3">
        <v>500000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</row>
    <row r="2358" spans="1:25" ht="15.75" customHeight="1" x14ac:dyDescent="0.2">
      <c r="A2358" s="3">
        <v>1507607</v>
      </c>
      <c r="B2358" s="3" t="s">
        <v>329</v>
      </c>
      <c r="C2358" s="3" t="s">
        <v>225</v>
      </c>
      <c r="D2358" s="3">
        <v>2018</v>
      </c>
      <c r="E2358" s="3" t="s">
        <v>101</v>
      </c>
      <c r="F2358" s="3" t="s">
        <v>93</v>
      </c>
      <c r="G2358" s="7">
        <v>0</v>
      </c>
      <c r="H2358" s="8">
        <f t="shared" si="0"/>
        <v>0</v>
      </c>
      <c r="I2358" s="9">
        <v>0</v>
      </c>
      <c r="J2358" s="10">
        <v>0</v>
      </c>
      <c r="K2358" s="11">
        <v>0</v>
      </c>
      <c r="L2358" s="11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</row>
    <row r="2359" spans="1:25" ht="15.75" customHeight="1" x14ac:dyDescent="0.2">
      <c r="A2359" s="3">
        <v>1507607</v>
      </c>
      <c r="B2359" s="3" t="s">
        <v>329</v>
      </c>
      <c r="C2359" s="3" t="s">
        <v>225</v>
      </c>
      <c r="D2359" s="3">
        <v>2018</v>
      </c>
      <c r="E2359" s="3" t="s">
        <v>75</v>
      </c>
      <c r="F2359" s="3" t="s">
        <v>76</v>
      </c>
      <c r="G2359" s="7">
        <v>1002</v>
      </c>
      <c r="H2359" s="8">
        <f t="shared" si="0"/>
        <v>735000</v>
      </c>
      <c r="I2359" s="9">
        <v>385000</v>
      </c>
      <c r="J2359" s="10">
        <v>350000</v>
      </c>
      <c r="K2359" s="11">
        <v>15000</v>
      </c>
      <c r="L2359" s="11">
        <v>370000</v>
      </c>
      <c r="M2359" s="12">
        <v>15000</v>
      </c>
      <c r="N2359" s="12">
        <v>0</v>
      </c>
      <c r="O2359" s="12">
        <v>0</v>
      </c>
      <c r="P2359" s="12">
        <v>0</v>
      </c>
      <c r="Q2359" s="12">
        <v>0</v>
      </c>
      <c r="R2359" s="12">
        <v>20000</v>
      </c>
      <c r="S2359" s="12">
        <v>350000</v>
      </c>
      <c r="T2359" s="13">
        <v>350000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</row>
    <row r="2360" spans="1:25" ht="15.75" customHeight="1" x14ac:dyDescent="0.2">
      <c r="A2360" s="3">
        <v>1507607</v>
      </c>
      <c r="B2360" s="3" t="s">
        <v>329</v>
      </c>
      <c r="C2360" s="3" t="s">
        <v>225</v>
      </c>
      <c r="D2360" s="3">
        <v>2018</v>
      </c>
      <c r="E2360" s="3" t="s">
        <v>80</v>
      </c>
      <c r="F2360" s="3" t="s">
        <v>76</v>
      </c>
      <c r="G2360" s="7">
        <v>0</v>
      </c>
      <c r="H2360" s="8">
        <f t="shared" si="0"/>
        <v>0</v>
      </c>
      <c r="I2360" s="9">
        <v>0</v>
      </c>
      <c r="J2360" s="10">
        <v>0</v>
      </c>
      <c r="K2360" s="11">
        <v>0</v>
      </c>
      <c r="L2360" s="11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</row>
    <row r="2361" spans="1:25" ht="15.75" customHeight="1" x14ac:dyDescent="0.2">
      <c r="A2361" s="3">
        <v>1507607</v>
      </c>
      <c r="B2361" s="3" t="s">
        <v>329</v>
      </c>
      <c r="C2361" s="3" t="s">
        <v>225</v>
      </c>
      <c r="D2361" s="3">
        <v>2019</v>
      </c>
      <c r="E2361" s="3" t="s">
        <v>80</v>
      </c>
      <c r="F2361" s="3" t="s">
        <v>76</v>
      </c>
      <c r="G2361" s="7">
        <v>200</v>
      </c>
      <c r="H2361" s="8">
        <f t="shared" si="0"/>
        <v>0</v>
      </c>
      <c r="I2361" s="9">
        <v>0</v>
      </c>
      <c r="J2361" s="10">
        <v>0</v>
      </c>
      <c r="K2361" s="11">
        <v>0</v>
      </c>
      <c r="L2361" s="11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</row>
    <row r="2362" spans="1:25" ht="15.75" customHeight="1" x14ac:dyDescent="0.2">
      <c r="A2362" s="3">
        <v>1507607</v>
      </c>
      <c r="B2362" s="3" t="s">
        <v>329</v>
      </c>
      <c r="C2362" s="3" t="s">
        <v>225</v>
      </c>
      <c r="D2362" s="3">
        <v>2019</v>
      </c>
      <c r="E2362" s="3" t="s">
        <v>80</v>
      </c>
      <c r="F2362" s="3" t="s">
        <v>76</v>
      </c>
      <c r="G2362" s="7">
        <v>454</v>
      </c>
      <c r="H2362" s="8">
        <f t="shared" si="0"/>
        <v>0</v>
      </c>
      <c r="I2362" s="9">
        <v>0</v>
      </c>
      <c r="J2362" s="10">
        <v>0</v>
      </c>
      <c r="K2362" s="11">
        <v>0</v>
      </c>
      <c r="L2362" s="11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</row>
    <row r="2363" spans="1:25" ht="15.75" customHeight="1" x14ac:dyDescent="0.2">
      <c r="A2363" s="3">
        <v>1507607</v>
      </c>
      <c r="B2363" s="3" t="s">
        <v>329</v>
      </c>
      <c r="C2363" s="3" t="s">
        <v>225</v>
      </c>
      <c r="D2363" s="3">
        <v>2020</v>
      </c>
      <c r="E2363" s="3" t="s">
        <v>80</v>
      </c>
      <c r="F2363" s="3" t="s">
        <v>76</v>
      </c>
      <c r="G2363" s="7">
        <v>491</v>
      </c>
      <c r="H2363" s="8">
        <f t="shared" si="0"/>
        <v>4830</v>
      </c>
      <c r="I2363" s="9">
        <v>4830</v>
      </c>
      <c r="J2363" s="10">
        <v>0</v>
      </c>
      <c r="K2363" s="11">
        <v>0</v>
      </c>
      <c r="L2363" s="11">
        <v>4830</v>
      </c>
      <c r="M2363" s="12">
        <v>0</v>
      </c>
      <c r="N2363" s="12">
        <v>0</v>
      </c>
      <c r="O2363" s="12">
        <v>0</v>
      </c>
      <c r="P2363" s="12">
        <v>0</v>
      </c>
      <c r="Q2363" s="12">
        <v>4830</v>
      </c>
      <c r="R2363" s="12">
        <v>0</v>
      </c>
      <c r="S2363" s="12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</row>
    <row r="2364" spans="1:25" ht="15.75" customHeight="1" x14ac:dyDescent="0.2">
      <c r="A2364" s="3">
        <v>1507607</v>
      </c>
      <c r="B2364" s="3" t="s">
        <v>329</v>
      </c>
      <c r="C2364" s="3" t="s">
        <v>225</v>
      </c>
      <c r="D2364" s="3">
        <v>2022</v>
      </c>
      <c r="E2364" s="3" t="s">
        <v>78</v>
      </c>
      <c r="F2364" s="3" t="s">
        <v>76</v>
      </c>
      <c r="G2364" s="7">
        <v>606</v>
      </c>
      <c r="H2364" s="8">
        <f t="shared" si="0"/>
        <v>1117155.6000000001</v>
      </c>
      <c r="I2364" s="9">
        <v>0</v>
      </c>
      <c r="J2364" s="10">
        <v>1117155.6000000001</v>
      </c>
      <c r="K2364" s="11">
        <v>0</v>
      </c>
      <c r="L2364" s="11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3">
        <v>0</v>
      </c>
      <c r="U2364" s="13">
        <v>1117155.6000000001</v>
      </c>
      <c r="V2364" s="13">
        <v>0</v>
      </c>
      <c r="W2364" s="13">
        <v>0</v>
      </c>
      <c r="X2364" s="13">
        <v>0</v>
      </c>
      <c r="Y2364" s="13">
        <v>0</v>
      </c>
    </row>
    <row r="2365" spans="1:25" ht="15.75" customHeight="1" x14ac:dyDescent="0.2">
      <c r="A2365" s="3">
        <v>1507755</v>
      </c>
      <c r="B2365" s="3" t="s">
        <v>330</v>
      </c>
      <c r="C2365" s="3" t="s">
        <v>225</v>
      </c>
      <c r="D2365" s="3">
        <v>2010</v>
      </c>
      <c r="E2365" s="3" t="s">
        <v>75</v>
      </c>
      <c r="F2365" s="3" t="s">
        <v>76</v>
      </c>
      <c r="G2365" s="7">
        <v>160</v>
      </c>
      <c r="H2365" s="8">
        <f t="shared" si="0"/>
        <v>0</v>
      </c>
      <c r="I2365" s="9">
        <v>0</v>
      </c>
      <c r="J2365" s="10">
        <v>0</v>
      </c>
      <c r="K2365" s="11">
        <v>0</v>
      </c>
      <c r="L2365" s="11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</row>
    <row r="2366" spans="1:25" ht="15.75" customHeight="1" x14ac:dyDescent="0.2">
      <c r="A2366" s="3">
        <v>1507755</v>
      </c>
      <c r="B2366" s="3" t="s">
        <v>330</v>
      </c>
      <c r="C2366" s="3" t="s">
        <v>225</v>
      </c>
      <c r="D2366" s="3">
        <v>2018</v>
      </c>
      <c r="E2366" s="3" t="s">
        <v>81</v>
      </c>
      <c r="F2366" s="3" t="s">
        <v>76</v>
      </c>
      <c r="G2366" s="7">
        <v>600</v>
      </c>
      <c r="H2366" s="8">
        <f t="shared" si="0"/>
        <v>1070000</v>
      </c>
      <c r="I2366" s="9">
        <v>660000</v>
      </c>
      <c r="J2366" s="10">
        <v>410000</v>
      </c>
      <c r="K2366" s="11">
        <v>250000</v>
      </c>
      <c r="L2366" s="11">
        <v>410000</v>
      </c>
      <c r="M2366" s="12">
        <v>250000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410000</v>
      </c>
      <c r="T2366" s="13">
        <v>410000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</row>
    <row r="2367" spans="1:25" ht="15.75" customHeight="1" x14ac:dyDescent="0.2">
      <c r="A2367" s="3">
        <v>1507755</v>
      </c>
      <c r="B2367" s="3" t="s">
        <v>330</v>
      </c>
      <c r="C2367" s="3" t="s">
        <v>225</v>
      </c>
      <c r="D2367" s="3">
        <v>2018</v>
      </c>
      <c r="E2367" s="3" t="s">
        <v>75</v>
      </c>
      <c r="F2367" s="3" t="s">
        <v>76</v>
      </c>
      <c r="G2367" s="7">
        <v>0</v>
      </c>
      <c r="H2367" s="8">
        <f t="shared" si="0"/>
        <v>480000</v>
      </c>
      <c r="I2367" s="9">
        <v>0</v>
      </c>
      <c r="J2367" s="10">
        <v>480000</v>
      </c>
      <c r="K2367" s="11">
        <v>0</v>
      </c>
      <c r="L2367" s="11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0</v>
      </c>
      <c r="R2367" s="12">
        <v>0</v>
      </c>
      <c r="S2367" s="12">
        <v>0</v>
      </c>
      <c r="T2367" s="13">
        <v>480000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</row>
    <row r="2368" spans="1:25" ht="15.75" customHeight="1" x14ac:dyDescent="0.2">
      <c r="A2368" s="3">
        <v>1507805</v>
      </c>
      <c r="B2368" s="3" t="s">
        <v>331</v>
      </c>
      <c r="C2368" s="3" t="s">
        <v>225</v>
      </c>
      <c r="D2368" s="3">
        <v>2004</v>
      </c>
      <c r="E2368" s="3" t="s">
        <v>81</v>
      </c>
      <c r="F2368" s="3" t="s">
        <v>76</v>
      </c>
      <c r="G2368" s="7">
        <v>1410</v>
      </c>
      <c r="H2368" s="8">
        <f t="shared" si="0"/>
        <v>0</v>
      </c>
      <c r="I2368" s="9">
        <v>0</v>
      </c>
      <c r="J2368" s="10">
        <v>0</v>
      </c>
      <c r="K2368" s="11">
        <v>0</v>
      </c>
      <c r="L2368" s="11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</row>
    <row r="2369" spans="1:25" ht="15.75" customHeight="1" x14ac:dyDescent="0.2">
      <c r="A2369" s="3">
        <v>1507805</v>
      </c>
      <c r="B2369" s="3" t="s">
        <v>331</v>
      </c>
      <c r="C2369" s="3" t="s">
        <v>225</v>
      </c>
      <c r="D2369" s="3">
        <v>2006</v>
      </c>
      <c r="E2369" s="3" t="s">
        <v>81</v>
      </c>
      <c r="F2369" s="3" t="s">
        <v>76</v>
      </c>
      <c r="G2369" s="7">
        <v>552</v>
      </c>
      <c r="H2369" s="8">
        <f t="shared" si="0"/>
        <v>361900</v>
      </c>
      <c r="I2369" s="9">
        <v>361500</v>
      </c>
      <c r="J2369" s="10">
        <v>400</v>
      </c>
      <c r="K2369" s="11">
        <v>241500</v>
      </c>
      <c r="L2369" s="11">
        <v>120000</v>
      </c>
      <c r="M2369" s="12">
        <v>241500</v>
      </c>
      <c r="N2369" s="12">
        <v>0</v>
      </c>
      <c r="O2369" s="12">
        <v>0</v>
      </c>
      <c r="P2369" s="12">
        <v>80000</v>
      </c>
      <c r="Q2369" s="12">
        <v>0</v>
      </c>
      <c r="R2369" s="12">
        <v>40000</v>
      </c>
      <c r="S2369" s="12">
        <v>0</v>
      </c>
      <c r="T2369" s="13">
        <v>0</v>
      </c>
      <c r="U2369" s="13">
        <v>400</v>
      </c>
      <c r="V2369" s="13">
        <v>0</v>
      </c>
      <c r="W2369" s="13">
        <v>0</v>
      </c>
      <c r="X2369" s="13">
        <v>0</v>
      </c>
      <c r="Y2369" s="13">
        <v>0</v>
      </c>
    </row>
    <row r="2370" spans="1:25" ht="15.75" customHeight="1" x14ac:dyDescent="0.2">
      <c r="A2370" s="3">
        <v>1507805</v>
      </c>
      <c r="B2370" s="3" t="s">
        <v>331</v>
      </c>
      <c r="C2370" s="3" t="s">
        <v>225</v>
      </c>
      <c r="D2370" s="3">
        <v>2007</v>
      </c>
      <c r="E2370" s="3" t="s">
        <v>81</v>
      </c>
      <c r="F2370" s="3" t="s">
        <v>76</v>
      </c>
      <c r="G2370" s="7">
        <v>1807</v>
      </c>
      <c r="H2370" s="8">
        <f t="shared" si="0"/>
        <v>17500</v>
      </c>
      <c r="I2370" s="9">
        <v>17500</v>
      </c>
      <c r="J2370" s="10">
        <v>0</v>
      </c>
      <c r="K2370" s="11">
        <v>0</v>
      </c>
      <c r="L2370" s="11">
        <v>17500</v>
      </c>
      <c r="M2370" s="12">
        <v>0</v>
      </c>
      <c r="N2370" s="12">
        <v>0</v>
      </c>
      <c r="O2370" s="12">
        <v>0</v>
      </c>
      <c r="P2370" s="12">
        <v>17500</v>
      </c>
      <c r="Q2370" s="12">
        <v>0</v>
      </c>
      <c r="R2370" s="12">
        <v>0</v>
      </c>
      <c r="S2370" s="12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</row>
    <row r="2371" spans="1:25" ht="15.75" customHeight="1" x14ac:dyDescent="0.2">
      <c r="A2371" s="3">
        <v>1507805</v>
      </c>
      <c r="B2371" s="3" t="s">
        <v>331</v>
      </c>
      <c r="C2371" s="3" t="s">
        <v>225</v>
      </c>
      <c r="D2371" s="3">
        <v>2008</v>
      </c>
      <c r="E2371" s="3" t="s">
        <v>81</v>
      </c>
      <c r="F2371" s="3" t="s">
        <v>76</v>
      </c>
      <c r="G2371" s="7">
        <v>2469</v>
      </c>
      <c r="H2371" s="8">
        <f t="shared" si="0"/>
        <v>85600</v>
      </c>
      <c r="I2371" s="9">
        <v>26500</v>
      </c>
      <c r="J2371" s="10">
        <v>59100</v>
      </c>
      <c r="K2371" s="11">
        <v>0</v>
      </c>
      <c r="L2371" s="11">
        <v>26500</v>
      </c>
      <c r="M2371" s="12">
        <v>0</v>
      </c>
      <c r="N2371" s="12">
        <v>0</v>
      </c>
      <c r="O2371" s="12">
        <v>0</v>
      </c>
      <c r="P2371" s="12">
        <v>17500</v>
      </c>
      <c r="Q2371" s="12">
        <v>5000</v>
      </c>
      <c r="R2371" s="12">
        <v>0</v>
      </c>
      <c r="S2371" s="12">
        <v>4000</v>
      </c>
      <c r="T2371" s="13">
        <v>6000</v>
      </c>
      <c r="U2371" s="13">
        <v>53100</v>
      </c>
      <c r="V2371" s="13">
        <v>0</v>
      </c>
      <c r="W2371" s="13">
        <v>0</v>
      </c>
      <c r="X2371" s="13">
        <v>0</v>
      </c>
      <c r="Y2371" s="13">
        <v>0</v>
      </c>
    </row>
    <row r="2372" spans="1:25" ht="15.75" customHeight="1" x14ac:dyDescent="0.2">
      <c r="A2372" s="3">
        <v>1507805</v>
      </c>
      <c r="B2372" s="3" t="s">
        <v>331</v>
      </c>
      <c r="C2372" s="3" t="s">
        <v>225</v>
      </c>
      <c r="D2372" s="3">
        <v>2009</v>
      </c>
      <c r="E2372" s="3" t="s">
        <v>81</v>
      </c>
      <c r="F2372" s="3" t="s">
        <v>76</v>
      </c>
      <c r="G2372" s="7">
        <v>2045</v>
      </c>
      <c r="H2372" s="8">
        <f t="shared" si="0"/>
        <v>375000</v>
      </c>
      <c r="I2372" s="9">
        <v>0</v>
      </c>
      <c r="J2372" s="10">
        <v>375000</v>
      </c>
      <c r="K2372" s="11">
        <v>0</v>
      </c>
      <c r="L2372" s="11">
        <v>0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3">
        <v>375000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</row>
    <row r="2373" spans="1:25" ht="15.75" customHeight="1" x14ac:dyDescent="0.2">
      <c r="A2373" s="3">
        <v>1507805</v>
      </c>
      <c r="B2373" s="3" t="s">
        <v>331</v>
      </c>
      <c r="C2373" s="3" t="s">
        <v>225</v>
      </c>
      <c r="D2373" s="3">
        <v>2014</v>
      </c>
      <c r="E2373" s="3" t="s">
        <v>81</v>
      </c>
      <c r="F2373" s="3" t="s">
        <v>76</v>
      </c>
      <c r="G2373" s="7">
        <v>555</v>
      </c>
      <c r="H2373" s="8">
        <f t="shared" si="0"/>
        <v>245733.47999999998</v>
      </c>
      <c r="I2373" s="9">
        <v>200791.78</v>
      </c>
      <c r="J2373" s="10">
        <v>44941.7</v>
      </c>
      <c r="K2373" s="11">
        <v>11432</v>
      </c>
      <c r="L2373" s="11">
        <v>189359.78</v>
      </c>
      <c r="M2373" s="12">
        <v>7832</v>
      </c>
      <c r="N2373" s="12">
        <v>0</v>
      </c>
      <c r="O2373" s="12">
        <v>3600</v>
      </c>
      <c r="P2373" s="12">
        <v>0</v>
      </c>
      <c r="Q2373" s="12">
        <v>70000</v>
      </c>
      <c r="R2373" s="12">
        <v>7879</v>
      </c>
      <c r="S2373" s="12">
        <v>111480.78</v>
      </c>
      <c r="T2373" s="13">
        <v>27756.5</v>
      </c>
      <c r="U2373" s="13">
        <v>11575</v>
      </c>
      <c r="V2373" s="13">
        <v>1157.2</v>
      </c>
      <c r="W2373" s="13">
        <v>4453</v>
      </c>
      <c r="X2373" s="13">
        <v>0</v>
      </c>
      <c r="Y2373" s="13">
        <v>0</v>
      </c>
    </row>
    <row r="2374" spans="1:25" ht="15.75" customHeight="1" x14ac:dyDescent="0.2">
      <c r="A2374" s="3">
        <v>1507805</v>
      </c>
      <c r="B2374" s="3" t="s">
        <v>331</v>
      </c>
      <c r="C2374" s="3" t="s">
        <v>225</v>
      </c>
      <c r="D2374" s="3">
        <v>2022</v>
      </c>
      <c r="E2374" s="3" t="s">
        <v>81</v>
      </c>
      <c r="F2374" s="3" t="s">
        <v>76</v>
      </c>
      <c r="G2374" s="7">
        <v>3928</v>
      </c>
      <c r="H2374" s="8">
        <f t="shared" si="0"/>
        <v>1746930.05</v>
      </c>
      <c r="I2374" s="9">
        <v>1152186</v>
      </c>
      <c r="J2374" s="10">
        <v>594744.05000000005</v>
      </c>
      <c r="K2374" s="11">
        <v>274970.84999999998</v>
      </c>
      <c r="L2374" s="11">
        <v>877215.15</v>
      </c>
      <c r="M2374" s="12">
        <v>255459.25</v>
      </c>
      <c r="N2374" s="12">
        <v>0</v>
      </c>
      <c r="O2374" s="12">
        <v>19511.599999999999</v>
      </c>
      <c r="P2374" s="12">
        <v>0</v>
      </c>
      <c r="Q2374" s="12">
        <v>0</v>
      </c>
      <c r="R2374" s="12">
        <v>0</v>
      </c>
      <c r="S2374" s="12">
        <v>877215.15</v>
      </c>
      <c r="T2374" s="13">
        <v>371304.05</v>
      </c>
      <c r="U2374" s="13">
        <v>223440</v>
      </c>
      <c r="V2374" s="13">
        <v>0</v>
      </c>
      <c r="W2374" s="13">
        <v>0</v>
      </c>
      <c r="X2374" s="13">
        <v>0</v>
      </c>
      <c r="Y2374" s="13">
        <v>0</v>
      </c>
    </row>
    <row r="2375" spans="1:25" ht="15.75" customHeight="1" x14ac:dyDescent="0.2">
      <c r="A2375" s="3">
        <v>1507805</v>
      </c>
      <c r="B2375" s="3" t="s">
        <v>331</v>
      </c>
      <c r="C2375" s="3" t="s">
        <v>225</v>
      </c>
      <c r="D2375" s="3">
        <v>2022</v>
      </c>
      <c r="E2375" s="3" t="s">
        <v>81</v>
      </c>
      <c r="F2375" s="3" t="s">
        <v>76</v>
      </c>
      <c r="G2375" s="7">
        <v>4566</v>
      </c>
      <c r="H2375" s="8">
        <f t="shared" si="0"/>
        <v>0</v>
      </c>
      <c r="I2375" s="9">
        <v>0</v>
      </c>
      <c r="J2375" s="10">
        <v>0</v>
      </c>
      <c r="K2375" s="11">
        <v>0</v>
      </c>
      <c r="L2375" s="11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</row>
    <row r="2376" spans="1:25" ht="15.75" customHeight="1" x14ac:dyDescent="0.2">
      <c r="A2376" s="3">
        <v>1507904</v>
      </c>
      <c r="B2376" s="3" t="s">
        <v>332</v>
      </c>
      <c r="C2376" s="3" t="s">
        <v>225</v>
      </c>
      <c r="D2376" s="3">
        <v>2013</v>
      </c>
      <c r="E2376" s="3" t="s">
        <v>101</v>
      </c>
      <c r="F2376" s="3" t="s">
        <v>93</v>
      </c>
      <c r="G2376" s="7">
        <v>5223</v>
      </c>
      <c r="H2376" s="8">
        <f t="shared" si="0"/>
        <v>10133249.08</v>
      </c>
      <c r="I2376" s="9">
        <v>865285</v>
      </c>
      <c r="J2376" s="10">
        <v>9267964.0800000001</v>
      </c>
      <c r="K2376" s="11">
        <v>325750</v>
      </c>
      <c r="L2376" s="11">
        <v>539535</v>
      </c>
      <c r="M2376" s="12">
        <v>0</v>
      </c>
      <c r="N2376" s="12">
        <v>0</v>
      </c>
      <c r="O2376" s="12">
        <v>325750</v>
      </c>
      <c r="P2376" s="12">
        <v>0</v>
      </c>
      <c r="Q2376" s="12">
        <v>0</v>
      </c>
      <c r="R2376" s="12">
        <v>0</v>
      </c>
      <c r="S2376" s="12">
        <v>539535</v>
      </c>
      <c r="T2376" s="13">
        <v>8933394.0800000001</v>
      </c>
      <c r="U2376" s="13">
        <v>181225.01</v>
      </c>
      <c r="V2376" s="13">
        <v>153345</v>
      </c>
      <c r="W2376" s="13">
        <v>0</v>
      </c>
      <c r="X2376" s="13">
        <v>0</v>
      </c>
      <c r="Y2376" s="13">
        <v>0</v>
      </c>
    </row>
    <row r="2377" spans="1:25" ht="15.75" customHeight="1" x14ac:dyDescent="0.2">
      <c r="A2377" s="3">
        <v>1507904</v>
      </c>
      <c r="B2377" s="3" t="s">
        <v>332</v>
      </c>
      <c r="C2377" s="3" t="s">
        <v>225</v>
      </c>
      <c r="D2377" s="3">
        <v>2019</v>
      </c>
      <c r="E2377" s="3" t="s">
        <v>81</v>
      </c>
      <c r="F2377" s="3" t="s">
        <v>76</v>
      </c>
      <c r="G2377" s="7">
        <v>0</v>
      </c>
      <c r="H2377" s="8">
        <f t="shared" si="0"/>
        <v>0</v>
      </c>
      <c r="I2377" s="9">
        <v>0</v>
      </c>
      <c r="J2377" s="10">
        <v>0</v>
      </c>
      <c r="K2377" s="11">
        <v>0</v>
      </c>
      <c r="L2377" s="11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0</v>
      </c>
      <c r="S2377" s="12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</row>
    <row r="2378" spans="1:25" ht="15.75" customHeight="1" x14ac:dyDescent="0.2">
      <c r="A2378" s="3">
        <v>1507953</v>
      </c>
      <c r="B2378" s="3" t="s">
        <v>333</v>
      </c>
      <c r="C2378" s="3" t="s">
        <v>225</v>
      </c>
      <c r="D2378" s="3">
        <v>2013</v>
      </c>
      <c r="E2378" s="3" t="s">
        <v>75</v>
      </c>
      <c r="F2378" s="3" t="s">
        <v>76</v>
      </c>
      <c r="G2378" s="7">
        <v>0</v>
      </c>
      <c r="H2378" s="8">
        <f t="shared" si="0"/>
        <v>0</v>
      </c>
      <c r="I2378" s="9">
        <v>0</v>
      </c>
      <c r="J2378" s="10">
        <v>0</v>
      </c>
      <c r="K2378" s="11">
        <v>0</v>
      </c>
      <c r="L2378" s="11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</row>
    <row r="2379" spans="1:25" ht="15.75" customHeight="1" x14ac:dyDescent="0.2">
      <c r="A2379" s="3">
        <v>1507979</v>
      </c>
      <c r="B2379" s="3" t="s">
        <v>334</v>
      </c>
      <c r="C2379" s="3" t="s">
        <v>225</v>
      </c>
      <c r="D2379" s="3">
        <v>2005</v>
      </c>
      <c r="E2379" s="3" t="s">
        <v>122</v>
      </c>
      <c r="F2379" s="3" t="s">
        <v>123</v>
      </c>
      <c r="G2379" s="7">
        <v>0</v>
      </c>
      <c r="H2379" s="8">
        <f t="shared" si="0"/>
        <v>377600.01</v>
      </c>
      <c r="I2379" s="9">
        <v>377600.01</v>
      </c>
      <c r="J2379" s="10">
        <v>0</v>
      </c>
      <c r="K2379" s="11">
        <v>360000</v>
      </c>
      <c r="L2379" s="11">
        <v>17600</v>
      </c>
      <c r="M2379" s="12">
        <v>360000</v>
      </c>
      <c r="N2379" s="12">
        <v>0</v>
      </c>
      <c r="O2379" s="12">
        <v>0</v>
      </c>
      <c r="P2379" s="12">
        <v>12000</v>
      </c>
      <c r="Q2379" s="12">
        <v>0</v>
      </c>
      <c r="R2379" s="12">
        <v>5600</v>
      </c>
      <c r="S2379" s="12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</row>
    <row r="2380" spans="1:25" ht="15.75" customHeight="1" x14ac:dyDescent="0.2">
      <c r="A2380" s="3">
        <v>1507979</v>
      </c>
      <c r="B2380" s="3" t="s">
        <v>334</v>
      </c>
      <c r="C2380" s="3" t="s">
        <v>225</v>
      </c>
      <c r="D2380" s="3">
        <v>2006</v>
      </c>
      <c r="E2380" s="3" t="s">
        <v>81</v>
      </c>
      <c r="F2380" s="3" t="s">
        <v>76</v>
      </c>
      <c r="G2380" s="7">
        <v>5577</v>
      </c>
      <c r="H2380" s="8">
        <f t="shared" si="0"/>
        <v>459499.99</v>
      </c>
      <c r="I2380" s="9">
        <v>290999.99</v>
      </c>
      <c r="J2380" s="10">
        <v>168500</v>
      </c>
      <c r="K2380" s="11">
        <v>269000</v>
      </c>
      <c r="L2380" s="11">
        <v>21999.99</v>
      </c>
      <c r="M2380" s="12">
        <v>269000</v>
      </c>
      <c r="N2380" s="12">
        <v>0</v>
      </c>
      <c r="O2380" s="12">
        <v>0</v>
      </c>
      <c r="P2380" s="12">
        <v>16000</v>
      </c>
      <c r="Q2380" s="12">
        <v>0</v>
      </c>
      <c r="R2380" s="12">
        <v>6000</v>
      </c>
      <c r="S2380" s="12">
        <v>0</v>
      </c>
      <c r="T2380" s="13">
        <v>20000</v>
      </c>
      <c r="U2380" s="13">
        <v>142000</v>
      </c>
      <c r="V2380" s="13">
        <v>0</v>
      </c>
      <c r="W2380" s="13">
        <v>6500</v>
      </c>
      <c r="X2380" s="13">
        <v>0</v>
      </c>
      <c r="Y2380" s="13">
        <v>0</v>
      </c>
    </row>
    <row r="2381" spans="1:25" ht="15.75" customHeight="1" x14ac:dyDescent="0.2">
      <c r="A2381" s="3">
        <v>1507979</v>
      </c>
      <c r="B2381" s="3" t="s">
        <v>334</v>
      </c>
      <c r="C2381" s="3" t="s">
        <v>225</v>
      </c>
      <c r="D2381" s="3">
        <v>2009</v>
      </c>
      <c r="E2381" s="3" t="s">
        <v>81</v>
      </c>
      <c r="F2381" s="3" t="s">
        <v>76</v>
      </c>
      <c r="G2381" s="7">
        <v>6512</v>
      </c>
      <c r="H2381" s="8">
        <f t="shared" si="0"/>
        <v>2465299.9900000002</v>
      </c>
      <c r="I2381" s="9">
        <v>1816299.99</v>
      </c>
      <c r="J2381" s="10">
        <v>649000</v>
      </c>
      <c r="K2381" s="11">
        <v>1791499.99</v>
      </c>
      <c r="L2381" s="11">
        <v>24800</v>
      </c>
      <c r="M2381" s="12">
        <v>1757000</v>
      </c>
      <c r="N2381" s="12">
        <v>0</v>
      </c>
      <c r="O2381" s="12">
        <v>34500</v>
      </c>
      <c r="P2381" s="12">
        <v>0</v>
      </c>
      <c r="Q2381" s="12">
        <v>0</v>
      </c>
      <c r="R2381" s="12">
        <v>1000</v>
      </c>
      <c r="S2381" s="12">
        <v>23800</v>
      </c>
      <c r="T2381" s="13">
        <v>160000</v>
      </c>
      <c r="U2381" s="13">
        <v>201000</v>
      </c>
      <c r="V2381" s="13">
        <v>0</v>
      </c>
      <c r="W2381" s="13">
        <v>198000</v>
      </c>
      <c r="X2381" s="13">
        <v>0</v>
      </c>
      <c r="Y2381" s="13">
        <v>90000</v>
      </c>
    </row>
    <row r="2382" spans="1:25" ht="15.75" customHeight="1" x14ac:dyDescent="0.2">
      <c r="A2382" s="3">
        <v>1507979</v>
      </c>
      <c r="B2382" s="3" t="s">
        <v>334</v>
      </c>
      <c r="C2382" s="3" t="s">
        <v>225</v>
      </c>
      <c r="D2382" s="3">
        <v>2012</v>
      </c>
      <c r="E2382" s="3" t="s">
        <v>81</v>
      </c>
      <c r="F2382" s="3" t="s">
        <v>76</v>
      </c>
      <c r="G2382" s="7">
        <v>0</v>
      </c>
      <c r="H2382" s="8">
        <f t="shared" si="0"/>
        <v>0</v>
      </c>
      <c r="I2382" s="9">
        <v>0</v>
      </c>
      <c r="J2382" s="10">
        <v>0</v>
      </c>
      <c r="K2382" s="11">
        <v>0</v>
      </c>
      <c r="L2382" s="11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</row>
    <row r="2383" spans="1:25" ht="15.75" customHeight="1" x14ac:dyDescent="0.2">
      <c r="A2383" s="3">
        <v>1507979</v>
      </c>
      <c r="B2383" s="3" t="s">
        <v>334</v>
      </c>
      <c r="C2383" s="3" t="s">
        <v>225</v>
      </c>
      <c r="D2383" s="3">
        <v>2013</v>
      </c>
      <c r="E2383" s="3" t="s">
        <v>81</v>
      </c>
      <c r="F2383" s="3" t="s">
        <v>76</v>
      </c>
      <c r="G2383" s="7">
        <v>5740</v>
      </c>
      <c r="H2383" s="8">
        <f t="shared" si="0"/>
        <v>9029000</v>
      </c>
      <c r="I2383" s="9">
        <v>2002000</v>
      </c>
      <c r="J2383" s="10">
        <v>7027000</v>
      </c>
      <c r="K2383" s="11">
        <v>892000</v>
      </c>
      <c r="L2383" s="11">
        <v>1110000.01</v>
      </c>
      <c r="M2383" s="12">
        <v>817000</v>
      </c>
      <c r="N2383" s="12">
        <v>0</v>
      </c>
      <c r="O2383" s="12">
        <v>75000</v>
      </c>
      <c r="P2383" s="12">
        <v>190000</v>
      </c>
      <c r="Q2383" s="12">
        <v>490000</v>
      </c>
      <c r="R2383" s="12">
        <v>0</v>
      </c>
      <c r="S2383" s="12">
        <v>430000.01</v>
      </c>
      <c r="T2383" s="13">
        <v>3513500</v>
      </c>
      <c r="U2383" s="13">
        <v>3370000</v>
      </c>
      <c r="V2383" s="13">
        <v>57500</v>
      </c>
      <c r="W2383" s="13">
        <v>54500</v>
      </c>
      <c r="X2383" s="13">
        <v>0</v>
      </c>
      <c r="Y2383" s="13">
        <v>31500</v>
      </c>
    </row>
    <row r="2384" spans="1:25" ht="15.75" customHeight="1" x14ac:dyDescent="0.2">
      <c r="A2384" s="3">
        <v>1507979</v>
      </c>
      <c r="B2384" s="3" t="s">
        <v>334</v>
      </c>
      <c r="C2384" s="3" t="s">
        <v>225</v>
      </c>
      <c r="D2384" s="3">
        <v>2014</v>
      </c>
      <c r="E2384" s="3" t="s">
        <v>81</v>
      </c>
      <c r="F2384" s="3" t="s">
        <v>76</v>
      </c>
      <c r="G2384" s="7">
        <v>4066</v>
      </c>
      <c r="H2384" s="8">
        <f t="shared" si="0"/>
        <v>9128999.9900000002</v>
      </c>
      <c r="I2384" s="9">
        <v>4189000</v>
      </c>
      <c r="J2384" s="10">
        <v>4939999.99</v>
      </c>
      <c r="K2384" s="11">
        <v>2688000</v>
      </c>
      <c r="L2384" s="11">
        <v>1501000</v>
      </c>
      <c r="M2384" s="12">
        <v>1700000</v>
      </c>
      <c r="N2384" s="12">
        <v>0</v>
      </c>
      <c r="O2384" s="12">
        <v>988000</v>
      </c>
      <c r="P2384" s="12">
        <v>220000</v>
      </c>
      <c r="Q2384" s="12">
        <v>530000</v>
      </c>
      <c r="R2384" s="12">
        <v>200000</v>
      </c>
      <c r="S2384" s="12">
        <v>551000</v>
      </c>
      <c r="T2384" s="13">
        <v>180000</v>
      </c>
      <c r="U2384" s="13">
        <v>3500000</v>
      </c>
      <c r="V2384" s="13">
        <v>180000</v>
      </c>
      <c r="W2384" s="13">
        <v>600000</v>
      </c>
      <c r="X2384" s="13">
        <v>0</v>
      </c>
      <c r="Y2384" s="13">
        <v>480000</v>
      </c>
    </row>
    <row r="2385" spans="1:25" ht="15.75" customHeight="1" x14ac:dyDescent="0.2">
      <c r="A2385" s="3">
        <v>1507979</v>
      </c>
      <c r="B2385" s="3" t="s">
        <v>334</v>
      </c>
      <c r="C2385" s="3" t="s">
        <v>225</v>
      </c>
      <c r="D2385" s="3">
        <v>2015</v>
      </c>
      <c r="E2385" s="3" t="s">
        <v>81</v>
      </c>
      <c r="F2385" s="3" t="s">
        <v>76</v>
      </c>
      <c r="G2385" s="7">
        <v>3437</v>
      </c>
      <c r="H2385" s="8">
        <f t="shared" si="0"/>
        <v>10937519</v>
      </c>
      <c r="I2385" s="9">
        <v>0</v>
      </c>
      <c r="J2385" s="10">
        <v>10937519</v>
      </c>
      <c r="K2385" s="11">
        <v>0</v>
      </c>
      <c r="L2385" s="11">
        <v>0</v>
      </c>
      <c r="M2385" s="12">
        <v>0</v>
      </c>
      <c r="N2385" s="12">
        <v>0</v>
      </c>
      <c r="O2385" s="12">
        <v>0</v>
      </c>
      <c r="P2385" s="12">
        <v>0</v>
      </c>
      <c r="Q2385" s="12">
        <v>0</v>
      </c>
      <c r="R2385" s="12">
        <v>0</v>
      </c>
      <c r="S2385" s="12">
        <v>0</v>
      </c>
      <c r="T2385" s="13">
        <v>5421900</v>
      </c>
      <c r="U2385" s="13">
        <v>4198200</v>
      </c>
      <c r="V2385" s="13">
        <v>312582</v>
      </c>
      <c r="W2385" s="13">
        <v>554837</v>
      </c>
      <c r="X2385" s="13">
        <v>0</v>
      </c>
      <c r="Y2385" s="13">
        <v>450000</v>
      </c>
    </row>
    <row r="2386" spans="1:25" ht="15.75" customHeight="1" x14ac:dyDescent="0.2">
      <c r="A2386" s="3">
        <v>1507979</v>
      </c>
      <c r="B2386" s="3" t="s">
        <v>334</v>
      </c>
      <c r="C2386" s="3" t="s">
        <v>225</v>
      </c>
      <c r="D2386" s="3">
        <v>2018</v>
      </c>
      <c r="E2386" s="3" t="s">
        <v>80</v>
      </c>
      <c r="F2386" s="3" t="s">
        <v>76</v>
      </c>
      <c r="G2386" s="7">
        <v>2898</v>
      </c>
      <c r="H2386" s="8">
        <f t="shared" si="0"/>
        <v>4350968.5199999996</v>
      </c>
      <c r="I2386" s="9">
        <v>389313.08</v>
      </c>
      <c r="J2386" s="10">
        <v>3961655.44</v>
      </c>
      <c r="K2386" s="11">
        <v>0</v>
      </c>
      <c r="L2386" s="11">
        <v>389313.08</v>
      </c>
      <c r="M2386" s="12">
        <v>0</v>
      </c>
      <c r="N2386" s="12">
        <v>0</v>
      </c>
      <c r="O2386" s="12">
        <v>0</v>
      </c>
      <c r="P2386" s="12">
        <v>338018</v>
      </c>
      <c r="Q2386" s="12">
        <v>0</v>
      </c>
      <c r="R2386" s="12">
        <v>7831.56</v>
      </c>
      <c r="S2386" s="12">
        <v>43463.519999999997</v>
      </c>
      <c r="T2386" s="13">
        <v>2371655.44</v>
      </c>
      <c r="U2386" s="13">
        <v>1290000</v>
      </c>
      <c r="V2386" s="13">
        <v>300000</v>
      </c>
      <c r="W2386" s="13">
        <v>0</v>
      </c>
      <c r="X2386" s="13">
        <v>0</v>
      </c>
      <c r="Y2386" s="13">
        <v>0</v>
      </c>
    </row>
    <row r="2387" spans="1:25" ht="15.75" customHeight="1" x14ac:dyDescent="0.2">
      <c r="A2387" s="3">
        <v>1507979</v>
      </c>
      <c r="B2387" s="3" t="s">
        <v>334</v>
      </c>
      <c r="C2387" s="3" t="s">
        <v>225</v>
      </c>
      <c r="D2387" s="3">
        <v>2019</v>
      </c>
      <c r="E2387" s="3" t="s">
        <v>81</v>
      </c>
      <c r="F2387" s="3" t="s">
        <v>76</v>
      </c>
      <c r="G2387" s="7">
        <v>5965</v>
      </c>
      <c r="H2387" s="8">
        <f t="shared" si="0"/>
        <v>5232956.2699999996</v>
      </c>
      <c r="I2387" s="9">
        <v>660956.26</v>
      </c>
      <c r="J2387" s="10">
        <v>4572000.01</v>
      </c>
      <c r="K2387" s="11">
        <v>280200</v>
      </c>
      <c r="L2387" s="11">
        <v>380756.26</v>
      </c>
      <c r="M2387" s="12">
        <v>280200</v>
      </c>
      <c r="N2387" s="12">
        <v>0</v>
      </c>
      <c r="O2387" s="12">
        <v>0</v>
      </c>
      <c r="P2387" s="12">
        <v>361756.26</v>
      </c>
      <c r="Q2387" s="12">
        <v>0</v>
      </c>
      <c r="R2387" s="12">
        <v>19000</v>
      </c>
      <c r="S2387" s="12">
        <v>0</v>
      </c>
      <c r="T2387" s="13">
        <v>4536000</v>
      </c>
      <c r="U2387" s="13">
        <v>0</v>
      </c>
      <c r="V2387" s="13">
        <v>0</v>
      </c>
      <c r="W2387" s="13">
        <v>19000</v>
      </c>
      <c r="X2387" s="13">
        <v>0</v>
      </c>
      <c r="Y2387" s="13">
        <v>17000</v>
      </c>
    </row>
    <row r="2388" spans="1:25" ht="15.75" customHeight="1" x14ac:dyDescent="0.2">
      <c r="A2388" s="3">
        <v>1507979</v>
      </c>
      <c r="B2388" s="3" t="s">
        <v>334</v>
      </c>
      <c r="C2388" s="3" t="s">
        <v>225</v>
      </c>
      <c r="D2388" s="3">
        <v>2021</v>
      </c>
      <c r="E2388" s="3" t="s">
        <v>81</v>
      </c>
      <c r="F2388" s="3" t="s">
        <v>76</v>
      </c>
      <c r="G2388" s="7">
        <v>0</v>
      </c>
      <c r="H2388" s="8">
        <f t="shared" si="0"/>
        <v>0</v>
      </c>
      <c r="I2388" s="9">
        <v>0</v>
      </c>
      <c r="J2388" s="10">
        <v>0</v>
      </c>
      <c r="K2388" s="11">
        <v>0</v>
      </c>
      <c r="L2388" s="11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</row>
    <row r="2389" spans="1:25" ht="15.75" customHeight="1" x14ac:dyDescent="0.2">
      <c r="A2389" s="3">
        <v>1507979</v>
      </c>
      <c r="B2389" s="3" t="s">
        <v>334</v>
      </c>
      <c r="C2389" s="3" t="s">
        <v>225</v>
      </c>
      <c r="D2389" s="3">
        <v>2021</v>
      </c>
      <c r="E2389" s="3" t="s">
        <v>81</v>
      </c>
      <c r="F2389" s="3" t="s">
        <v>76</v>
      </c>
      <c r="G2389" s="7">
        <v>3472</v>
      </c>
      <c r="H2389" s="8">
        <f t="shared" si="0"/>
        <v>2880720</v>
      </c>
      <c r="I2389" s="9">
        <v>1305000</v>
      </c>
      <c r="J2389" s="10">
        <v>1575720</v>
      </c>
      <c r="K2389" s="11">
        <v>1045000</v>
      </c>
      <c r="L2389" s="11">
        <v>260000</v>
      </c>
      <c r="M2389" s="12">
        <v>1045000</v>
      </c>
      <c r="N2389" s="12">
        <v>0</v>
      </c>
      <c r="O2389" s="12">
        <v>0</v>
      </c>
      <c r="P2389" s="12">
        <v>260000</v>
      </c>
      <c r="Q2389" s="12">
        <v>0</v>
      </c>
      <c r="R2389" s="12">
        <v>0</v>
      </c>
      <c r="S2389" s="12">
        <v>0</v>
      </c>
      <c r="T2389" s="13">
        <v>14400</v>
      </c>
      <c r="U2389" s="13">
        <v>1545000</v>
      </c>
      <c r="V2389" s="13">
        <v>16320</v>
      </c>
      <c r="W2389" s="13">
        <v>0</v>
      </c>
      <c r="X2389" s="13">
        <v>0</v>
      </c>
      <c r="Y2389" s="13">
        <v>0</v>
      </c>
    </row>
    <row r="2390" spans="1:25" ht="15.75" customHeight="1" x14ac:dyDescent="0.2">
      <c r="A2390" s="3">
        <v>1507979</v>
      </c>
      <c r="B2390" s="3" t="s">
        <v>334</v>
      </c>
      <c r="C2390" s="3" t="s">
        <v>225</v>
      </c>
      <c r="D2390" s="3">
        <v>2022</v>
      </c>
      <c r="E2390" s="3" t="s">
        <v>78</v>
      </c>
      <c r="F2390" s="3" t="s">
        <v>76</v>
      </c>
      <c r="G2390" s="7">
        <v>0</v>
      </c>
      <c r="H2390" s="8">
        <f t="shared" si="0"/>
        <v>0</v>
      </c>
      <c r="I2390" s="9">
        <v>0</v>
      </c>
      <c r="J2390" s="10">
        <v>0</v>
      </c>
      <c r="K2390" s="11">
        <v>0</v>
      </c>
      <c r="L2390" s="11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</row>
    <row r="2391" spans="1:25" ht="15.75" customHeight="1" x14ac:dyDescent="0.2">
      <c r="A2391" s="3">
        <v>1507979</v>
      </c>
      <c r="B2391" s="3" t="s">
        <v>334</v>
      </c>
      <c r="C2391" s="3" t="s">
        <v>225</v>
      </c>
      <c r="D2391" s="3">
        <v>2022</v>
      </c>
      <c r="E2391" s="3" t="s">
        <v>78</v>
      </c>
      <c r="F2391" s="3" t="s">
        <v>76</v>
      </c>
      <c r="G2391" s="7">
        <v>3000</v>
      </c>
      <c r="H2391" s="8">
        <f t="shared" si="0"/>
        <v>850600</v>
      </c>
      <c r="I2391" s="9">
        <v>493000</v>
      </c>
      <c r="J2391" s="10">
        <v>357600</v>
      </c>
      <c r="K2391" s="11">
        <v>468000</v>
      </c>
      <c r="L2391" s="11">
        <v>25000</v>
      </c>
      <c r="M2391" s="12">
        <v>0</v>
      </c>
      <c r="N2391" s="12">
        <v>0</v>
      </c>
      <c r="O2391" s="12">
        <v>468000</v>
      </c>
      <c r="P2391" s="12">
        <v>25000</v>
      </c>
      <c r="Q2391" s="12">
        <v>0</v>
      </c>
      <c r="R2391" s="12">
        <v>0</v>
      </c>
      <c r="S2391" s="12">
        <v>0</v>
      </c>
      <c r="T2391" s="13">
        <v>357600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</row>
    <row r="2392" spans="1:25" ht="15.75" customHeight="1" x14ac:dyDescent="0.2">
      <c r="A2392" s="3">
        <v>1507979</v>
      </c>
      <c r="B2392" s="3" t="s">
        <v>334</v>
      </c>
      <c r="C2392" s="3" t="s">
        <v>225</v>
      </c>
      <c r="D2392" s="3">
        <v>2022</v>
      </c>
      <c r="E2392" s="3" t="s">
        <v>81</v>
      </c>
      <c r="F2392" s="3" t="s">
        <v>76</v>
      </c>
      <c r="G2392" s="7">
        <v>4653</v>
      </c>
      <c r="H2392" s="8">
        <f t="shared" si="0"/>
        <v>2182856.0700000003</v>
      </c>
      <c r="I2392" s="9">
        <v>1440456.07</v>
      </c>
      <c r="J2392" s="10">
        <v>742400</v>
      </c>
      <c r="K2392" s="11">
        <v>830000</v>
      </c>
      <c r="L2392" s="11">
        <v>610456.06999999995</v>
      </c>
      <c r="M2392" s="12">
        <v>830000</v>
      </c>
      <c r="N2392" s="12">
        <v>0</v>
      </c>
      <c r="O2392" s="12">
        <v>0</v>
      </c>
      <c r="P2392" s="12">
        <v>300676.5</v>
      </c>
      <c r="Q2392" s="12">
        <v>0</v>
      </c>
      <c r="R2392" s="12">
        <v>35000</v>
      </c>
      <c r="S2392" s="12">
        <v>274779.57</v>
      </c>
      <c r="T2392" s="13">
        <v>52200</v>
      </c>
      <c r="U2392" s="13">
        <v>520200</v>
      </c>
      <c r="V2392" s="13">
        <v>135000</v>
      </c>
      <c r="W2392" s="13">
        <v>35000</v>
      </c>
      <c r="X2392" s="13">
        <v>0</v>
      </c>
      <c r="Y2392" s="13">
        <v>0</v>
      </c>
    </row>
    <row r="2393" spans="1:25" ht="15.75" customHeight="1" x14ac:dyDescent="0.2">
      <c r="A2393" s="3">
        <v>1507979</v>
      </c>
      <c r="B2393" s="3" t="s">
        <v>334</v>
      </c>
      <c r="C2393" s="3" t="s">
        <v>225</v>
      </c>
      <c r="D2393" s="3">
        <v>2022</v>
      </c>
      <c r="E2393" s="3" t="s">
        <v>122</v>
      </c>
      <c r="F2393" s="3" t="s">
        <v>123</v>
      </c>
      <c r="G2393" s="7">
        <v>0</v>
      </c>
      <c r="H2393" s="8">
        <f t="shared" si="0"/>
        <v>0</v>
      </c>
      <c r="I2393" s="9">
        <v>0</v>
      </c>
      <c r="J2393" s="10">
        <v>0</v>
      </c>
      <c r="K2393" s="11">
        <v>0</v>
      </c>
      <c r="L2393" s="11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</row>
    <row r="2394" spans="1:25" ht="15.75" customHeight="1" x14ac:dyDescent="0.2">
      <c r="A2394" s="3">
        <v>1508001</v>
      </c>
      <c r="B2394" s="3" t="s">
        <v>335</v>
      </c>
      <c r="C2394" s="3" t="s">
        <v>225</v>
      </c>
      <c r="D2394" s="3">
        <v>2019</v>
      </c>
      <c r="E2394" s="3" t="s">
        <v>78</v>
      </c>
      <c r="F2394" s="3" t="s">
        <v>76</v>
      </c>
      <c r="G2394" s="7">
        <v>1476</v>
      </c>
      <c r="H2394" s="8">
        <f t="shared" si="0"/>
        <v>17873347.34</v>
      </c>
      <c r="I2394" s="9">
        <v>17708217.699999999</v>
      </c>
      <c r="J2394" s="10">
        <v>165129.64000000001</v>
      </c>
      <c r="K2394" s="11">
        <v>654000.69999999995</v>
      </c>
      <c r="L2394" s="11">
        <v>17054217</v>
      </c>
      <c r="M2394" s="12">
        <v>654000.69999999995</v>
      </c>
      <c r="N2394" s="12">
        <v>0</v>
      </c>
      <c r="O2394" s="12">
        <v>0</v>
      </c>
      <c r="P2394" s="12">
        <v>25467</v>
      </c>
      <c r="Q2394" s="12">
        <v>0</v>
      </c>
      <c r="R2394" s="12">
        <v>110750</v>
      </c>
      <c r="S2394" s="12">
        <v>16918000</v>
      </c>
      <c r="T2394" s="13">
        <v>0</v>
      </c>
      <c r="U2394" s="13">
        <v>0</v>
      </c>
      <c r="V2394" s="13">
        <v>0</v>
      </c>
      <c r="W2394" s="13">
        <v>110750</v>
      </c>
      <c r="X2394" s="13">
        <v>0</v>
      </c>
      <c r="Y2394" s="13">
        <v>54379.64</v>
      </c>
    </row>
    <row r="2395" spans="1:25" ht="15.75" customHeight="1" x14ac:dyDescent="0.2">
      <c r="A2395" s="3">
        <v>1508050</v>
      </c>
      <c r="B2395" s="3" t="s">
        <v>336</v>
      </c>
      <c r="C2395" s="3" t="s">
        <v>225</v>
      </c>
      <c r="D2395" s="3">
        <v>2005</v>
      </c>
      <c r="E2395" s="3" t="s">
        <v>75</v>
      </c>
      <c r="F2395" s="3" t="s">
        <v>76</v>
      </c>
      <c r="G2395" s="7">
        <v>4282</v>
      </c>
      <c r="H2395" s="8">
        <f t="shared" si="0"/>
        <v>1047000</v>
      </c>
      <c r="I2395" s="9">
        <v>775000</v>
      </c>
      <c r="J2395" s="10">
        <v>272000</v>
      </c>
      <c r="K2395" s="11">
        <v>16000</v>
      </c>
      <c r="L2395" s="11">
        <v>759000</v>
      </c>
      <c r="M2395" s="12">
        <v>0</v>
      </c>
      <c r="N2395" s="12">
        <v>0</v>
      </c>
      <c r="O2395" s="12">
        <v>16000</v>
      </c>
      <c r="P2395" s="12">
        <v>107000</v>
      </c>
      <c r="Q2395" s="12">
        <v>0</v>
      </c>
      <c r="R2395" s="12">
        <v>0</v>
      </c>
      <c r="S2395" s="12">
        <v>652000</v>
      </c>
      <c r="T2395" s="13">
        <v>250000</v>
      </c>
      <c r="U2395" s="13">
        <v>16000</v>
      </c>
      <c r="V2395" s="13">
        <v>0</v>
      </c>
      <c r="W2395" s="13">
        <v>6000</v>
      </c>
      <c r="X2395" s="13">
        <v>0</v>
      </c>
      <c r="Y2395" s="13">
        <v>0</v>
      </c>
    </row>
    <row r="2396" spans="1:25" ht="15.75" customHeight="1" x14ac:dyDescent="0.2">
      <c r="A2396" s="3">
        <v>1508050</v>
      </c>
      <c r="B2396" s="3" t="s">
        <v>336</v>
      </c>
      <c r="C2396" s="3" t="s">
        <v>225</v>
      </c>
      <c r="D2396" s="3">
        <v>2008</v>
      </c>
      <c r="E2396" s="3" t="s">
        <v>75</v>
      </c>
      <c r="F2396" s="3" t="s">
        <v>76</v>
      </c>
      <c r="G2396" s="7">
        <v>9462</v>
      </c>
      <c r="H2396" s="8">
        <f t="shared" si="0"/>
        <v>1857100</v>
      </c>
      <c r="I2396" s="9">
        <v>929100</v>
      </c>
      <c r="J2396" s="10">
        <v>928000</v>
      </c>
      <c r="K2396" s="11">
        <v>844000</v>
      </c>
      <c r="L2396" s="11">
        <v>85100</v>
      </c>
      <c r="M2396" s="12">
        <v>834000</v>
      </c>
      <c r="N2396" s="12">
        <v>0</v>
      </c>
      <c r="O2396" s="12">
        <v>10000</v>
      </c>
      <c r="P2396" s="12">
        <v>15700</v>
      </c>
      <c r="Q2396" s="12">
        <v>0</v>
      </c>
      <c r="R2396" s="12">
        <v>1800</v>
      </c>
      <c r="S2396" s="12">
        <v>67600</v>
      </c>
      <c r="T2396" s="13">
        <v>928000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</row>
    <row r="2397" spans="1:25" ht="15.75" customHeight="1" x14ac:dyDescent="0.2">
      <c r="A2397" s="3">
        <v>1508050</v>
      </c>
      <c r="B2397" s="3" t="s">
        <v>336</v>
      </c>
      <c r="C2397" s="3" t="s">
        <v>225</v>
      </c>
      <c r="D2397" s="3">
        <v>2008</v>
      </c>
      <c r="E2397" s="3" t="s">
        <v>101</v>
      </c>
      <c r="F2397" s="3" t="s">
        <v>93</v>
      </c>
      <c r="G2397" s="7">
        <v>11321</v>
      </c>
      <c r="H2397" s="8">
        <f t="shared" si="0"/>
        <v>1789954.01</v>
      </c>
      <c r="I2397" s="9">
        <v>861954.01</v>
      </c>
      <c r="J2397" s="10">
        <v>928000</v>
      </c>
      <c r="K2397" s="11">
        <v>848000</v>
      </c>
      <c r="L2397" s="11">
        <v>13954.01</v>
      </c>
      <c r="M2397" s="12">
        <v>834000</v>
      </c>
      <c r="N2397" s="12">
        <v>4000</v>
      </c>
      <c r="O2397" s="12">
        <v>10000</v>
      </c>
      <c r="P2397" s="12">
        <v>9954</v>
      </c>
      <c r="Q2397" s="12">
        <v>0</v>
      </c>
      <c r="R2397" s="12">
        <v>2000</v>
      </c>
      <c r="S2397" s="12">
        <v>2000</v>
      </c>
      <c r="T2397" s="13">
        <v>928000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</row>
    <row r="2398" spans="1:25" ht="15.75" customHeight="1" x14ac:dyDescent="0.2">
      <c r="A2398" s="3">
        <v>1508050</v>
      </c>
      <c r="B2398" s="3" t="s">
        <v>336</v>
      </c>
      <c r="C2398" s="3" t="s">
        <v>225</v>
      </c>
      <c r="D2398" s="3">
        <v>2009</v>
      </c>
      <c r="E2398" s="3" t="s">
        <v>75</v>
      </c>
      <c r="F2398" s="3" t="s">
        <v>76</v>
      </c>
      <c r="G2398" s="7">
        <v>609</v>
      </c>
      <c r="H2398" s="8">
        <f t="shared" si="0"/>
        <v>7995220</v>
      </c>
      <c r="I2398" s="9">
        <v>159219.99</v>
      </c>
      <c r="J2398" s="10">
        <v>7836000.0099999998</v>
      </c>
      <c r="K2398" s="11">
        <v>133000</v>
      </c>
      <c r="L2398" s="11">
        <v>26220</v>
      </c>
      <c r="M2398" s="12">
        <v>133000</v>
      </c>
      <c r="N2398" s="12">
        <v>0</v>
      </c>
      <c r="O2398" s="12">
        <v>0</v>
      </c>
      <c r="P2398" s="12">
        <v>12000</v>
      </c>
      <c r="Q2398" s="12">
        <v>6300</v>
      </c>
      <c r="R2398" s="12">
        <v>4000</v>
      </c>
      <c r="S2398" s="12">
        <v>3920</v>
      </c>
      <c r="T2398" s="13">
        <v>6070000</v>
      </c>
      <c r="U2398" s="13">
        <v>1766000</v>
      </c>
      <c r="V2398" s="13">
        <v>0</v>
      </c>
      <c r="W2398" s="13">
        <v>0</v>
      </c>
      <c r="X2398" s="13">
        <v>0</v>
      </c>
      <c r="Y2398" s="13">
        <v>0</v>
      </c>
    </row>
    <row r="2399" spans="1:25" ht="15.75" customHeight="1" x14ac:dyDescent="0.2">
      <c r="A2399" s="3">
        <v>1508050</v>
      </c>
      <c r="B2399" s="3" t="s">
        <v>336</v>
      </c>
      <c r="C2399" s="3" t="s">
        <v>225</v>
      </c>
      <c r="D2399" s="3">
        <v>2009</v>
      </c>
      <c r="E2399" s="3" t="s">
        <v>75</v>
      </c>
      <c r="F2399" s="3" t="s">
        <v>76</v>
      </c>
      <c r="G2399" s="7">
        <v>5063</v>
      </c>
      <c r="H2399" s="8">
        <f t="shared" si="0"/>
        <v>0</v>
      </c>
      <c r="I2399" s="9">
        <v>0</v>
      </c>
      <c r="J2399" s="10">
        <v>0</v>
      </c>
      <c r="K2399" s="11">
        <v>0</v>
      </c>
      <c r="L2399" s="11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</row>
    <row r="2400" spans="1:25" ht="15.75" customHeight="1" x14ac:dyDescent="0.2">
      <c r="A2400" s="3">
        <v>1508050</v>
      </c>
      <c r="B2400" s="3" t="s">
        <v>336</v>
      </c>
      <c r="C2400" s="3" t="s">
        <v>225</v>
      </c>
      <c r="D2400" s="3">
        <v>2009</v>
      </c>
      <c r="E2400" s="3" t="s">
        <v>75</v>
      </c>
      <c r="F2400" s="3" t="s">
        <v>76</v>
      </c>
      <c r="G2400" s="7">
        <v>495</v>
      </c>
      <c r="H2400" s="8">
        <f t="shared" si="0"/>
        <v>7874971.0099999998</v>
      </c>
      <c r="I2400" s="9">
        <v>38971</v>
      </c>
      <c r="J2400" s="10">
        <v>7836000.0099999998</v>
      </c>
      <c r="K2400" s="11">
        <v>21000</v>
      </c>
      <c r="L2400" s="11">
        <v>17970.990000000002</v>
      </c>
      <c r="M2400" s="12">
        <v>21000</v>
      </c>
      <c r="N2400" s="12">
        <v>0</v>
      </c>
      <c r="O2400" s="12">
        <v>0</v>
      </c>
      <c r="P2400" s="12">
        <v>3751</v>
      </c>
      <c r="Q2400" s="12">
        <v>6300</v>
      </c>
      <c r="R2400" s="12">
        <v>4000</v>
      </c>
      <c r="S2400" s="12">
        <v>3920</v>
      </c>
      <c r="T2400" s="13">
        <v>6070000</v>
      </c>
      <c r="U2400" s="13">
        <v>1766000</v>
      </c>
      <c r="V2400" s="13">
        <v>0</v>
      </c>
      <c r="W2400" s="13">
        <v>0</v>
      </c>
      <c r="X2400" s="13">
        <v>0</v>
      </c>
      <c r="Y2400" s="13">
        <v>0</v>
      </c>
    </row>
    <row r="2401" spans="1:25" ht="15.75" customHeight="1" x14ac:dyDescent="0.2">
      <c r="A2401" s="3">
        <v>1508050</v>
      </c>
      <c r="B2401" s="3" t="s">
        <v>336</v>
      </c>
      <c r="C2401" s="3" t="s">
        <v>225</v>
      </c>
      <c r="D2401" s="3">
        <v>2011</v>
      </c>
      <c r="E2401" s="3" t="s">
        <v>75</v>
      </c>
      <c r="F2401" s="3" t="s">
        <v>76</v>
      </c>
      <c r="G2401" s="7">
        <v>0</v>
      </c>
      <c r="H2401" s="8">
        <f t="shared" si="0"/>
        <v>0</v>
      </c>
      <c r="I2401" s="9">
        <v>0</v>
      </c>
      <c r="J2401" s="10">
        <v>0</v>
      </c>
      <c r="K2401" s="11">
        <v>0</v>
      </c>
      <c r="L2401" s="11">
        <v>0</v>
      </c>
      <c r="M2401" s="12">
        <v>0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</row>
    <row r="2402" spans="1:25" ht="15.75" customHeight="1" x14ac:dyDescent="0.2">
      <c r="A2402" s="3">
        <v>1508050</v>
      </c>
      <c r="B2402" s="3" t="s">
        <v>336</v>
      </c>
      <c r="C2402" s="3" t="s">
        <v>225</v>
      </c>
      <c r="D2402" s="3">
        <v>2015</v>
      </c>
      <c r="E2402" s="3" t="s">
        <v>122</v>
      </c>
      <c r="F2402" s="3" t="s">
        <v>123</v>
      </c>
      <c r="G2402" s="7">
        <v>10500</v>
      </c>
      <c r="H2402" s="8">
        <f t="shared" si="0"/>
        <v>59999.79</v>
      </c>
      <c r="I2402" s="9">
        <v>0</v>
      </c>
      <c r="J2402" s="10">
        <v>59999.79</v>
      </c>
      <c r="K2402" s="11">
        <v>0</v>
      </c>
      <c r="L2402" s="11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3">
        <v>0</v>
      </c>
      <c r="U2402" s="13">
        <v>59999.79</v>
      </c>
      <c r="V2402" s="13">
        <v>0</v>
      </c>
      <c r="W2402" s="13">
        <v>0</v>
      </c>
      <c r="X2402" s="13">
        <v>0</v>
      </c>
      <c r="Y2402" s="13">
        <v>0</v>
      </c>
    </row>
    <row r="2403" spans="1:25" ht="15.75" customHeight="1" x14ac:dyDescent="0.2">
      <c r="A2403" s="3">
        <v>1508050</v>
      </c>
      <c r="B2403" s="3" t="s">
        <v>336</v>
      </c>
      <c r="C2403" s="3" t="s">
        <v>225</v>
      </c>
      <c r="D2403" s="3">
        <v>2017</v>
      </c>
      <c r="E2403" s="3" t="s">
        <v>75</v>
      </c>
      <c r="F2403" s="3" t="s">
        <v>76</v>
      </c>
      <c r="G2403" s="7">
        <v>12010</v>
      </c>
      <c r="H2403" s="8">
        <f t="shared" si="0"/>
        <v>36949693</v>
      </c>
      <c r="I2403" s="9">
        <v>36555913</v>
      </c>
      <c r="J2403" s="10">
        <v>393780</v>
      </c>
      <c r="K2403" s="11">
        <v>36047000</v>
      </c>
      <c r="L2403" s="11">
        <v>508913</v>
      </c>
      <c r="M2403" s="12">
        <v>35000000</v>
      </c>
      <c r="N2403" s="12">
        <v>0</v>
      </c>
      <c r="O2403" s="12">
        <v>1047000</v>
      </c>
      <c r="P2403" s="12">
        <v>60400</v>
      </c>
      <c r="Q2403" s="12">
        <v>0</v>
      </c>
      <c r="R2403" s="12">
        <v>54733</v>
      </c>
      <c r="S2403" s="12">
        <v>393780</v>
      </c>
      <c r="T2403" s="13">
        <v>393780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</row>
    <row r="2404" spans="1:25" ht="15.75" customHeight="1" x14ac:dyDescent="0.2">
      <c r="A2404" s="3">
        <v>1508050</v>
      </c>
      <c r="B2404" s="3" t="s">
        <v>336</v>
      </c>
      <c r="C2404" s="3" t="s">
        <v>225</v>
      </c>
      <c r="D2404" s="3">
        <v>2018</v>
      </c>
      <c r="E2404" s="3" t="s">
        <v>75</v>
      </c>
      <c r="F2404" s="3" t="s">
        <v>76</v>
      </c>
      <c r="G2404" s="7">
        <v>0</v>
      </c>
      <c r="H2404" s="8">
        <f t="shared" si="0"/>
        <v>0</v>
      </c>
      <c r="I2404" s="9">
        <v>0</v>
      </c>
      <c r="J2404" s="10">
        <v>0</v>
      </c>
      <c r="K2404" s="11">
        <v>0</v>
      </c>
      <c r="L2404" s="11">
        <v>0</v>
      </c>
      <c r="M2404" s="12">
        <v>0</v>
      </c>
      <c r="N2404" s="12">
        <v>0</v>
      </c>
      <c r="O2404" s="12">
        <v>0</v>
      </c>
      <c r="P2404" s="12">
        <v>0</v>
      </c>
      <c r="Q2404" s="12">
        <v>0</v>
      </c>
      <c r="R2404" s="12">
        <v>0</v>
      </c>
      <c r="S2404" s="12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</row>
    <row r="2405" spans="1:25" ht="15.75" customHeight="1" x14ac:dyDescent="0.2">
      <c r="A2405" s="3">
        <v>1508050</v>
      </c>
      <c r="B2405" s="3" t="s">
        <v>336</v>
      </c>
      <c r="C2405" s="3" t="s">
        <v>225</v>
      </c>
      <c r="D2405" s="3">
        <v>2018</v>
      </c>
      <c r="E2405" s="3" t="s">
        <v>80</v>
      </c>
      <c r="F2405" s="3" t="s">
        <v>76</v>
      </c>
      <c r="G2405" s="7">
        <v>482</v>
      </c>
      <c r="H2405" s="8">
        <f t="shared" si="0"/>
        <v>0</v>
      </c>
      <c r="I2405" s="9">
        <v>0</v>
      </c>
      <c r="J2405" s="10">
        <v>0</v>
      </c>
      <c r="K2405" s="11">
        <v>0</v>
      </c>
      <c r="L2405" s="11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</row>
    <row r="2406" spans="1:25" ht="15.75" customHeight="1" x14ac:dyDescent="0.2">
      <c r="A2406" s="3">
        <v>1508050</v>
      </c>
      <c r="B2406" s="3" t="s">
        <v>336</v>
      </c>
      <c r="C2406" s="3" t="s">
        <v>225</v>
      </c>
      <c r="D2406" s="3">
        <v>2019</v>
      </c>
      <c r="E2406" s="3" t="s">
        <v>75</v>
      </c>
      <c r="F2406" s="3" t="s">
        <v>76</v>
      </c>
      <c r="G2406" s="7">
        <v>0</v>
      </c>
      <c r="H2406" s="8">
        <f t="shared" si="0"/>
        <v>0</v>
      </c>
      <c r="I2406" s="9">
        <v>0</v>
      </c>
      <c r="J2406" s="10">
        <v>0</v>
      </c>
      <c r="K2406" s="11">
        <v>0</v>
      </c>
      <c r="L2406" s="11">
        <v>0</v>
      </c>
      <c r="M2406" s="12">
        <v>0</v>
      </c>
      <c r="N2406" s="12">
        <v>0</v>
      </c>
      <c r="O2406" s="12">
        <v>0</v>
      </c>
      <c r="P2406" s="12">
        <v>0</v>
      </c>
      <c r="Q2406" s="12">
        <v>0</v>
      </c>
      <c r="R2406" s="12">
        <v>0</v>
      </c>
      <c r="S2406" s="12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</row>
    <row r="2407" spans="1:25" ht="15.75" customHeight="1" x14ac:dyDescent="0.2">
      <c r="A2407" s="3">
        <v>1508050</v>
      </c>
      <c r="B2407" s="3" t="s">
        <v>336</v>
      </c>
      <c r="C2407" s="3" t="s">
        <v>225</v>
      </c>
      <c r="D2407" s="3">
        <v>2021</v>
      </c>
      <c r="E2407" s="3" t="s">
        <v>78</v>
      </c>
      <c r="F2407" s="3" t="s">
        <v>76</v>
      </c>
      <c r="G2407" s="7">
        <v>1953</v>
      </c>
      <c r="H2407" s="8">
        <f t="shared" si="0"/>
        <v>3788631.8</v>
      </c>
      <c r="I2407" s="9">
        <v>2130386.2999999998</v>
      </c>
      <c r="J2407" s="10">
        <v>1658245.5</v>
      </c>
      <c r="K2407" s="11">
        <v>472140.79999999999</v>
      </c>
      <c r="L2407" s="11">
        <v>1658245.5</v>
      </c>
      <c r="M2407" s="12">
        <v>460250.8</v>
      </c>
      <c r="N2407" s="12">
        <v>0</v>
      </c>
      <c r="O2407" s="12">
        <v>11890</v>
      </c>
      <c r="P2407" s="12">
        <v>0</v>
      </c>
      <c r="Q2407" s="12">
        <v>0</v>
      </c>
      <c r="R2407" s="12">
        <v>0</v>
      </c>
      <c r="S2407" s="12">
        <v>1658245.5</v>
      </c>
      <c r="T2407" s="13">
        <v>1658245.5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</row>
    <row r="2408" spans="1:25" ht="15.75" customHeight="1" x14ac:dyDescent="0.2">
      <c r="A2408" s="3">
        <v>1508050</v>
      </c>
      <c r="B2408" s="3" t="s">
        <v>336</v>
      </c>
      <c r="C2408" s="3" t="s">
        <v>225</v>
      </c>
      <c r="D2408" s="3">
        <v>2022</v>
      </c>
      <c r="E2408" s="3" t="s">
        <v>78</v>
      </c>
      <c r="F2408" s="3" t="s">
        <v>76</v>
      </c>
      <c r="G2408" s="7">
        <v>3217</v>
      </c>
      <c r="H2408" s="8">
        <f t="shared" si="0"/>
        <v>3011260.05</v>
      </c>
      <c r="I2408" s="9">
        <v>2458711.2999999998</v>
      </c>
      <c r="J2408" s="10">
        <v>552548.75</v>
      </c>
      <c r="K2408" s="11">
        <v>487865.8</v>
      </c>
      <c r="L2408" s="11">
        <v>1970845.5</v>
      </c>
      <c r="M2408" s="12">
        <v>474490.4</v>
      </c>
      <c r="N2408" s="12">
        <v>0</v>
      </c>
      <c r="O2408" s="12">
        <v>13375.4</v>
      </c>
      <c r="P2408" s="12">
        <v>0</v>
      </c>
      <c r="Q2408" s="12">
        <v>0</v>
      </c>
      <c r="R2408" s="12">
        <v>0</v>
      </c>
      <c r="S2408" s="12">
        <v>1970845.5</v>
      </c>
      <c r="T2408" s="13">
        <v>552548.75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</row>
    <row r="2409" spans="1:25" ht="15.75" customHeight="1" x14ac:dyDescent="0.2">
      <c r="A2409" s="3">
        <v>1508084</v>
      </c>
      <c r="B2409" s="3" t="s">
        <v>337</v>
      </c>
      <c r="C2409" s="3" t="s">
        <v>225</v>
      </c>
      <c r="D2409" s="3">
        <v>2005</v>
      </c>
      <c r="E2409" s="3" t="s">
        <v>75</v>
      </c>
      <c r="F2409" s="3" t="s">
        <v>76</v>
      </c>
      <c r="G2409" s="7">
        <v>8014</v>
      </c>
      <c r="H2409" s="8">
        <f t="shared" si="0"/>
        <v>3731434</v>
      </c>
      <c r="I2409" s="9">
        <v>467434</v>
      </c>
      <c r="J2409" s="10">
        <v>3264000</v>
      </c>
      <c r="K2409" s="11">
        <v>412900</v>
      </c>
      <c r="L2409" s="11">
        <v>54534</v>
      </c>
      <c r="M2409" s="12">
        <v>276900</v>
      </c>
      <c r="N2409" s="12">
        <v>76000</v>
      </c>
      <c r="O2409" s="12">
        <v>60000</v>
      </c>
      <c r="P2409" s="12">
        <v>9954</v>
      </c>
      <c r="Q2409" s="12">
        <v>0</v>
      </c>
      <c r="R2409" s="12">
        <v>5900</v>
      </c>
      <c r="S2409" s="12">
        <v>38680</v>
      </c>
      <c r="T2409" s="13">
        <v>3040000</v>
      </c>
      <c r="U2409" s="13">
        <v>224000</v>
      </c>
      <c r="V2409" s="13">
        <v>0</v>
      </c>
      <c r="W2409" s="13">
        <v>0</v>
      </c>
      <c r="X2409" s="13">
        <v>0</v>
      </c>
      <c r="Y2409" s="13">
        <v>0</v>
      </c>
    </row>
    <row r="2410" spans="1:25" ht="15.75" customHeight="1" x14ac:dyDescent="0.2">
      <c r="A2410" s="3">
        <v>1508084</v>
      </c>
      <c r="B2410" s="3" t="s">
        <v>337</v>
      </c>
      <c r="C2410" s="3" t="s">
        <v>225</v>
      </c>
      <c r="D2410" s="3">
        <v>2006</v>
      </c>
      <c r="E2410" s="3" t="s">
        <v>75</v>
      </c>
      <c r="F2410" s="3" t="s">
        <v>76</v>
      </c>
      <c r="G2410" s="7">
        <v>2230</v>
      </c>
      <c r="H2410" s="8">
        <f t="shared" si="0"/>
        <v>4893540</v>
      </c>
      <c r="I2410" s="9">
        <v>3408540</v>
      </c>
      <c r="J2410" s="10">
        <v>1485000</v>
      </c>
      <c r="K2410" s="11">
        <v>2112500.0099999998</v>
      </c>
      <c r="L2410" s="11">
        <v>1296040</v>
      </c>
      <c r="M2410" s="12">
        <v>1971000</v>
      </c>
      <c r="N2410" s="12">
        <v>141500</v>
      </c>
      <c r="O2410" s="12">
        <v>0</v>
      </c>
      <c r="P2410" s="12">
        <v>1200</v>
      </c>
      <c r="Q2410" s="12">
        <v>0</v>
      </c>
      <c r="R2410" s="12">
        <v>4840</v>
      </c>
      <c r="S2410" s="12">
        <v>1290000</v>
      </c>
      <c r="T2410" s="13">
        <v>1485000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</row>
    <row r="2411" spans="1:25" ht="15.75" customHeight="1" x14ac:dyDescent="0.2">
      <c r="A2411" s="3">
        <v>1508084</v>
      </c>
      <c r="B2411" s="3" t="s">
        <v>337</v>
      </c>
      <c r="C2411" s="3" t="s">
        <v>225</v>
      </c>
      <c r="D2411" s="3">
        <v>2007</v>
      </c>
      <c r="E2411" s="3" t="s">
        <v>75</v>
      </c>
      <c r="F2411" s="3" t="s">
        <v>76</v>
      </c>
      <c r="G2411" s="7">
        <v>2439</v>
      </c>
      <c r="H2411" s="8">
        <f t="shared" si="0"/>
        <v>10662540</v>
      </c>
      <c r="I2411" s="9">
        <v>7350540</v>
      </c>
      <c r="J2411" s="10">
        <v>3312000</v>
      </c>
      <c r="K2411" s="11">
        <v>2112500</v>
      </c>
      <c r="L2411" s="11">
        <v>5238040</v>
      </c>
      <c r="M2411" s="12">
        <v>1971000</v>
      </c>
      <c r="N2411" s="12">
        <v>141500</v>
      </c>
      <c r="O2411" s="12">
        <v>0</v>
      </c>
      <c r="P2411" s="12">
        <v>1200</v>
      </c>
      <c r="Q2411" s="12">
        <v>0</v>
      </c>
      <c r="R2411" s="12">
        <v>4840</v>
      </c>
      <c r="S2411" s="12">
        <v>5232000</v>
      </c>
      <c r="T2411" s="13">
        <v>3312000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</row>
    <row r="2412" spans="1:25" ht="15.75" customHeight="1" x14ac:dyDescent="0.2">
      <c r="A2412" s="3">
        <v>1508084</v>
      </c>
      <c r="B2412" s="3" t="s">
        <v>337</v>
      </c>
      <c r="C2412" s="3" t="s">
        <v>225</v>
      </c>
      <c r="D2412" s="3">
        <v>2018</v>
      </c>
      <c r="E2412" s="3" t="s">
        <v>75</v>
      </c>
      <c r="F2412" s="3" t="s">
        <v>76</v>
      </c>
      <c r="G2412" s="7">
        <v>2173</v>
      </c>
      <c r="H2412" s="8">
        <f t="shared" si="0"/>
        <v>1150519.52</v>
      </c>
      <c r="I2412" s="9">
        <v>603276.76</v>
      </c>
      <c r="J2412" s="10">
        <v>547242.76</v>
      </c>
      <c r="K2412" s="11">
        <v>0</v>
      </c>
      <c r="L2412" s="11">
        <v>603276.76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603276.76</v>
      </c>
      <c r="T2412" s="13">
        <v>512566.88</v>
      </c>
      <c r="U2412" s="13">
        <v>34675.879999999997</v>
      </c>
      <c r="V2412" s="13">
        <v>0</v>
      </c>
      <c r="W2412" s="13">
        <v>0</v>
      </c>
      <c r="X2412" s="13">
        <v>0</v>
      </c>
      <c r="Y2412" s="13">
        <v>0</v>
      </c>
    </row>
    <row r="2413" spans="1:25" ht="15.75" customHeight="1" x14ac:dyDescent="0.2">
      <c r="A2413" s="3">
        <v>1508084</v>
      </c>
      <c r="B2413" s="3" t="s">
        <v>337</v>
      </c>
      <c r="C2413" s="3" t="s">
        <v>225</v>
      </c>
      <c r="D2413" s="3">
        <v>2018</v>
      </c>
      <c r="E2413" s="3" t="s">
        <v>75</v>
      </c>
      <c r="F2413" s="3" t="s">
        <v>76</v>
      </c>
      <c r="G2413" s="7">
        <v>2017</v>
      </c>
      <c r="H2413" s="8">
        <f t="shared" si="0"/>
        <v>5240674.17</v>
      </c>
      <c r="I2413" s="9">
        <v>4963200</v>
      </c>
      <c r="J2413" s="10">
        <v>277474.17</v>
      </c>
      <c r="K2413" s="11">
        <v>3540000</v>
      </c>
      <c r="L2413" s="11">
        <v>1423200</v>
      </c>
      <c r="M2413" s="12">
        <v>3540000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1423200</v>
      </c>
      <c r="T2413" s="13">
        <v>256283.44</v>
      </c>
      <c r="U2413" s="13">
        <v>21190.73</v>
      </c>
      <c r="V2413" s="13">
        <v>0</v>
      </c>
      <c r="W2413" s="13">
        <v>0</v>
      </c>
      <c r="X2413" s="13">
        <v>0</v>
      </c>
      <c r="Y2413" s="13">
        <v>0</v>
      </c>
    </row>
    <row r="2414" spans="1:25" ht="15.75" customHeight="1" x14ac:dyDescent="0.2">
      <c r="A2414" s="3">
        <v>1508084</v>
      </c>
      <c r="B2414" s="3" t="s">
        <v>337</v>
      </c>
      <c r="C2414" s="3" t="s">
        <v>225</v>
      </c>
      <c r="D2414" s="3">
        <v>2018</v>
      </c>
      <c r="E2414" s="3" t="s">
        <v>75</v>
      </c>
      <c r="F2414" s="3" t="s">
        <v>76</v>
      </c>
      <c r="G2414" s="7">
        <v>0</v>
      </c>
      <c r="H2414" s="8">
        <f t="shared" si="0"/>
        <v>6000</v>
      </c>
      <c r="I2414" s="9">
        <v>0</v>
      </c>
      <c r="J2414" s="10">
        <v>6000</v>
      </c>
      <c r="K2414" s="11">
        <v>0</v>
      </c>
      <c r="L2414" s="11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  <c r="T2414" s="13">
        <v>0</v>
      </c>
      <c r="U2414" s="13">
        <v>6000</v>
      </c>
      <c r="V2414" s="13">
        <v>0</v>
      </c>
      <c r="W2414" s="13">
        <v>0</v>
      </c>
      <c r="X2414" s="13">
        <v>0</v>
      </c>
      <c r="Y2414" s="13">
        <v>0</v>
      </c>
    </row>
    <row r="2415" spans="1:25" ht="15.75" customHeight="1" x14ac:dyDescent="0.2">
      <c r="A2415" s="3">
        <v>1508084</v>
      </c>
      <c r="B2415" s="3" t="s">
        <v>337</v>
      </c>
      <c r="C2415" s="3" t="s">
        <v>225</v>
      </c>
      <c r="D2415" s="3">
        <v>2019</v>
      </c>
      <c r="E2415" s="3" t="s">
        <v>78</v>
      </c>
      <c r="F2415" s="3" t="s">
        <v>76</v>
      </c>
      <c r="G2415" s="7">
        <v>18</v>
      </c>
      <c r="H2415" s="8">
        <f t="shared" si="0"/>
        <v>0</v>
      </c>
      <c r="I2415" s="9">
        <v>0</v>
      </c>
      <c r="J2415" s="10">
        <v>0</v>
      </c>
      <c r="K2415" s="11">
        <v>0</v>
      </c>
      <c r="L2415" s="11">
        <v>0</v>
      </c>
      <c r="M2415" s="12">
        <v>0</v>
      </c>
      <c r="N2415" s="12">
        <v>0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</row>
    <row r="2416" spans="1:25" ht="15.75" customHeight="1" x14ac:dyDescent="0.2">
      <c r="A2416" s="3">
        <v>1508084</v>
      </c>
      <c r="B2416" s="3" t="s">
        <v>337</v>
      </c>
      <c r="C2416" s="3" t="s">
        <v>225</v>
      </c>
      <c r="D2416" s="3">
        <v>2020</v>
      </c>
      <c r="E2416" s="3" t="s">
        <v>84</v>
      </c>
      <c r="F2416" s="3" t="s">
        <v>85</v>
      </c>
      <c r="G2416" s="7">
        <v>30</v>
      </c>
      <c r="H2416" s="8">
        <f t="shared" si="0"/>
        <v>16000</v>
      </c>
      <c r="I2416" s="9">
        <v>0</v>
      </c>
      <c r="J2416" s="10">
        <v>16000</v>
      </c>
      <c r="K2416" s="11">
        <v>0</v>
      </c>
      <c r="L2416" s="11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16000</v>
      </c>
    </row>
    <row r="2417" spans="1:25" ht="15.75" customHeight="1" x14ac:dyDescent="0.2">
      <c r="A2417" s="3">
        <v>1508084</v>
      </c>
      <c r="B2417" s="3" t="s">
        <v>337</v>
      </c>
      <c r="C2417" s="3" t="s">
        <v>225</v>
      </c>
      <c r="D2417" s="3">
        <v>2020</v>
      </c>
      <c r="E2417" s="3" t="s">
        <v>84</v>
      </c>
      <c r="F2417" s="3" t="s">
        <v>85</v>
      </c>
      <c r="G2417" s="7">
        <v>55</v>
      </c>
      <c r="H2417" s="8">
        <f t="shared" si="0"/>
        <v>30000</v>
      </c>
      <c r="I2417" s="9">
        <v>30000</v>
      </c>
      <c r="J2417" s="10">
        <v>0</v>
      </c>
      <c r="K2417" s="11">
        <v>30000</v>
      </c>
      <c r="L2417" s="11">
        <v>0</v>
      </c>
      <c r="M2417" s="12">
        <v>0</v>
      </c>
      <c r="N2417" s="12">
        <v>0</v>
      </c>
      <c r="O2417" s="12">
        <v>30000</v>
      </c>
      <c r="P2417" s="12">
        <v>0</v>
      </c>
      <c r="Q2417" s="12">
        <v>0</v>
      </c>
      <c r="R2417" s="12">
        <v>0</v>
      </c>
      <c r="S2417" s="12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</row>
    <row r="2418" spans="1:25" ht="15.75" customHeight="1" x14ac:dyDescent="0.2">
      <c r="A2418" s="3">
        <v>1508084</v>
      </c>
      <c r="B2418" s="3" t="s">
        <v>337</v>
      </c>
      <c r="C2418" s="3" t="s">
        <v>225</v>
      </c>
      <c r="D2418" s="3">
        <v>2021</v>
      </c>
      <c r="E2418" s="3" t="s">
        <v>75</v>
      </c>
      <c r="F2418" s="3" t="s">
        <v>76</v>
      </c>
      <c r="G2418" s="7">
        <v>2404</v>
      </c>
      <c r="H2418" s="8">
        <f t="shared" si="0"/>
        <v>6554467.7599999998</v>
      </c>
      <c r="I2418" s="9">
        <v>3160000</v>
      </c>
      <c r="J2418" s="10">
        <v>3394467.76</v>
      </c>
      <c r="K2418" s="11">
        <v>3142000</v>
      </c>
      <c r="L2418" s="11">
        <v>18000</v>
      </c>
      <c r="M2418" s="12">
        <v>2912000</v>
      </c>
      <c r="N2418" s="12">
        <v>230000</v>
      </c>
      <c r="O2418" s="12">
        <v>0</v>
      </c>
      <c r="P2418" s="12">
        <v>0</v>
      </c>
      <c r="Q2418" s="12">
        <v>8000</v>
      </c>
      <c r="R2418" s="12">
        <v>0</v>
      </c>
      <c r="S2418" s="12">
        <v>10000</v>
      </c>
      <c r="T2418" s="13">
        <v>3394467.76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</row>
    <row r="2419" spans="1:25" ht="15.75" customHeight="1" x14ac:dyDescent="0.2">
      <c r="A2419" s="3">
        <v>1508084</v>
      </c>
      <c r="B2419" s="3" t="s">
        <v>337</v>
      </c>
      <c r="C2419" s="3" t="s">
        <v>225</v>
      </c>
      <c r="D2419" s="3">
        <v>2022</v>
      </c>
      <c r="E2419" s="3" t="s">
        <v>75</v>
      </c>
      <c r="F2419" s="3" t="s">
        <v>76</v>
      </c>
      <c r="G2419" s="7">
        <v>12</v>
      </c>
      <c r="H2419" s="8">
        <f t="shared" si="0"/>
        <v>2750000</v>
      </c>
      <c r="I2419" s="9">
        <v>1750000</v>
      </c>
      <c r="J2419" s="10">
        <v>1000000</v>
      </c>
      <c r="K2419" s="11">
        <v>1750000</v>
      </c>
      <c r="L2419" s="11">
        <v>0</v>
      </c>
      <c r="M2419" s="12">
        <v>1750000</v>
      </c>
      <c r="N2419" s="12">
        <v>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  <c r="T2419" s="13">
        <v>1000000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</row>
    <row r="2420" spans="1:25" ht="15.75" customHeight="1" x14ac:dyDescent="0.2">
      <c r="A2420" s="3">
        <v>1508084</v>
      </c>
      <c r="B2420" s="3" t="s">
        <v>337</v>
      </c>
      <c r="C2420" s="3" t="s">
        <v>225</v>
      </c>
      <c r="D2420" s="3">
        <v>2022</v>
      </c>
      <c r="E2420" s="3" t="s">
        <v>78</v>
      </c>
      <c r="F2420" s="3" t="s">
        <v>76</v>
      </c>
      <c r="G2420" s="7">
        <v>10012</v>
      </c>
      <c r="H2420" s="8">
        <f t="shared" si="0"/>
        <v>10202800</v>
      </c>
      <c r="I2420" s="9">
        <v>8402800</v>
      </c>
      <c r="J2420" s="10">
        <v>1800000</v>
      </c>
      <c r="K2420" s="11">
        <v>8402800</v>
      </c>
      <c r="L2420" s="11">
        <v>0</v>
      </c>
      <c r="M2420" s="12">
        <v>8092800</v>
      </c>
      <c r="N2420" s="12">
        <v>310000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3">
        <v>1800000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</row>
    <row r="2421" spans="1:25" ht="15.75" customHeight="1" x14ac:dyDescent="0.2">
      <c r="A2421" s="3">
        <v>1508084</v>
      </c>
      <c r="B2421" s="3" t="s">
        <v>337</v>
      </c>
      <c r="C2421" s="3" t="s">
        <v>225</v>
      </c>
      <c r="D2421" s="3">
        <v>2022</v>
      </c>
      <c r="E2421" s="3" t="s">
        <v>90</v>
      </c>
      <c r="F2421" s="3" t="s">
        <v>91</v>
      </c>
      <c r="G2421" s="7">
        <v>28000</v>
      </c>
      <c r="H2421" s="8">
        <f t="shared" si="0"/>
        <v>0</v>
      </c>
      <c r="I2421" s="9">
        <v>0</v>
      </c>
      <c r="J2421" s="10">
        <v>0</v>
      </c>
      <c r="K2421" s="11">
        <v>0</v>
      </c>
      <c r="L2421" s="11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</row>
    <row r="2422" spans="1:25" ht="15.75" customHeight="1" x14ac:dyDescent="0.2">
      <c r="A2422" s="3">
        <v>1508084</v>
      </c>
      <c r="B2422" s="3" t="s">
        <v>337</v>
      </c>
      <c r="C2422" s="3" t="s">
        <v>225</v>
      </c>
      <c r="D2422" s="3">
        <v>2022</v>
      </c>
      <c r="E2422" s="3" t="s">
        <v>84</v>
      </c>
      <c r="F2422" s="3" t="s">
        <v>85</v>
      </c>
      <c r="G2422" s="7">
        <v>120</v>
      </c>
      <c r="H2422" s="8">
        <f t="shared" si="0"/>
        <v>500000</v>
      </c>
      <c r="I2422" s="9">
        <v>500000</v>
      </c>
      <c r="J2422" s="10">
        <v>0</v>
      </c>
      <c r="K2422" s="11">
        <v>200000</v>
      </c>
      <c r="L2422" s="11">
        <v>300000</v>
      </c>
      <c r="M2422" s="12">
        <v>200000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300000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</row>
    <row r="2423" spans="1:25" ht="15.75" customHeight="1" x14ac:dyDescent="0.2">
      <c r="A2423" s="3">
        <v>1508084</v>
      </c>
      <c r="B2423" s="3" t="s">
        <v>337</v>
      </c>
      <c r="C2423" s="3" t="s">
        <v>225</v>
      </c>
      <c r="D2423" s="3">
        <v>2022</v>
      </c>
      <c r="E2423" s="3" t="s">
        <v>84</v>
      </c>
      <c r="F2423" s="3" t="s">
        <v>85</v>
      </c>
      <c r="G2423" s="7">
        <v>250</v>
      </c>
      <c r="H2423" s="8">
        <f t="shared" si="0"/>
        <v>580000</v>
      </c>
      <c r="I2423" s="9">
        <v>400000</v>
      </c>
      <c r="J2423" s="10">
        <v>180000</v>
      </c>
      <c r="K2423" s="11">
        <v>0</v>
      </c>
      <c r="L2423" s="11">
        <v>400000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400000</v>
      </c>
      <c r="T2423" s="13">
        <v>0</v>
      </c>
      <c r="U2423" s="13">
        <v>0</v>
      </c>
      <c r="V2423" s="13">
        <v>0</v>
      </c>
      <c r="W2423" s="13">
        <v>180000</v>
      </c>
      <c r="X2423" s="13">
        <v>0</v>
      </c>
      <c r="Y2423" s="13">
        <v>0</v>
      </c>
    </row>
    <row r="2424" spans="1:25" ht="15.75" customHeight="1" x14ac:dyDescent="0.2">
      <c r="A2424" s="3">
        <v>1508084</v>
      </c>
      <c r="B2424" s="3" t="s">
        <v>337</v>
      </c>
      <c r="C2424" s="3" t="s">
        <v>225</v>
      </c>
      <c r="D2424" s="3">
        <v>2022</v>
      </c>
      <c r="E2424" s="3" t="s">
        <v>78</v>
      </c>
      <c r="F2424" s="3" t="s">
        <v>76</v>
      </c>
      <c r="G2424" s="7">
        <v>8000</v>
      </c>
      <c r="H2424" s="8">
        <f t="shared" si="0"/>
        <v>0</v>
      </c>
      <c r="I2424" s="9">
        <v>0</v>
      </c>
      <c r="J2424" s="10">
        <v>0</v>
      </c>
      <c r="K2424" s="11">
        <v>0</v>
      </c>
      <c r="L2424" s="11">
        <v>0</v>
      </c>
      <c r="M2424" s="12">
        <v>0</v>
      </c>
      <c r="N2424" s="12">
        <v>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</row>
    <row r="2425" spans="1:25" ht="15.75" customHeight="1" x14ac:dyDescent="0.2">
      <c r="A2425" s="3">
        <v>1508084</v>
      </c>
      <c r="B2425" s="3" t="s">
        <v>337</v>
      </c>
      <c r="C2425" s="3" t="s">
        <v>225</v>
      </c>
      <c r="D2425" s="3">
        <v>2022</v>
      </c>
      <c r="E2425" s="3" t="s">
        <v>78</v>
      </c>
      <c r="F2425" s="3" t="s">
        <v>76</v>
      </c>
      <c r="G2425" s="7">
        <v>0</v>
      </c>
      <c r="H2425" s="8">
        <f t="shared" si="0"/>
        <v>0</v>
      </c>
      <c r="I2425" s="9">
        <v>0</v>
      </c>
      <c r="J2425" s="10">
        <v>0</v>
      </c>
      <c r="K2425" s="11">
        <v>0</v>
      </c>
      <c r="L2425" s="11">
        <v>0</v>
      </c>
      <c r="M2425" s="12">
        <v>0</v>
      </c>
      <c r="N2425" s="12">
        <v>0</v>
      </c>
      <c r="O2425" s="12">
        <v>0</v>
      </c>
      <c r="P2425" s="12">
        <v>0</v>
      </c>
      <c r="Q2425" s="12">
        <v>0</v>
      </c>
      <c r="R2425" s="12">
        <v>0</v>
      </c>
      <c r="S2425" s="12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</row>
    <row r="2426" spans="1:25" ht="15.75" customHeight="1" x14ac:dyDescent="0.2">
      <c r="A2426" s="3">
        <v>1508100</v>
      </c>
      <c r="B2426" s="3" t="s">
        <v>338</v>
      </c>
      <c r="C2426" s="3" t="s">
        <v>225</v>
      </c>
      <c r="D2426" s="3">
        <v>2000</v>
      </c>
      <c r="E2426" s="3" t="s">
        <v>81</v>
      </c>
      <c r="F2426" s="3" t="s">
        <v>76</v>
      </c>
      <c r="G2426" s="7">
        <v>2050</v>
      </c>
      <c r="H2426" s="8">
        <f t="shared" si="0"/>
        <v>0</v>
      </c>
      <c r="I2426" s="9">
        <v>0</v>
      </c>
      <c r="J2426" s="10">
        <v>0</v>
      </c>
      <c r="K2426" s="11">
        <v>0</v>
      </c>
      <c r="L2426" s="11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</row>
    <row r="2427" spans="1:25" ht="15.75" customHeight="1" x14ac:dyDescent="0.2">
      <c r="A2427" s="3">
        <v>1508100</v>
      </c>
      <c r="B2427" s="3" t="s">
        <v>338</v>
      </c>
      <c r="C2427" s="3" t="s">
        <v>225</v>
      </c>
      <c r="D2427" s="3">
        <v>2005</v>
      </c>
      <c r="E2427" s="3" t="s">
        <v>81</v>
      </c>
      <c r="F2427" s="3" t="s">
        <v>76</v>
      </c>
      <c r="G2427" s="7">
        <v>1062</v>
      </c>
      <c r="H2427" s="8">
        <f t="shared" si="0"/>
        <v>0</v>
      </c>
      <c r="I2427" s="9">
        <v>0</v>
      </c>
      <c r="J2427" s="10">
        <v>0</v>
      </c>
      <c r="K2427" s="11">
        <v>0</v>
      </c>
      <c r="L2427" s="11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0</v>
      </c>
      <c r="S2427" s="12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</row>
    <row r="2428" spans="1:25" ht="15.75" customHeight="1" x14ac:dyDescent="0.2">
      <c r="A2428" s="3">
        <v>1508100</v>
      </c>
      <c r="B2428" s="3" t="s">
        <v>338</v>
      </c>
      <c r="C2428" s="3" t="s">
        <v>225</v>
      </c>
      <c r="D2428" s="3">
        <v>2005</v>
      </c>
      <c r="E2428" s="3" t="s">
        <v>84</v>
      </c>
      <c r="F2428" s="3" t="s">
        <v>85</v>
      </c>
      <c r="G2428" s="7">
        <v>12694</v>
      </c>
      <c r="H2428" s="8">
        <f t="shared" si="0"/>
        <v>1484800</v>
      </c>
      <c r="I2428" s="9">
        <v>880800</v>
      </c>
      <c r="J2428" s="10">
        <v>604000</v>
      </c>
      <c r="K2428" s="11">
        <v>38000</v>
      </c>
      <c r="L2428" s="11">
        <v>842800</v>
      </c>
      <c r="M2428" s="12">
        <v>0</v>
      </c>
      <c r="N2428" s="12">
        <v>0</v>
      </c>
      <c r="O2428" s="12">
        <v>38000</v>
      </c>
      <c r="P2428" s="12">
        <v>0</v>
      </c>
      <c r="Q2428" s="12">
        <v>0</v>
      </c>
      <c r="R2428" s="12">
        <v>840000</v>
      </c>
      <c r="S2428" s="12">
        <v>2800</v>
      </c>
      <c r="T2428" s="13">
        <v>111000</v>
      </c>
      <c r="U2428" s="13">
        <v>334000</v>
      </c>
      <c r="V2428" s="13">
        <v>11000</v>
      </c>
      <c r="W2428" s="13">
        <v>130000</v>
      </c>
      <c r="X2428" s="13">
        <v>0</v>
      </c>
      <c r="Y2428" s="13">
        <v>18000</v>
      </c>
    </row>
    <row r="2429" spans="1:25" ht="15.75" customHeight="1" x14ac:dyDescent="0.2">
      <c r="A2429" s="3">
        <v>1508100</v>
      </c>
      <c r="B2429" s="3" t="s">
        <v>338</v>
      </c>
      <c r="C2429" s="3" t="s">
        <v>225</v>
      </c>
      <c r="D2429" s="3">
        <v>2006</v>
      </c>
      <c r="E2429" s="3" t="s">
        <v>81</v>
      </c>
      <c r="F2429" s="3" t="s">
        <v>76</v>
      </c>
      <c r="G2429" s="7">
        <v>1062</v>
      </c>
      <c r="H2429" s="8">
        <f t="shared" si="0"/>
        <v>953500</v>
      </c>
      <c r="I2429" s="9">
        <v>308000</v>
      </c>
      <c r="J2429" s="10">
        <v>645500</v>
      </c>
      <c r="K2429" s="11">
        <v>128000</v>
      </c>
      <c r="L2429" s="11">
        <v>180000</v>
      </c>
      <c r="M2429" s="12">
        <v>0</v>
      </c>
      <c r="N2429" s="12">
        <v>0</v>
      </c>
      <c r="O2429" s="12">
        <v>128000</v>
      </c>
      <c r="P2429" s="12">
        <v>0</v>
      </c>
      <c r="Q2429" s="12">
        <v>0</v>
      </c>
      <c r="R2429" s="12">
        <v>0</v>
      </c>
      <c r="S2429" s="12">
        <v>180000</v>
      </c>
      <c r="T2429" s="13">
        <v>180000</v>
      </c>
      <c r="U2429" s="13">
        <v>465500</v>
      </c>
      <c r="V2429" s="13">
        <v>0</v>
      </c>
      <c r="W2429" s="13">
        <v>0</v>
      </c>
      <c r="X2429" s="13">
        <v>0</v>
      </c>
      <c r="Y2429" s="13">
        <v>0</v>
      </c>
    </row>
    <row r="2430" spans="1:25" ht="15.75" customHeight="1" x14ac:dyDescent="0.2">
      <c r="A2430" s="3">
        <v>1508100</v>
      </c>
      <c r="B2430" s="3" t="s">
        <v>338</v>
      </c>
      <c r="C2430" s="3" t="s">
        <v>225</v>
      </c>
      <c r="D2430" s="3">
        <v>2009</v>
      </c>
      <c r="E2430" s="3" t="s">
        <v>75</v>
      </c>
      <c r="F2430" s="3" t="s">
        <v>76</v>
      </c>
      <c r="G2430" s="7">
        <v>0</v>
      </c>
      <c r="H2430" s="8">
        <f t="shared" si="0"/>
        <v>6114908</v>
      </c>
      <c r="I2430" s="9">
        <v>3100908</v>
      </c>
      <c r="J2430" s="10">
        <v>3014000</v>
      </c>
      <c r="K2430" s="11">
        <v>316907.99</v>
      </c>
      <c r="L2430" s="11">
        <v>2784000</v>
      </c>
      <c r="M2430" s="12">
        <v>316908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2784000</v>
      </c>
      <c r="T2430" s="13">
        <v>3014000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</row>
    <row r="2431" spans="1:25" ht="15.75" customHeight="1" x14ac:dyDescent="0.2">
      <c r="A2431" s="3">
        <v>1508100</v>
      </c>
      <c r="B2431" s="3" t="s">
        <v>338</v>
      </c>
      <c r="C2431" s="3" t="s">
        <v>225</v>
      </c>
      <c r="D2431" s="3">
        <v>2011</v>
      </c>
      <c r="E2431" s="3" t="s">
        <v>81</v>
      </c>
      <c r="F2431" s="3" t="s">
        <v>76</v>
      </c>
      <c r="G2431" s="7">
        <v>332</v>
      </c>
      <c r="H2431" s="8">
        <f t="shared" si="0"/>
        <v>0</v>
      </c>
      <c r="I2431" s="9">
        <v>0</v>
      </c>
      <c r="J2431" s="10">
        <v>0</v>
      </c>
      <c r="K2431" s="11">
        <v>0</v>
      </c>
      <c r="L2431" s="11">
        <v>0</v>
      </c>
      <c r="M2431" s="12">
        <v>0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</row>
    <row r="2432" spans="1:25" ht="15.75" customHeight="1" x14ac:dyDescent="0.2">
      <c r="A2432" s="3">
        <v>1508100</v>
      </c>
      <c r="B2432" s="3" t="s">
        <v>338</v>
      </c>
      <c r="C2432" s="3" t="s">
        <v>225</v>
      </c>
      <c r="D2432" s="3">
        <v>2014</v>
      </c>
      <c r="E2432" s="3" t="s">
        <v>81</v>
      </c>
      <c r="F2432" s="3" t="s">
        <v>76</v>
      </c>
      <c r="G2432" s="7">
        <v>539</v>
      </c>
      <c r="H2432" s="8">
        <f t="shared" si="0"/>
        <v>0</v>
      </c>
      <c r="I2432" s="9">
        <v>0</v>
      </c>
      <c r="J2432" s="10">
        <v>0</v>
      </c>
      <c r="K2432" s="11">
        <v>0</v>
      </c>
      <c r="L2432" s="11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</row>
    <row r="2433" spans="1:25" ht="15.75" customHeight="1" x14ac:dyDescent="0.2">
      <c r="A2433" s="3">
        <v>1508100</v>
      </c>
      <c r="B2433" s="3" t="s">
        <v>338</v>
      </c>
      <c r="C2433" s="3" t="s">
        <v>225</v>
      </c>
      <c r="D2433" s="3">
        <v>2017</v>
      </c>
      <c r="E2433" s="3" t="s">
        <v>75</v>
      </c>
      <c r="F2433" s="3" t="s">
        <v>76</v>
      </c>
      <c r="G2433" s="7">
        <v>70119</v>
      </c>
      <c r="H2433" s="8">
        <f t="shared" si="0"/>
        <v>2985585</v>
      </c>
      <c r="I2433" s="9">
        <v>395585</v>
      </c>
      <c r="J2433" s="10">
        <v>2590000</v>
      </c>
      <c r="K2433" s="11">
        <v>160000</v>
      </c>
      <c r="L2433" s="11">
        <v>235585.01</v>
      </c>
      <c r="M2433" s="12">
        <v>80000</v>
      </c>
      <c r="N2433" s="12">
        <v>0</v>
      </c>
      <c r="O2433" s="12">
        <v>80000</v>
      </c>
      <c r="P2433" s="12">
        <v>89070</v>
      </c>
      <c r="Q2433" s="12">
        <v>28590</v>
      </c>
      <c r="R2433" s="12">
        <v>0</v>
      </c>
      <c r="S2433" s="12">
        <v>117925</v>
      </c>
      <c r="T2433" s="13">
        <v>2550000</v>
      </c>
      <c r="U2433" s="13">
        <v>40000</v>
      </c>
      <c r="V2433" s="13">
        <v>0</v>
      </c>
      <c r="W2433" s="13">
        <v>0</v>
      </c>
      <c r="X2433" s="13">
        <v>0</v>
      </c>
      <c r="Y2433" s="13">
        <v>0</v>
      </c>
    </row>
    <row r="2434" spans="1:25" ht="15.75" customHeight="1" x14ac:dyDescent="0.2">
      <c r="A2434" s="3">
        <v>1508100</v>
      </c>
      <c r="B2434" s="3" t="s">
        <v>338</v>
      </c>
      <c r="C2434" s="3" t="s">
        <v>225</v>
      </c>
      <c r="D2434" s="3">
        <v>2018</v>
      </c>
      <c r="E2434" s="3" t="s">
        <v>75</v>
      </c>
      <c r="F2434" s="3" t="s">
        <v>76</v>
      </c>
      <c r="G2434" s="7">
        <v>1574</v>
      </c>
      <c r="H2434" s="8">
        <f t="shared" si="0"/>
        <v>1702760</v>
      </c>
      <c r="I2434" s="9">
        <v>124261.6</v>
      </c>
      <c r="J2434" s="10">
        <v>1578498.4</v>
      </c>
      <c r="K2434" s="11">
        <v>0</v>
      </c>
      <c r="L2434" s="11">
        <v>124261.6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124261.6</v>
      </c>
      <c r="T2434" s="13">
        <v>1578498.4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</row>
    <row r="2435" spans="1:25" ht="15.75" customHeight="1" x14ac:dyDescent="0.2">
      <c r="A2435" s="3">
        <v>1508100</v>
      </c>
      <c r="B2435" s="3" t="s">
        <v>338</v>
      </c>
      <c r="C2435" s="3" t="s">
        <v>225</v>
      </c>
      <c r="D2435" s="3">
        <v>2018</v>
      </c>
      <c r="E2435" s="3" t="s">
        <v>81</v>
      </c>
      <c r="F2435" s="3" t="s">
        <v>76</v>
      </c>
      <c r="G2435" s="7">
        <v>6581</v>
      </c>
      <c r="H2435" s="8">
        <f t="shared" si="0"/>
        <v>30938.5</v>
      </c>
      <c r="I2435" s="9">
        <v>30938.5</v>
      </c>
      <c r="J2435" s="10">
        <v>0</v>
      </c>
      <c r="K2435" s="11">
        <v>0</v>
      </c>
      <c r="L2435" s="11">
        <v>30938.5</v>
      </c>
      <c r="M2435" s="12">
        <v>0</v>
      </c>
      <c r="N2435" s="12">
        <v>0</v>
      </c>
      <c r="O2435" s="12">
        <v>0</v>
      </c>
      <c r="P2435" s="12">
        <v>688.5</v>
      </c>
      <c r="Q2435" s="12">
        <v>0</v>
      </c>
      <c r="R2435" s="12">
        <v>0</v>
      </c>
      <c r="S2435" s="12">
        <v>30250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</row>
    <row r="2436" spans="1:25" ht="15.75" customHeight="1" x14ac:dyDescent="0.2">
      <c r="A2436" s="3">
        <v>1508100</v>
      </c>
      <c r="B2436" s="3" t="s">
        <v>338</v>
      </c>
      <c r="C2436" s="3" t="s">
        <v>225</v>
      </c>
      <c r="D2436" s="3">
        <v>2019</v>
      </c>
      <c r="E2436" s="3" t="s">
        <v>75</v>
      </c>
      <c r="F2436" s="3" t="s">
        <v>76</v>
      </c>
      <c r="G2436" s="7">
        <v>662</v>
      </c>
      <c r="H2436" s="8">
        <f t="shared" si="0"/>
        <v>2</v>
      </c>
      <c r="I2436" s="9">
        <v>0</v>
      </c>
      <c r="J2436" s="10">
        <v>2</v>
      </c>
      <c r="K2436" s="11">
        <v>0</v>
      </c>
      <c r="L2436" s="11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3">
        <v>1</v>
      </c>
      <c r="U2436" s="13">
        <v>1</v>
      </c>
      <c r="V2436" s="13">
        <v>0</v>
      </c>
      <c r="W2436" s="13">
        <v>0</v>
      </c>
      <c r="X2436" s="13">
        <v>0</v>
      </c>
      <c r="Y2436" s="13">
        <v>0</v>
      </c>
    </row>
    <row r="2437" spans="1:25" ht="15.75" customHeight="1" x14ac:dyDescent="0.2">
      <c r="A2437" s="3">
        <v>1508100</v>
      </c>
      <c r="B2437" s="3" t="s">
        <v>338</v>
      </c>
      <c r="C2437" s="3" t="s">
        <v>225</v>
      </c>
      <c r="D2437" s="3">
        <v>2019</v>
      </c>
      <c r="E2437" s="3" t="s">
        <v>92</v>
      </c>
      <c r="F2437" s="3" t="s">
        <v>93</v>
      </c>
      <c r="G2437" s="7">
        <v>20</v>
      </c>
      <c r="H2437" s="8">
        <f t="shared" si="0"/>
        <v>0</v>
      </c>
      <c r="I2437" s="9">
        <v>0</v>
      </c>
      <c r="J2437" s="10">
        <v>0</v>
      </c>
      <c r="K2437" s="11">
        <v>0</v>
      </c>
      <c r="L2437" s="11">
        <v>0</v>
      </c>
      <c r="M2437" s="12">
        <v>0</v>
      </c>
      <c r="N2437" s="12">
        <v>0</v>
      </c>
      <c r="O2437" s="12">
        <v>0</v>
      </c>
      <c r="P2437" s="12">
        <v>0</v>
      </c>
      <c r="Q2437" s="12">
        <v>0</v>
      </c>
      <c r="R2437" s="12">
        <v>0</v>
      </c>
      <c r="S2437" s="12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</row>
    <row r="2438" spans="1:25" ht="15.75" customHeight="1" x14ac:dyDescent="0.2">
      <c r="A2438" s="3">
        <v>1508100</v>
      </c>
      <c r="B2438" s="3" t="s">
        <v>338</v>
      </c>
      <c r="C2438" s="3" t="s">
        <v>225</v>
      </c>
      <c r="D2438" s="3">
        <v>2019</v>
      </c>
      <c r="E2438" s="3" t="s">
        <v>81</v>
      </c>
      <c r="F2438" s="3" t="s">
        <v>76</v>
      </c>
      <c r="G2438" s="7">
        <v>500</v>
      </c>
      <c r="H2438" s="8">
        <f t="shared" si="0"/>
        <v>0</v>
      </c>
      <c r="I2438" s="9">
        <v>0</v>
      </c>
      <c r="J2438" s="10">
        <v>0</v>
      </c>
      <c r="K2438" s="11">
        <v>0</v>
      </c>
      <c r="L2438" s="11">
        <v>0</v>
      </c>
      <c r="M2438" s="12">
        <v>0</v>
      </c>
      <c r="N2438" s="12">
        <v>0</v>
      </c>
      <c r="O2438" s="12">
        <v>0</v>
      </c>
      <c r="P2438" s="12">
        <v>0</v>
      </c>
      <c r="Q2438" s="12">
        <v>0</v>
      </c>
      <c r="R2438" s="12">
        <v>0</v>
      </c>
      <c r="S2438" s="12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</row>
    <row r="2439" spans="1:25" ht="15.75" customHeight="1" x14ac:dyDescent="0.2">
      <c r="A2439" s="3">
        <v>1508100</v>
      </c>
      <c r="B2439" s="3" t="s">
        <v>338</v>
      </c>
      <c r="C2439" s="3" t="s">
        <v>225</v>
      </c>
      <c r="D2439" s="3">
        <v>2019</v>
      </c>
      <c r="E2439" s="3" t="s">
        <v>80</v>
      </c>
      <c r="F2439" s="3" t="s">
        <v>76</v>
      </c>
      <c r="G2439" s="7">
        <v>0</v>
      </c>
      <c r="H2439" s="8">
        <f t="shared" si="0"/>
        <v>0</v>
      </c>
      <c r="I2439" s="9">
        <v>0</v>
      </c>
      <c r="J2439" s="10">
        <v>0</v>
      </c>
      <c r="K2439" s="11">
        <v>0</v>
      </c>
      <c r="L2439" s="11">
        <v>0</v>
      </c>
      <c r="M2439" s="12">
        <v>0</v>
      </c>
      <c r="N2439" s="12">
        <v>0</v>
      </c>
      <c r="O2439" s="12">
        <v>0</v>
      </c>
      <c r="P2439" s="12">
        <v>0</v>
      </c>
      <c r="Q2439" s="12">
        <v>0</v>
      </c>
      <c r="R2439" s="12">
        <v>0</v>
      </c>
      <c r="S2439" s="12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</row>
    <row r="2440" spans="1:25" ht="15.75" customHeight="1" x14ac:dyDescent="0.2">
      <c r="A2440" s="3">
        <v>1508100</v>
      </c>
      <c r="B2440" s="3" t="s">
        <v>338</v>
      </c>
      <c r="C2440" s="3" t="s">
        <v>225</v>
      </c>
      <c r="D2440" s="3">
        <v>2019</v>
      </c>
      <c r="E2440" s="3" t="s">
        <v>75</v>
      </c>
      <c r="F2440" s="3" t="s">
        <v>76</v>
      </c>
      <c r="G2440" s="7">
        <v>5000</v>
      </c>
      <c r="H2440" s="8">
        <f t="shared" si="0"/>
        <v>240000</v>
      </c>
      <c r="I2440" s="9">
        <v>0</v>
      </c>
      <c r="J2440" s="10">
        <v>240000</v>
      </c>
      <c r="K2440" s="11">
        <v>0</v>
      </c>
      <c r="L2440" s="11">
        <v>0</v>
      </c>
      <c r="M2440" s="12">
        <v>0</v>
      </c>
      <c r="N2440" s="12">
        <v>0</v>
      </c>
      <c r="O2440" s="12">
        <v>0</v>
      </c>
      <c r="P2440" s="12">
        <v>0</v>
      </c>
      <c r="Q2440" s="12">
        <v>0</v>
      </c>
      <c r="R2440" s="12">
        <v>0</v>
      </c>
      <c r="S2440" s="12">
        <v>0</v>
      </c>
      <c r="T2440" s="13">
        <v>200000</v>
      </c>
      <c r="U2440" s="13">
        <v>40000</v>
      </c>
      <c r="V2440" s="13">
        <v>0</v>
      </c>
      <c r="W2440" s="13">
        <v>0</v>
      </c>
      <c r="X2440" s="13">
        <v>0</v>
      </c>
      <c r="Y2440" s="13">
        <v>0</v>
      </c>
    </row>
    <row r="2441" spans="1:25" ht="15.75" customHeight="1" x14ac:dyDescent="0.2">
      <c r="A2441" s="3">
        <v>1508100</v>
      </c>
      <c r="B2441" s="3" t="s">
        <v>338</v>
      </c>
      <c r="C2441" s="3" t="s">
        <v>225</v>
      </c>
      <c r="D2441" s="3">
        <v>2020</v>
      </c>
      <c r="E2441" s="3" t="s">
        <v>81</v>
      </c>
      <c r="F2441" s="3" t="s">
        <v>76</v>
      </c>
      <c r="G2441" s="7">
        <v>23784</v>
      </c>
      <c r="H2441" s="8">
        <f t="shared" si="0"/>
        <v>912075.9</v>
      </c>
      <c r="I2441" s="9">
        <v>76860.649999999994</v>
      </c>
      <c r="J2441" s="10">
        <v>835215.25</v>
      </c>
      <c r="K2441" s="11">
        <v>0</v>
      </c>
      <c r="L2441" s="11">
        <v>76860.649999999994</v>
      </c>
      <c r="M2441" s="12">
        <v>0</v>
      </c>
      <c r="N2441" s="12">
        <v>0</v>
      </c>
      <c r="O2441" s="12">
        <v>0</v>
      </c>
      <c r="P2441" s="12">
        <v>10910.05</v>
      </c>
      <c r="Q2441" s="12">
        <v>0</v>
      </c>
      <c r="R2441" s="12">
        <v>0</v>
      </c>
      <c r="S2441" s="12">
        <v>65950.600000000006</v>
      </c>
      <c r="T2441" s="13">
        <v>835215.25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</row>
    <row r="2442" spans="1:25" ht="15.75" customHeight="1" x14ac:dyDescent="0.2">
      <c r="A2442" s="3">
        <v>1508100</v>
      </c>
      <c r="B2442" s="3" t="s">
        <v>338</v>
      </c>
      <c r="C2442" s="3" t="s">
        <v>225</v>
      </c>
      <c r="D2442" s="3">
        <v>2020</v>
      </c>
      <c r="E2442" s="3" t="s">
        <v>84</v>
      </c>
      <c r="F2442" s="3" t="s">
        <v>85</v>
      </c>
      <c r="G2442" s="7">
        <v>4</v>
      </c>
      <c r="H2442" s="8">
        <f t="shared" si="0"/>
        <v>0.01</v>
      </c>
      <c r="I2442" s="9">
        <v>0</v>
      </c>
      <c r="J2442" s="10">
        <v>0.01</v>
      </c>
      <c r="K2442" s="11">
        <v>0</v>
      </c>
      <c r="L2442" s="11">
        <v>0</v>
      </c>
      <c r="M2442" s="12">
        <v>0</v>
      </c>
      <c r="N2442" s="12">
        <v>0</v>
      </c>
      <c r="O2442" s="12">
        <v>0</v>
      </c>
      <c r="P2442" s="12">
        <v>0</v>
      </c>
      <c r="Q2442" s="12">
        <v>0</v>
      </c>
      <c r="R2442" s="12">
        <v>0</v>
      </c>
      <c r="S2442" s="12">
        <v>0</v>
      </c>
      <c r="T2442" s="13">
        <v>0</v>
      </c>
      <c r="U2442" s="13">
        <v>0.01</v>
      </c>
      <c r="V2442" s="13">
        <v>0</v>
      </c>
      <c r="W2442" s="13">
        <v>0</v>
      </c>
      <c r="X2442" s="13">
        <v>0</v>
      </c>
      <c r="Y2442" s="13">
        <v>0</v>
      </c>
    </row>
    <row r="2443" spans="1:25" ht="15.75" customHeight="1" x14ac:dyDescent="0.2">
      <c r="A2443" s="3">
        <v>1508100</v>
      </c>
      <c r="B2443" s="3" t="s">
        <v>338</v>
      </c>
      <c r="C2443" s="3" t="s">
        <v>225</v>
      </c>
      <c r="D2443" s="3">
        <v>2020</v>
      </c>
      <c r="E2443" s="3" t="s">
        <v>95</v>
      </c>
      <c r="F2443" s="3" t="s">
        <v>85</v>
      </c>
      <c r="G2443" s="7">
        <v>0</v>
      </c>
      <c r="H2443" s="8">
        <f t="shared" si="0"/>
        <v>0</v>
      </c>
      <c r="I2443" s="9">
        <v>0</v>
      </c>
      <c r="J2443" s="10">
        <v>0</v>
      </c>
      <c r="K2443" s="11">
        <v>0</v>
      </c>
      <c r="L2443" s="11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</row>
    <row r="2444" spans="1:25" ht="15.75" customHeight="1" x14ac:dyDescent="0.2">
      <c r="A2444" s="3">
        <v>1508100</v>
      </c>
      <c r="B2444" s="3" t="s">
        <v>338</v>
      </c>
      <c r="C2444" s="3" t="s">
        <v>225</v>
      </c>
      <c r="D2444" s="3">
        <v>2021</v>
      </c>
      <c r="E2444" s="3" t="s">
        <v>80</v>
      </c>
      <c r="F2444" s="3" t="s">
        <v>76</v>
      </c>
      <c r="G2444" s="7">
        <v>1246</v>
      </c>
      <c r="H2444" s="8">
        <f t="shared" si="0"/>
        <v>0</v>
      </c>
      <c r="I2444" s="9">
        <v>0</v>
      </c>
      <c r="J2444" s="10">
        <v>0</v>
      </c>
      <c r="K2444" s="11">
        <v>0</v>
      </c>
      <c r="L2444" s="11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</row>
    <row r="2445" spans="1:25" ht="15.75" customHeight="1" x14ac:dyDescent="0.2">
      <c r="A2445" s="3">
        <v>1508100</v>
      </c>
      <c r="B2445" s="3" t="s">
        <v>338</v>
      </c>
      <c r="C2445" s="3" t="s">
        <v>225</v>
      </c>
      <c r="D2445" s="3">
        <v>2022</v>
      </c>
      <c r="E2445" s="3" t="s">
        <v>81</v>
      </c>
      <c r="F2445" s="3" t="s">
        <v>76</v>
      </c>
      <c r="G2445" s="7">
        <v>3200</v>
      </c>
      <c r="H2445" s="8">
        <f t="shared" si="0"/>
        <v>0</v>
      </c>
      <c r="I2445" s="9">
        <v>0</v>
      </c>
      <c r="J2445" s="10">
        <v>0</v>
      </c>
      <c r="K2445" s="11">
        <v>0</v>
      </c>
      <c r="L2445" s="11">
        <v>0</v>
      </c>
      <c r="M2445" s="12">
        <v>0</v>
      </c>
      <c r="N2445" s="12">
        <v>0</v>
      </c>
      <c r="O2445" s="12">
        <v>0</v>
      </c>
      <c r="P2445" s="12">
        <v>0</v>
      </c>
      <c r="Q2445" s="12">
        <v>0</v>
      </c>
      <c r="R2445" s="12">
        <v>0</v>
      </c>
      <c r="S2445" s="12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</row>
    <row r="2446" spans="1:25" ht="15.75" customHeight="1" x14ac:dyDescent="0.2">
      <c r="A2446" s="3">
        <v>1508126</v>
      </c>
      <c r="B2446" s="3" t="s">
        <v>339</v>
      </c>
      <c r="C2446" s="3" t="s">
        <v>225</v>
      </c>
      <c r="D2446" s="3">
        <v>2022</v>
      </c>
      <c r="E2446" s="3" t="s">
        <v>80</v>
      </c>
      <c r="F2446" s="3" t="s">
        <v>76</v>
      </c>
      <c r="G2446" s="7">
        <v>1</v>
      </c>
      <c r="H2446" s="8">
        <f t="shared" si="0"/>
        <v>0</v>
      </c>
      <c r="I2446" s="9">
        <v>0</v>
      </c>
      <c r="J2446" s="10">
        <v>0</v>
      </c>
      <c r="K2446" s="11">
        <v>0</v>
      </c>
      <c r="L2446" s="11">
        <v>0</v>
      </c>
      <c r="M2446" s="12">
        <v>0</v>
      </c>
      <c r="N2446" s="12">
        <v>0</v>
      </c>
      <c r="O2446" s="12">
        <v>0</v>
      </c>
      <c r="P2446" s="12">
        <v>0</v>
      </c>
      <c r="Q2446" s="12">
        <v>0</v>
      </c>
      <c r="R2446" s="12">
        <v>0</v>
      </c>
      <c r="S2446" s="12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</row>
    <row r="2447" spans="1:25" ht="15.75" customHeight="1" x14ac:dyDescent="0.2">
      <c r="A2447" s="3">
        <v>1508159</v>
      </c>
      <c r="B2447" s="3" t="s">
        <v>340</v>
      </c>
      <c r="C2447" s="3" t="s">
        <v>225</v>
      </c>
      <c r="D2447" s="3">
        <v>2006</v>
      </c>
      <c r="E2447" s="3" t="s">
        <v>75</v>
      </c>
      <c r="F2447" s="3" t="s">
        <v>76</v>
      </c>
      <c r="G2447" s="7">
        <v>0</v>
      </c>
      <c r="H2447" s="8">
        <f t="shared" si="0"/>
        <v>161115</v>
      </c>
      <c r="I2447" s="9">
        <v>131115</v>
      </c>
      <c r="J2447" s="10">
        <v>30000</v>
      </c>
      <c r="K2447" s="11">
        <v>11115</v>
      </c>
      <c r="L2447" s="11">
        <v>120000</v>
      </c>
      <c r="M2447" s="12">
        <v>11115</v>
      </c>
      <c r="N2447" s="12">
        <v>0</v>
      </c>
      <c r="O2447" s="12">
        <v>0</v>
      </c>
      <c r="P2447" s="12">
        <v>0</v>
      </c>
      <c r="Q2447" s="12">
        <v>0</v>
      </c>
      <c r="R2447" s="12">
        <v>54000</v>
      </c>
      <c r="S2447" s="12">
        <v>66000</v>
      </c>
      <c r="T2447" s="13">
        <v>30000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</row>
    <row r="2448" spans="1:25" ht="15.75" customHeight="1" x14ac:dyDescent="0.2">
      <c r="A2448" s="3">
        <v>1508159</v>
      </c>
      <c r="B2448" s="3" t="s">
        <v>340</v>
      </c>
      <c r="C2448" s="3" t="s">
        <v>225</v>
      </c>
      <c r="D2448" s="3">
        <v>2007</v>
      </c>
      <c r="E2448" s="3" t="s">
        <v>122</v>
      </c>
      <c r="F2448" s="3" t="s">
        <v>123</v>
      </c>
      <c r="G2448" s="7">
        <v>1604</v>
      </c>
      <c r="H2448" s="8">
        <f t="shared" si="0"/>
        <v>0</v>
      </c>
      <c r="I2448" s="9">
        <v>0</v>
      </c>
      <c r="J2448" s="10">
        <v>0</v>
      </c>
      <c r="K2448" s="11">
        <v>0</v>
      </c>
      <c r="L2448" s="11">
        <v>0</v>
      </c>
      <c r="M2448" s="12">
        <v>0</v>
      </c>
      <c r="N2448" s="12">
        <v>0</v>
      </c>
      <c r="O2448" s="12">
        <v>0</v>
      </c>
      <c r="P2448" s="12">
        <v>0</v>
      </c>
      <c r="Q2448" s="12">
        <v>0</v>
      </c>
      <c r="R2448" s="12">
        <v>0</v>
      </c>
      <c r="S2448" s="12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</row>
    <row r="2449" spans="1:25" ht="15.75" customHeight="1" x14ac:dyDescent="0.2">
      <c r="A2449" s="3">
        <v>1508159</v>
      </c>
      <c r="B2449" s="3" t="s">
        <v>340</v>
      </c>
      <c r="C2449" s="3" t="s">
        <v>225</v>
      </c>
      <c r="D2449" s="3">
        <v>2008</v>
      </c>
      <c r="E2449" s="3" t="s">
        <v>81</v>
      </c>
      <c r="F2449" s="3" t="s">
        <v>76</v>
      </c>
      <c r="G2449" s="7">
        <v>17426</v>
      </c>
      <c r="H2449" s="8">
        <f t="shared" si="0"/>
        <v>6366000.0099999998</v>
      </c>
      <c r="I2449" s="9">
        <v>286000</v>
      </c>
      <c r="J2449" s="10">
        <v>6080000.0099999998</v>
      </c>
      <c r="K2449" s="11">
        <v>178000</v>
      </c>
      <c r="L2449" s="11">
        <v>108000</v>
      </c>
      <c r="M2449" s="12">
        <v>78000</v>
      </c>
      <c r="N2449" s="12">
        <v>0</v>
      </c>
      <c r="O2449" s="12">
        <v>100000</v>
      </c>
      <c r="P2449" s="12">
        <v>0</v>
      </c>
      <c r="Q2449" s="12">
        <v>0</v>
      </c>
      <c r="R2449" s="12">
        <v>108000</v>
      </c>
      <c r="S2449" s="12">
        <v>0</v>
      </c>
      <c r="T2449" s="13">
        <v>3000000</v>
      </c>
      <c r="U2449" s="13">
        <v>3080000</v>
      </c>
      <c r="V2449" s="13">
        <v>0</v>
      </c>
      <c r="W2449" s="13">
        <v>0</v>
      </c>
      <c r="X2449" s="13">
        <v>0</v>
      </c>
      <c r="Y2449" s="13">
        <v>0</v>
      </c>
    </row>
    <row r="2450" spans="1:25" ht="15.75" customHeight="1" x14ac:dyDescent="0.2">
      <c r="A2450" s="3">
        <v>1508159</v>
      </c>
      <c r="B2450" s="3" t="s">
        <v>340</v>
      </c>
      <c r="C2450" s="3" t="s">
        <v>225</v>
      </c>
      <c r="D2450" s="3">
        <v>2008</v>
      </c>
      <c r="E2450" s="3" t="s">
        <v>75</v>
      </c>
      <c r="F2450" s="3" t="s">
        <v>76</v>
      </c>
      <c r="G2450" s="7">
        <v>15788</v>
      </c>
      <c r="H2450" s="8">
        <f t="shared" si="0"/>
        <v>1157200</v>
      </c>
      <c r="I2450" s="9">
        <v>781700</v>
      </c>
      <c r="J2450" s="10">
        <v>375500</v>
      </c>
      <c r="K2450" s="11">
        <v>673699.99</v>
      </c>
      <c r="L2450" s="11">
        <v>108000</v>
      </c>
      <c r="M2450" s="12">
        <v>571200</v>
      </c>
      <c r="N2450" s="12">
        <v>0</v>
      </c>
      <c r="O2450" s="12">
        <v>102500</v>
      </c>
      <c r="P2450" s="12">
        <v>0</v>
      </c>
      <c r="Q2450" s="12">
        <v>0</v>
      </c>
      <c r="R2450" s="12">
        <v>108000</v>
      </c>
      <c r="S2450" s="12">
        <v>0</v>
      </c>
      <c r="T2450" s="13">
        <v>220000</v>
      </c>
      <c r="U2450" s="13">
        <v>155500</v>
      </c>
      <c r="V2450" s="13">
        <v>0</v>
      </c>
      <c r="W2450" s="13">
        <v>0</v>
      </c>
      <c r="X2450" s="13">
        <v>0</v>
      </c>
      <c r="Y2450" s="13">
        <v>0</v>
      </c>
    </row>
    <row r="2451" spans="1:25" ht="15.75" customHeight="1" x14ac:dyDescent="0.2">
      <c r="A2451" s="3">
        <v>1508159</v>
      </c>
      <c r="B2451" s="3" t="s">
        <v>340</v>
      </c>
      <c r="C2451" s="3" t="s">
        <v>225</v>
      </c>
      <c r="D2451" s="3">
        <v>2009</v>
      </c>
      <c r="E2451" s="3" t="s">
        <v>75</v>
      </c>
      <c r="F2451" s="3" t="s">
        <v>76</v>
      </c>
      <c r="G2451" s="7">
        <v>25419</v>
      </c>
      <c r="H2451" s="8">
        <f t="shared" si="0"/>
        <v>0</v>
      </c>
      <c r="I2451" s="9">
        <v>0</v>
      </c>
      <c r="J2451" s="10">
        <v>0</v>
      </c>
      <c r="K2451" s="11">
        <v>0</v>
      </c>
      <c r="L2451" s="11">
        <v>0</v>
      </c>
      <c r="M2451" s="12">
        <v>0</v>
      </c>
      <c r="N2451" s="12">
        <v>0</v>
      </c>
      <c r="O2451" s="12">
        <v>0</v>
      </c>
      <c r="P2451" s="12">
        <v>0</v>
      </c>
      <c r="Q2451" s="12">
        <v>0</v>
      </c>
      <c r="R2451" s="12">
        <v>0</v>
      </c>
      <c r="S2451" s="12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</row>
    <row r="2452" spans="1:25" ht="15.75" customHeight="1" x14ac:dyDescent="0.2">
      <c r="A2452" s="3">
        <v>1508159</v>
      </c>
      <c r="B2452" s="3" t="s">
        <v>340</v>
      </c>
      <c r="C2452" s="3" t="s">
        <v>225</v>
      </c>
      <c r="D2452" s="3">
        <v>2009</v>
      </c>
      <c r="E2452" s="3" t="s">
        <v>75</v>
      </c>
      <c r="F2452" s="3" t="s">
        <v>76</v>
      </c>
      <c r="G2452" s="7">
        <v>240</v>
      </c>
      <c r="H2452" s="8">
        <f t="shared" si="0"/>
        <v>5621161.9900000002</v>
      </c>
      <c r="I2452" s="9">
        <v>771161.99</v>
      </c>
      <c r="J2452" s="10">
        <v>4850000</v>
      </c>
      <c r="K2452" s="11">
        <v>630000</v>
      </c>
      <c r="L2452" s="11">
        <v>141161.99</v>
      </c>
      <c r="M2452" s="12">
        <v>585000</v>
      </c>
      <c r="N2452" s="12">
        <v>0</v>
      </c>
      <c r="O2452" s="12">
        <v>45000</v>
      </c>
      <c r="P2452" s="12">
        <v>25112</v>
      </c>
      <c r="Q2452" s="12">
        <v>8050</v>
      </c>
      <c r="R2452" s="12">
        <v>108000</v>
      </c>
      <c r="S2452" s="12">
        <v>0</v>
      </c>
      <c r="T2452" s="13">
        <v>4000000</v>
      </c>
      <c r="U2452" s="13">
        <v>850000</v>
      </c>
      <c r="V2452" s="13">
        <v>0</v>
      </c>
      <c r="W2452" s="13">
        <v>0</v>
      </c>
      <c r="X2452" s="13">
        <v>0</v>
      </c>
      <c r="Y2452" s="13">
        <v>0</v>
      </c>
    </row>
    <row r="2453" spans="1:25" ht="15.75" customHeight="1" x14ac:dyDescent="0.2">
      <c r="A2453" s="3">
        <v>1508159</v>
      </c>
      <c r="B2453" s="3" t="s">
        <v>340</v>
      </c>
      <c r="C2453" s="3" t="s">
        <v>225</v>
      </c>
      <c r="D2453" s="3">
        <v>2017</v>
      </c>
      <c r="E2453" s="3" t="s">
        <v>80</v>
      </c>
      <c r="F2453" s="3" t="s">
        <v>76</v>
      </c>
      <c r="G2453" s="7">
        <v>15000</v>
      </c>
      <c r="H2453" s="8">
        <f t="shared" si="0"/>
        <v>1009500</v>
      </c>
      <c r="I2453" s="9">
        <v>739500</v>
      </c>
      <c r="J2453" s="10">
        <v>270000</v>
      </c>
      <c r="K2453" s="11">
        <v>677000</v>
      </c>
      <c r="L2453" s="11">
        <v>62500</v>
      </c>
      <c r="M2453" s="12">
        <v>677000</v>
      </c>
      <c r="N2453" s="12">
        <v>0</v>
      </c>
      <c r="O2453" s="12">
        <v>0</v>
      </c>
      <c r="P2453" s="12">
        <v>0</v>
      </c>
      <c r="Q2453" s="12">
        <v>0</v>
      </c>
      <c r="R2453" s="12">
        <v>62500</v>
      </c>
      <c r="S2453" s="12">
        <v>0</v>
      </c>
      <c r="T2453" s="13">
        <v>220000</v>
      </c>
      <c r="U2453" s="13">
        <v>0</v>
      </c>
      <c r="V2453" s="13">
        <v>0</v>
      </c>
      <c r="W2453" s="13">
        <v>50000</v>
      </c>
      <c r="X2453" s="13">
        <v>0</v>
      </c>
      <c r="Y2453" s="13">
        <v>0</v>
      </c>
    </row>
    <row r="2454" spans="1:25" ht="15.75" customHeight="1" x14ac:dyDescent="0.2">
      <c r="A2454" s="3">
        <v>1508159</v>
      </c>
      <c r="B2454" s="3" t="s">
        <v>340</v>
      </c>
      <c r="C2454" s="3" t="s">
        <v>225</v>
      </c>
      <c r="D2454" s="3">
        <v>2018</v>
      </c>
      <c r="E2454" s="3" t="s">
        <v>75</v>
      </c>
      <c r="F2454" s="3" t="s">
        <v>76</v>
      </c>
      <c r="G2454" s="7">
        <v>208</v>
      </c>
      <c r="H2454" s="8">
        <f t="shared" si="0"/>
        <v>346413.57999999996</v>
      </c>
      <c r="I2454" s="9">
        <v>171868.58</v>
      </c>
      <c r="J2454" s="10">
        <v>174545</v>
      </c>
      <c r="K2454" s="11">
        <v>120809.91</v>
      </c>
      <c r="L2454" s="11">
        <v>51058.66</v>
      </c>
      <c r="M2454" s="12">
        <v>106568.83</v>
      </c>
      <c r="N2454" s="12">
        <v>0</v>
      </c>
      <c r="O2454" s="12">
        <v>14241.09</v>
      </c>
      <c r="P2454" s="12">
        <v>15325.65</v>
      </c>
      <c r="Q2454" s="12">
        <v>0</v>
      </c>
      <c r="R2454" s="12">
        <v>10793.69</v>
      </c>
      <c r="S2454" s="12">
        <v>24939.32</v>
      </c>
      <c r="T2454" s="13">
        <v>174545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</row>
    <row r="2455" spans="1:25" ht="15.75" customHeight="1" x14ac:dyDescent="0.2">
      <c r="A2455" s="3">
        <v>1508159</v>
      </c>
      <c r="B2455" s="3" t="s">
        <v>340</v>
      </c>
      <c r="C2455" s="3" t="s">
        <v>225</v>
      </c>
      <c r="D2455" s="3">
        <v>2018</v>
      </c>
      <c r="E2455" s="3" t="s">
        <v>80</v>
      </c>
      <c r="F2455" s="3" t="s">
        <v>76</v>
      </c>
      <c r="G2455" s="7">
        <v>76</v>
      </c>
      <c r="H2455" s="8">
        <f t="shared" si="0"/>
        <v>206900</v>
      </c>
      <c r="I2455" s="9">
        <v>53000</v>
      </c>
      <c r="J2455" s="10">
        <v>153900</v>
      </c>
      <c r="K2455" s="11">
        <v>0</v>
      </c>
      <c r="L2455" s="11">
        <v>53000</v>
      </c>
      <c r="M2455" s="12">
        <v>0</v>
      </c>
      <c r="N2455" s="12">
        <v>0</v>
      </c>
      <c r="O2455" s="12">
        <v>0</v>
      </c>
      <c r="P2455" s="12">
        <v>0</v>
      </c>
      <c r="Q2455" s="12">
        <v>53000</v>
      </c>
      <c r="R2455" s="12">
        <v>0</v>
      </c>
      <c r="S2455" s="12">
        <v>0</v>
      </c>
      <c r="T2455" s="13">
        <v>25300</v>
      </c>
      <c r="U2455" s="13">
        <v>75600</v>
      </c>
      <c r="V2455" s="13">
        <v>53000</v>
      </c>
      <c r="W2455" s="13">
        <v>0</v>
      </c>
      <c r="X2455" s="13">
        <v>0</v>
      </c>
      <c r="Y2455" s="13">
        <v>0</v>
      </c>
    </row>
    <row r="2456" spans="1:25" ht="15.75" customHeight="1" x14ac:dyDescent="0.2">
      <c r="A2456" s="3">
        <v>1508159</v>
      </c>
      <c r="B2456" s="3" t="s">
        <v>340</v>
      </c>
      <c r="C2456" s="3" t="s">
        <v>225</v>
      </c>
      <c r="D2456" s="3">
        <v>2018</v>
      </c>
      <c r="E2456" s="3" t="s">
        <v>78</v>
      </c>
      <c r="F2456" s="3" t="s">
        <v>76</v>
      </c>
      <c r="G2456" s="7">
        <v>44794</v>
      </c>
      <c r="H2456" s="8">
        <f t="shared" si="0"/>
        <v>7362231.21</v>
      </c>
      <c r="I2456" s="9">
        <v>3459251.89</v>
      </c>
      <c r="J2456" s="10">
        <v>3902979.32</v>
      </c>
      <c r="K2456" s="11">
        <v>1958491.29</v>
      </c>
      <c r="L2456" s="11">
        <v>1500760.6</v>
      </c>
      <c r="M2456" s="12">
        <v>1513195.37</v>
      </c>
      <c r="N2456" s="12">
        <v>235416.47</v>
      </c>
      <c r="O2456" s="12">
        <v>209879.45</v>
      </c>
      <c r="P2456" s="12">
        <v>122605.2</v>
      </c>
      <c r="Q2456" s="12">
        <v>53000</v>
      </c>
      <c r="R2456" s="12">
        <v>306356.45</v>
      </c>
      <c r="S2456" s="12">
        <v>1018798.96</v>
      </c>
      <c r="T2456" s="13">
        <v>3774379.32</v>
      </c>
      <c r="U2456" s="13">
        <v>75600</v>
      </c>
      <c r="V2456" s="13">
        <v>53000</v>
      </c>
      <c r="W2456" s="13">
        <v>0</v>
      </c>
      <c r="X2456" s="13">
        <v>0</v>
      </c>
      <c r="Y2456" s="13">
        <v>0</v>
      </c>
    </row>
    <row r="2457" spans="1:25" ht="15.75" customHeight="1" x14ac:dyDescent="0.2">
      <c r="A2457" s="3">
        <v>1508159</v>
      </c>
      <c r="B2457" s="3" t="s">
        <v>340</v>
      </c>
      <c r="C2457" s="3" t="s">
        <v>225</v>
      </c>
      <c r="D2457" s="3">
        <v>2019</v>
      </c>
      <c r="E2457" s="3" t="s">
        <v>78</v>
      </c>
      <c r="F2457" s="3" t="s">
        <v>76</v>
      </c>
      <c r="G2457" s="7">
        <v>19347</v>
      </c>
      <c r="H2457" s="8">
        <f t="shared" si="0"/>
        <v>28099528.810000002</v>
      </c>
      <c r="I2457" s="9">
        <v>21410628.73</v>
      </c>
      <c r="J2457" s="10">
        <v>6688900.0800000001</v>
      </c>
      <c r="K2457" s="11">
        <v>17156207.649999999</v>
      </c>
      <c r="L2457" s="11">
        <v>4254421.08</v>
      </c>
      <c r="M2457" s="12">
        <v>17013360</v>
      </c>
      <c r="N2457" s="12">
        <v>0</v>
      </c>
      <c r="O2457" s="12">
        <v>142847.65</v>
      </c>
      <c r="P2457" s="12">
        <v>147490</v>
      </c>
      <c r="Q2457" s="12">
        <v>0</v>
      </c>
      <c r="R2457" s="12">
        <v>181824</v>
      </c>
      <c r="S2457" s="12">
        <v>3925107.08</v>
      </c>
      <c r="T2457" s="13">
        <v>3886897.08</v>
      </c>
      <c r="U2457" s="13">
        <v>480000</v>
      </c>
      <c r="V2457" s="13">
        <v>0</v>
      </c>
      <c r="W2457" s="13">
        <v>2322003</v>
      </c>
      <c r="X2457" s="13">
        <v>0</v>
      </c>
      <c r="Y2457" s="13">
        <v>0</v>
      </c>
    </row>
    <row r="2458" spans="1:25" ht="15.75" customHeight="1" x14ac:dyDescent="0.2">
      <c r="A2458" s="3">
        <v>1508308</v>
      </c>
      <c r="B2458" s="3" t="s">
        <v>341</v>
      </c>
      <c r="C2458" s="3" t="s">
        <v>225</v>
      </c>
      <c r="D2458" s="3">
        <v>2019</v>
      </c>
      <c r="E2458" s="3" t="s">
        <v>78</v>
      </c>
      <c r="F2458" s="3" t="s">
        <v>76</v>
      </c>
      <c r="G2458" s="7">
        <v>28712</v>
      </c>
      <c r="H2458" s="8">
        <f t="shared" si="0"/>
        <v>6336439.9900000002</v>
      </c>
      <c r="I2458" s="9">
        <v>3078960</v>
      </c>
      <c r="J2458" s="10">
        <v>3257479.99</v>
      </c>
      <c r="K2458" s="11">
        <v>0</v>
      </c>
      <c r="L2458" s="11">
        <v>3078960</v>
      </c>
      <c r="M2458" s="12">
        <v>0</v>
      </c>
      <c r="N2458" s="12">
        <v>0</v>
      </c>
      <c r="O2458" s="12">
        <v>0</v>
      </c>
      <c r="P2458" s="12">
        <v>0</v>
      </c>
      <c r="Q2458" s="12">
        <v>0</v>
      </c>
      <c r="R2458" s="12">
        <v>0</v>
      </c>
      <c r="S2458" s="12">
        <v>3078960</v>
      </c>
      <c r="T2458" s="13">
        <v>3078960</v>
      </c>
      <c r="U2458" s="13">
        <v>178520</v>
      </c>
      <c r="V2458" s="13">
        <v>0</v>
      </c>
      <c r="W2458" s="13">
        <v>0</v>
      </c>
      <c r="X2458" s="13">
        <v>0</v>
      </c>
      <c r="Y2458" s="13">
        <v>0</v>
      </c>
    </row>
    <row r="2459" spans="1:25" ht="15.75" customHeight="1" x14ac:dyDescent="0.2">
      <c r="A2459" s="3">
        <v>1508308</v>
      </c>
      <c r="B2459" s="3" t="s">
        <v>341</v>
      </c>
      <c r="C2459" s="3" t="s">
        <v>225</v>
      </c>
      <c r="D2459" s="3">
        <v>2020</v>
      </c>
      <c r="E2459" s="3" t="s">
        <v>78</v>
      </c>
      <c r="F2459" s="3" t="s">
        <v>76</v>
      </c>
      <c r="G2459" s="7">
        <v>0</v>
      </c>
      <c r="H2459" s="8">
        <f t="shared" si="0"/>
        <v>0</v>
      </c>
      <c r="I2459" s="9">
        <v>0</v>
      </c>
      <c r="J2459" s="10">
        <v>0</v>
      </c>
      <c r="K2459" s="11">
        <v>0</v>
      </c>
      <c r="L2459" s="11">
        <v>0</v>
      </c>
      <c r="M2459" s="12">
        <v>0</v>
      </c>
      <c r="N2459" s="12">
        <v>0</v>
      </c>
      <c r="O2459" s="12">
        <v>0</v>
      </c>
      <c r="P2459" s="12">
        <v>0</v>
      </c>
      <c r="Q2459" s="12">
        <v>0</v>
      </c>
      <c r="R2459" s="12">
        <v>0</v>
      </c>
      <c r="S2459" s="12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</row>
    <row r="2460" spans="1:25" ht="15.75" customHeight="1" x14ac:dyDescent="0.2">
      <c r="A2460" s="3">
        <v>1508308</v>
      </c>
      <c r="B2460" s="3" t="s">
        <v>341</v>
      </c>
      <c r="C2460" s="3" t="s">
        <v>225</v>
      </c>
      <c r="D2460" s="3">
        <v>2020</v>
      </c>
      <c r="E2460" s="3" t="s">
        <v>78</v>
      </c>
      <c r="F2460" s="3" t="s">
        <v>76</v>
      </c>
      <c r="G2460" s="7">
        <v>27228</v>
      </c>
      <c r="H2460" s="8">
        <f t="shared" si="0"/>
        <v>13083165.23</v>
      </c>
      <c r="I2460" s="9">
        <v>6536665.2400000002</v>
      </c>
      <c r="J2460" s="10">
        <v>6546499.9900000002</v>
      </c>
      <c r="K2460" s="11">
        <v>0</v>
      </c>
      <c r="L2460" s="11">
        <v>6536665.2400000002</v>
      </c>
      <c r="M2460" s="12">
        <v>0</v>
      </c>
      <c r="N2460" s="12">
        <v>0</v>
      </c>
      <c r="O2460" s="12">
        <v>0</v>
      </c>
      <c r="P2460" s="12">
        <v>0</v>
      </c>
      <c r="Q2460" s="12">
        <v>0</v>
      </c>
      <c r="R2460" s="12">
        <v>222665.25</v>
      </c>
      <c r="S2460" s="12">
        <v>6314000</v>
      </c>
      <c r="T2460" s="13">
        <v>6314000</v>
      </c>
      <c r="U2460" s="13">
        <v>232500</v>
      </c>
      <c r="V2460" s="13">
        <v>0</v>
      </c>
      <c r="W2460" s="13">
        <v>0</v>
      </c>
      <c r="X2460" s="13">
        <v>0</v>
      </c>
      <c r="Y2460" s="13">
        <v>0</v>
      </c>
    </row>
    <row r="2461" spans="1:25" ht="15.75" customHeight="1" x14ac:dyDescent="0.2">
      <c r="A2461" s="3">
        <v>1508308</v>
      </c>
      <c r="B2461" s="3" t="s">
        <v>341</v>
      </c>
      <c r="C2461" s="3" t="s">
        <v>225</v>
      </c>
      <c r="D2461" s="3">
        <v>2020</v>
      </c>
      <c r="E2461" s="3" t="s">
        <v>84</v>
      </c>
      <c r="F2461" s="3" t="s">
        <v>85</v>
      </c>
      <c r="G2461" s="7">
        <v>0</v>
      </c>
      <c r="H2461" s="8">
        <f t="shared" si="0"/>
        <v>0</v>
      </c>
      <c r="I2461" s="9">
        <v>0</v>
      </c>
      <c r="J2461" s="10">
        <v>0</v>
      </c>
      <c r="K2461" s="11">
        <v>0</v>
      </c>
      <c r="L2461" s="11">
        <v>0</v>
      </c>
      <c r="M2461" s="12">
        <v>0</v>
      </c>
      <c r="N2461" s="12">
        <v>0</v>
      </c>
      <c r="O2461" s="12">
        <v>0</v>
      </c>
      <c r="P2461" s="12">
        <v>0</v>
      </c>
      <c r="Q2461" s="12">
        <v>0</v>
      </c>
      <c r="R2461" s="12">
        <v>0</v>
      </c>
      <c r="S2461" s="12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</row>
    <row r="2462" spans="1:25" ht="15.75" customHeight="1" x14ac:dyDescent="0.2">
      <c r="A2462" s="3">
        <v>1508357</v>
      </c>
      <c r="B2462" s="3" t="s">
        <v>342</v>
      </c>
      <c r="C2462" s="3" t="s">
        <v>225</v>
      </c>
      <c r="D2462" s="3">
        <v>2003</v>
      </c>
      <c r="E2462" s="3" t="s">
        <v>101</v>
      </c>
      <c r="F2462" s="3" t="s">
        <v>93</v>
      </c>
      <c r="G2462" s="7">
        <v>0</v>
      </c>
      <c r="H2462" s="8">
        <f t="shared" si="0"/>
        <v>0</v>
      </c>
      <c r="I2462" s="9">
        <v>0</v>
      </c>
      <c r="J2462" s="10">
        <v>0</v>
      </c>
      <c r="K2462" s="11">
        <v>0</v>
      </c>
      <c r="L2462" s="11">
        <v>0</v>
      </c>
      <c r="M2462" s="12">
        <v>0</v>
      </c>
      <c r="N2462" s="12">
        <v>0</v>
      </c>
      <c r="O2462" s="12">
        <v>0</v>
      </c>
      <c r="P2462" s="12">
        <v>0</v>
      </c>
      <c r="Q2462" s="12">
        <v>0</v>
      </c>
      <c r="R2462" s="12">
        <v>0</v>
      </c>
      <c r="S2462" s="12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</row>
    <row r="2463" spans="1:25" ht="15.75" customHeight="1" x14ac:dyDescent="0.2">
      <c r="A2463" s="3">
        <v>1508357</v>
      </c>
      <c r="B2463" s="3" t="s">
        <v>342</v>
      </c>
      <c r="C2463" s="3" t="s">
        <v>225</v>
      </c>
      <c r="D2463" s="3">
        <v>2006</v>
      </c>
      <c r="E2463" s="3" t="s">
        <v>81</v>
      </c>
      <c r="F2463" s="3" t="s">
        <v>76</v>
      </c>
      <c r="G2463" s="7">
        <v>1152</v>
      </c>
      <c r="H2463" s="8">
        <f t="shared" si="0"/>
        <v>320400</v>
      </c>
      <c r="I2463" s="9">
        <v>320000</v>
      </c>
      <c r="J2463" s="10">
        <v>400</v>
      </c>
      <c r="K2463" s="11">
        <v>0</v>
      </c>
      <c r="L2463" s="11">
        <v>320000</v>
      </c>
      <c r="M2463" s="12">
        <v>0</v>
      </c>
      <c r="N2463" s="12">
        <v>0</v>
      </c>
      <c r="O2463" s="12">
        <v>0</v>
      </c>
      <c r="P2463" s="12">
        <v>0</v>
      </c>
      <c r="Q2463" s="12">
        <v>0</v>
      </c>
      <c r="R2463" s="12">
        <v>220000</v>
      </c>
      <c r="S2463" s="12">
        <v>100000</v>
      </c>
      <c r="T2463" s="13">
        <v>0</v>
      </c>
      <c r="U2463" s="13">
        <v>400</v>
      </c>
      <c r="V2463" s="13">
        <v>0</v>
      </c>
      <c r="W2463" s="13">
        <v>0</v>
      </c>
      <c r="X2463" s="13">
        <v>0</v>
      </c>
      <c r="Y2463" s="13">
        <v>0</v>
      </c>
    </row>
    <row r="2464" spans="1:25" ht="15.75" customHeight="1" x14ac:dyDescent="0.2">
      <c r="A2464" s="3">
        <v>1508357</v>
      </c>
      <c r="B2464" s="3" t="s">
        <v>342</v>
      </c>
      <c r="C2464" s="3" t="s">
        <v>225</v>
      </c>
      <c r="D2464" s="3">
        <v>2007</v>
      </c>
      <c r="E2464" s="3" t="s">
        <v>75</v>
      </c>
      <c r="F2464" s="3" t="s">
        <v>76</v>
      </c>
      <c r="G2464" s="7">
        <v>1128</v>
      </c>
      <c r="H2464" s="8">
        <f t="shared" si="0"/>
        <v>1187700</v>
      </c>
      <c r="I2464" s="9">
        <v>1007700</v>
      </c>
      <c r="J2464" s="10">
        <v>180000</v>
      </c>
      <c r="K2464" s="11">
        <v>883500</v>
      </c>
      <c r="L2464" s="11">
        <v>124200.01</v>
      </c>
      <c r="M2464" s="12">
        <v>870000</v>
      </c>
      <c r="N2464" s="12">
        <v>13500</v>
      </c>
      <c r="O2464" s="12">
        <v>0</v>
      </c>
      <c r="P2464" s="12">
        <v>1200</v>
      </c>
      <c r="Q2464" s="12">
        <v>0</v>
      </c>
      <c r="R2464" s="12">
        <v>3000</v>
      </c>
      <c r="S2464" s="12">
        <v>120000</v>
      </c>
      <c r="T2464" s="13">
        <v>120000</v>
      </c>
      <c r="U2464" s="13">
        <v>60000</v>
      </c>
      <c r="V2464" s="13">
        <v>0</v>
      </c>
      <c r="W2464" s="13">
        <v>0</v>
      </c>
      <c r="X2464" s="13">
        <v>0</v>
      </c>
      <c r="Y2464" s="13">
        <v>0</v>
      </c>
    </row>
    <row r="2465" spans="1:25" ht="15.75" customHeight="1" x14ac:dyDescent="0.2">
      <c r="A2465" s="3">
        <v>1508357</v>
      </c>
      <c r="B2465" s="3" t="s">
        <v>342</v>
      </c>
      <c r="C2465" s="3" t="s">
        <v>225</v>
      </c>
      <c r="D2465" s="3">
        <v>2007</v>
      </c>
      <c r="E2465" s="3" t="s">
        <v>122</v>
      </c>
      <c r="F2465" s="3" t="s">
        <v>123</v>
      </c>
      <c r="G2465" s="7">
        <v>1373</v>
      </c>
      <c r="H2465" s="8">
        <f t="shared" si="0"/>
        <v>0</v>
      </c>
      <c r="I2465" s="9">
        <v>0</v>
      </c>
      <c r="J2465" s="10">
        <v>0</v>
      </c>
      <c r="K2465" s="11">
        <v>0</v>
      </c>
      <c r="L2465" s="11">
        <v>0</v>
      </c>
      <c r="M2465" s="12">
        <v>0</v>
      </c>
      <c r="N2465" s="12">
        <v>0</v>
      </c>
      <c r="O2465" s="12">
        <v>0</v>
      </c>
      <c r="P2465" s="12">
        <v>0</v>
      </c>
      <c r="Q2465" s="12">
        <v>0</v>
      </c>
      <c r="R2465" s="12">
        <v>0</v>
      </c>
      <c r="S2465" s="12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</row>
    <row r="2466" spans="1:25" ht="15.75" customHeight="1" x14ac:dyDescent="0.2">
      <c r="A2466" s="3">
        <v>1508357</v>
      </c>
      <c r="B2466" s="3" t="s">
        <v>342</v>
      </c>
      <c r="C2466" s="3" t="s">
        <v>225</v>
      </c>
      <c r="D2466" s="3">
        <v>2008</v>
      </c>
      <c r="E2466" s="3" t="s">
        <v>81</v>
      </c>
      <c r="F2466" s="3" t="s">
        <v>76</v>
      </c>
      <c r="G2466" s="7">
        <v>5206</v>
      </c>
      <c r="H2466" s="8">
        <f t="shared" si="0"/>
        <v>79490</v>
      </c>
      <c r="I2466" s="9">
        <v>6890</v>
      </c>
      <c r="J2466" s="10">
        <v>72600</v>
      </c>
      <c r="K2466" s="11">
        <v>0</v>
      </c>
      <c r="L2466" s="11">
        <v>6890</v>
      </c>
      <c r="M2466" s="12">
        <v>0</v>
      </c>
      <c r="N2466" s="12">
        <v>0</v>
      </c>
      <c r="O2466" s="12">
        <v>0</v>
      </c>
      <c r="P2466" s="12">
        <v>3590</v>
      </c>
      <c r="Q2466" s="12">
        <v>0</v>
      </c>
      <c r="R2466" s="12">
        <v>0</v>
      </c>
      <c r="S2466" s="12">
        <v>3300</v>
      </c>
      <c r="T2466" s="13">
        <v>16000</v>
      </c>
      <c r="U2466" s="13">
        <v>56600</v>
      </c>
      <c r="V2466" s="13">
        <v>0</v>
      </c>
      <c r="W2466" s="13">
        <v>0</v>
      </c>
      <c r="X2466" s="13">
        <v>0</v>
      </c>
      <c r="Y2466" s="13">
        <v>0</v>
      </c>
    </row>
    <row r="2467" spans="1:25" ht="15.75" customHeight="1" x14ac:dyDescent="0.2">
      <c r="A2467" s="3">
        <v>1508357</v>
      </c>
      <c r="B2467" s="3" t="s">
        <v>342</v>
      </c>
      <c r="C2467" s="3" t="s">
        <v>225</v>
      </c>
      <c r="D2467" s="3">
        <v>2009</v>
      </c>
      <c r="E2467" s="3" t="s">
        <v>81</v>
      </c>
      <c r="F2467" s="3" t="s">
        <v>76</v>
      </c>
      <c r="G2467" s="7">
        <v>2214</v>
      </c>
      <c r="H2467" s="8">
        <f t="shared" si="0"/>
        <v>830750</v>
      </c>
      <c r="I2467" s="9">
        <v>758150</v>
      </c>
      <c r="J2467" s="10">
        <v>72600</v>
      </c>
      <c r="K2467" s="11">
        <v>750000</v>
      </c>
      <c r="L2467" s="11">
        <v>8150</v>
      </c>
      <c r="M2467" s="12">
        <v>750000</v>
      </c>
      <c r="N2467" s="12">
        <v>0</v>
      </c>
      <c r="O2467" s="12">
        <v>0</v>
      </c>
      <c r="P2467" s="12">
        <v>4850</v>
      </c>
      <c r="Q2467" s="12">
        <v>0</v>
      </c>
      <c r="R2467" s="12">
        <v>0</v>
      </c>
      <c r="S2467" s="12">
        <v>3300</v>
      </c>
      <c r="T2467" s="13">
        <v>16000</v>
      </c>
      <c r="U2467" s="13">
        <v>56600</v>
      </c>
      <c r="V2467" s="13">
        <v>0</v>
      </c>
      <c r="W2467" s="13">
        <v>0</v>
      </c>
      <c r="X2467" s="13">
        <v>0</v>
      </c>
      <c r="Y2467" s="13">
        <v>0</v>
      </c>
    </row>
    <row r="2468" spans="1:25" ht="15.75" customHeight="1" x14ac:dyDescent="0.2">
      <c r="A2468" s="3">
        <v>1508357</v>
      </c>
      <c r="B2468" s="3" t="s">
        <v>342</v>
      </c>
      <c r="C2468" s="3" t="s">
        <v>225</v>
      </c>
      <c r="D2468" s="3">
        <v>2014</v>
      </c>
      <c r="E2468" s="3" t="s">
        <v>81</v>
      </c>
      <c r="F2468" s="3" t="s">
        <v>76</v>
      </c>
      <c r="G2468" s="7">
        <v>503</v>
      </c>
      <c r="H2468" s="8">
        <f t="shared" si="0"/>
        <v>103216.4</v>
      </c>
      <c r="I2468" s="9">
        <v>0</v>
      </c>
      <c r="J2468" s="10">
        <v>103216.4</v>
      </c>
      <c r="K2468" s="11">
        <v>0</v>
      </c>
      <c r="L2468" s="11">
        <v>0</v>
      </c>
      <c r="M2468" s="12">
        <v>0</v>
      </c>
      <c r="N2468" s="12">
        <v>0</v>
      </c>
      <c r="O2468" s="12">
        <v>0</v>
      </c>
      <c r="P2468" s="12">
        <v>0</v>
      </c>
      <c r="Q2468" s="12">
        <v>0</v>
      </c>
      <c r="R2468" s="12">
        <v>0</v>
      </c>
      <c r="S2468" s="12">
        <v>0</v>
      </c>
      <c r="T2468" s="13">
        <v>0</v>
      </c>
      <c r="U2468" s="13">
        <v>82554.2</v>
      </c>
      <c r="V2468" s="13">
        <v>3004.2</v>
      </c>
      <c r="W2468" s="13">
        <v>17658</v>
      </c>
      <c r="X2468" s="13">
        <v>0</v>
      </c>
      <c r="Y2468" s="13">
        <v>0</v>
      </c>
    </row>
    <row r="2469" spans="1:25" ht="15.75" customHeight="1" x14ac:dyDescent="0.2">
      <c r="A2469" s="3">
        <v>1508357</v>
      </c>
      <c r="B2469" s="3" t="s">
        <v>342</v>
      </c>
      <c r="C2469" s="3" t="s">
        <v>225</v>
      </c>
      <c r="D2469" s="3">
        <v>2015</v>
      </c>
      <c r="E2469" s="3" t="s">
        <v>75</v>
      </c>
      <c r="F2469" s="3" t="s">
        <v>76</v>
      </c>
      <c r="G2469" s="7">
        <v>2</v>
      </c>
      <c r="H2469" s="8">
        <f t="shared" si="0"/>
        <v>0</v>
      </c>
      <c r="I2469" s="9">
        <v>0</v>
      </c>
      <c r="J2469" s="10">
        <v>0</v>
      </c>
      <c r="K2469" s="11">
        <v>0</v>
      </c>
      <c r="L2469" s="11">
        <v>0</v>
      </c>
      <c r="M2469" s="12">
        <v>0</v>
      </c>
      <c r="N2469" s="12">
        <v>0</v>
      </c>
      <c r="O2469" s="12">
        <v>0</v>
      </c>
      <c r="P2469" s="12">
        <v>0</v>
      </c>
      <c r="Q2469" s="12">
        <v>0</v>
      </c>
      <c r="R2469" s="12">
        <v>0</v>
      </c>
      <c r="S2469" s="12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</row>
    <row r="2470" spans="1:25" ht="15.75" customHeight="1" x14ac:dyDescent="0.2">
      <c r="A2470" s="3">
        <v>1508357</v>
      </c>
      <c r="B2470" s="3" t="s">
        <v>342</v>
      </c>
      <c r="C2470" s="3" t="s">
        <v>225</v>
      </c>
      <c r="D2470" s="3">
        <v>2016</v>
      </c>
      <c r="E2470" s="3" t="s">
        <v>122</v>
      </c>
      <c r="F2470" s="3" t="s">
        <v>123</v>
      </c>
      <c r="G2470" s="7">
        <v>0</v>
      </c>
      <c r="H2470" s="8">
        <f t="shared" si="0"/>
        <v>0</v>
      </c>
      <c r="I2470" s="9">
        <v>0</v>
      </c>
      <c r="J2470" s="10">
        <v>0</v>
      </c>
      <c r="K2470" s="11">
        <v>0</v>
      </c>
      <c r="L2470" s="11">
        <v>0</v>
      </c>
      <c r="M2470" s="12">
        <v>0</v>
      </c>
      <c r="N2470" s="12">
        <v>0</v>
      </c>
      <c r="O2470" s="12">
        <v>0</v>
      </c>
      <c r="P2470" s="12">
        <v>0</v>
      </c>
      <c r="Q2470" s="12">
        <v>0</v>
      </c>
      <c r="R2470" s="12">
        <v>0</v>
      </c>
      <c r="S2470" s="12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</row>
    <row r="2471" spans="1:25" ht="15.75" customHeight="1" x14ac:dyDescent="0.2">
      <c r="A2471" s="3">
        <v>1508357</v>
      </c>
      <c r="B2471" s="3" t="s">
        <v>342</v>
      </c>
      <c r="C2471" s="3" t="s">
        <v>225</v>
      </c>
      <c r="D2471" s="3">
        <v>2019</v>
      </c>
      <c r="E2471" s="3" t="s">
        <v>81</v>
      </c>
      <c r="F2471" s="3" t="s">
        <v>76</v>
      </c>
      <c r="G2471" s="7">
        <v>12</v>
      </c>
      <c r="H2471" s="8">
        <f t="shared" si="0"/>
        <v>50000</v>
      </c>
      <c r="I2471" s="9">
        <v>20000</v>
      </c>
      <c r="J2471" s="10">
        <v>30000</v>
      </c>
      <c r="K2471" s="11">
        <v>0</v>
      </c>
      <c r="L2471" s="11">
        <v>20000</v>
      </c>
      <c r="M2471" s="12">
        <v>0</v>
      </c>
      <c r="N2471" s="12">
        <v>0</v>
      </c>
      <c r="O2471" s="12">
        <v>0</v>
      </c>
      <c r="P2471" s="12">
        <v>0</v>
      </c>
      <c r="Q2471" s="12">
        <v>15000</v>
      </c>
      <c r="R2471" s="12">
        <v>0</v>
      </c>
      <c r="S2471" s="12">
        <v>5000</v>
      </c>
      <c r="T2471" s="13">
        <v>0</v>
      </c>
      <c r="U2471" s="13">
        <v>30000</v>
      </c>
      <c r="V2471" s="13">
        <v>0</v>
      </c>
      <c r="W2471" s="13">
        <v>0</v>
      </c>
      <c r="X2471" s="13">
        <v>0</v>
      </c>
      <c r="Y2471" s="13">
        <v>0</v>
      </c>
    </row>
    <row r="2472" spans="1:25" ht="15.75" customHeight="1" x14ac:dyDescent="0.2">
      <c r="A2472" s="3">
        <v>1508357</v>
      </c>
      <c r="B2472" s="3" t="s">
        <v>342</v>
      </c>
      <c r="C2472" s="3" t="s">
        <v>225</v>
      </c>
      <c r="D2472" s="3">
        <v>2019</v>
      </c>
      <c r="E2472" s="3" t="s">
        <v>81</v>
      </c>
      <c r="F2472" s="3" t="s">
        <v>76</v>
      </c>
      <c r="G2472" s="7">
        <v>3</v>
      </c>
      <c r="H2472" s="8">
        <f t="shared" si="0"/>
        <v>10000</v>
      </c>
      <c r="I2472" s="9">
        <v>10000</v>
      </c>
      <c r="J2472" s="10">
        <v>0</v>
      </c>
      <c r="K2472" s="11">
        <v>10000</v>
      </c>
      <c r="L2472" s="11">
        <v>0</v>
      </c>
      <c r="M2472" s="12">
        <v>10000</v>
      </c>
      <c r="N2472" s="12">
        <v>0</v>
      </c>
      <c r="O2472" s="12">
        <v>0</v>
      </c>
      <c r="P2472" s="12">
        <v>0</v>
      </c>
      <c r="Q2472" s="12">
        <v>0</v>
      </c>
      <c r="R2472" s="12">
        <v>0</v>
      </c>
      <c r="S2472" s="12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</row>
    <row r="2473" spans="1:25" ht="15.75" customHeight="1" x14ac:dyDescent="0.2">
      <c r="A2473" s="3">
        <v>1508357</v>
      </c>
      <c r="B2473" s="3" t="s">
        <v>342</v>
      </c>
      <c r="C2473" s="3" t="s">
        <v>225</v>
      </c>
      <c r="D2473" s="3">
        <v>2019</v>
      </c>
      <c r="E2473" s="3" t="s">
        <v>80</v>
      </c>
      <c r="F2473" s="3" t="s">
        <v>76</v>
      </c>
      <c r="G2473" s="7">
        <v>7</v>
      </c>
      <c r="H2473" s="8">
        <f t="shared" si="0"/>
        <v>0</v>
      </c>
      <c r="I2473" s="9">
        <v>0</v>
      </c>
      <c r="J2473" s="10">
        <v>0</v>
      </c>
      <c r="K2473" s="11">
        <v>0</v>
      </c>
      <c r="L2473" s="11">
        <v>0</v>
      </c>
      <c r="M2473" s="12">
        <v>0</v>
      </c>
      <c r="N2473" s="12">
        <v>0</v>
      </c>
      <c r="O2473" s="12">
        <v>0</v>
      </c>
      <c r="P2473" s="12">
        <v>0</v>
      </c>
      <c r="Q2473" s="12">
        <v>0</v>
      </c>
      <c r="R2473" s="12">
        <v>0</v>
      </c>
      <c r="S2473" s="12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</row>
    <row r="2474" spans="1:25" ht="15.75" customHeight="1" x14ac:dyDescent="0.2">
      <c r="A2474" s="3">
        <v>1508357</v>
      </c>
      <c r="B2474" s="3" t="s">
        <v>342</v>
      </c>
      <c r="C2474" s="3" t="s">
        <v>225</v>
      </c>
      <c r="D2474" s="3">
        <v>2019</v>
      </c>
      <c r="E2474" s="3" t="s">
        <v>75</v>
      </c>
      <c r="F2474" s="3" t="s">
        <v>76</v>
      </c>
      <c r="G2474" s="7">
        <v>3</v>
      </c>
      <c r="H2474" s="8">
        <f t="shared" si="0"/>
        <v>35000</v>
      </c>
      <c r="I2474" s="9">
        <v>5000</v>
      </c>
      <c r="J2474" s="10">
        <v>30000</v>
      </c>
      <c r="K2474" s="11">
        <v>0</v>
      </c>
      <c r="L2474" s="11">
        <v>5000</v>
      </c>
      <c r="M2474" s="12">
        <v>0</v>
      </c>
      <c r="N2474" s="12">
        <v>0</v>
      </c>
      <c r="O2474" s="12">
        <v>0</v>
      </c>
      <c r="P2474" s="12">
        <v>0</v>
      </c>
      <c r="Q2474" s="12">
        <v>0</v>
      </c>
      <c r="R2474" s="12">
        <v>0</v>
      </c>
      <c r="S2474" s="12">
        <v>5000</v>
      </c>
      <c r="T2474" s="13">
        <v>30000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</row>
    <row r="2475" spans="1:25" ht="15.75" customHeight="1" x14ac:dyDescent="0.2">
      <c r="A2475" s="3">
        <v>1508357</v>
      </c>
      <c r="B2475" s="3" t="s">
        <v>342</v>
      </c>
      <c r="C2475" s="3" t="s">
        <v>225</v>
      </c>
      <c r="D2475" s="3">
        <v>2019</v>
      </c>
      <c r="E2475" s="3" t="s">
        <v>81</v>
      </c>
      <c r="F2475" s="3" t="s">
        <v>76</v>
      </c>
      <c r="G2475" s="7">
        <v>10</v>
      </c>
      <c r="H2475" s="8">
        <f t="shared" si="0"/>
        <v>17000</v>
      </c>
      <c r="I2475" s="9">
        <v>7000</v>
      </c>
      <c r="J2475" s="10">
        <v>10000</v>
      </c>
      <c r="K2475" s="11">
        <v>0</v>
      </c>
      <c r="L2475" s="11">
        <v>7000</v>
      </c>
      <c r="M2475" s="12">
        <v>0</v>
      </c>
      <c r="N2475" s="12">
        <v>0</v>
      </c>
      <c r="O2475" s="12">
        <v>0</v>
      </c>
      <c r="P2475" s="12">
        <v>0</v>
      </c>
      <c r="Q2475" s="12">
        <v>5000</v>
      </c>
      <c r="R2475" s="12">
        <v>0</v>
      </c>
      <c r="S2475" s="12">
        <v>2000</v>
      </c>
      <c r="T2475" s="13">
        <v>10000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</row>
    <row r="2476" spans="1:25" ht="15.75" customHeight="1" x14ac:dyDescent="0.2">
      <c r="A2476" s="3">
        <v>1508357</v>
      </c>
      <c r="B2476" s="3" t="s">
        <v>342</v>
      </c>
      <c r="C2476" s="3" t="s">
        <v>225</v>
      </c>
      <c r="D2476" s="3">
        <v>2019</v>
      </c>
      <c r="E2476" s="3" t="s">
        <v>75</v>
      </c>
      <c r="F2476" s="3" t="s">
        <v>76</v>
      </c>
      <c r="G2476" s="7">
        <v>30</v>
      </c>
      <c r="H2476" s="8">
        <f t="shared" si="0"/>
        <v>36000</v>
      </c>
      <c r="I2476" s="9">
        <v>16000</v>
      </c>
      <c r="J2476" s="10">
        <v>20000</v>
      </c>
      <c r="K2476" s="11">
        <v>8000</v>
      </c>
      <c r="L2476" s="11">
        <v>8000</v>
      </c>
      <c r="M2476" s="12">
        <v>0</v>
      </c>
      <c r="N2476" s="12">
        <v>0</v>
      </c>
      <c r="O2476" s="12">
        <v>8000</v>
      </c>
      <c r="P2476" s="12">
        <v>0</v>
      </c>
      <c r="Q2476" s="12">
        <v>5000</v>
      </c>
      <c r="R2476" s="12">
        <v>0</v>
      </c>
      <c r="S2476" s="12">
        <v>3000</v>
      </c>
      <c r="T2476" s="13">
        <v>20000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</row>
    <row r="2477" spans="1:25" ht="15.75" customHeight="1" x14ac:dyDescent="0.2">
      <c r="A2477" s="3">
        <v>1508357</v>
      </c>
      <c r="B2477" s="3" t="s">
        <v>342</v>
      </c>
      <c r="C2477" s="3" t="s">
        <v>225</v>
      </c>
      <c r="D2477" s="3">
        <v>2019</v>
      </c>
      <c r="E2477" s="3" t="s">
        <v>75</v>
      </c>
      <c r="F2477" s="3" t="s">
        <v>76</v>
      </c>
      <c r="G2477" s="7">
        <v>7</v>
      </c>
      <c r="H2477" s="8">
        <f t="shared" si="0"/>
        <v>5000</v>
      </c>
      <c r="I2477" s="9">
        <v>0</v>
      </c>
      <c r="J2477" s="10">
        <v>5000</v>
      </c>
      <c r="K2477" s="11">
        <v>0</v>
      </c>
      <c r="L2477" s="11">
        <v>0</v>
      </c>
      <c r="M2477" s="12">
        <v>0</v>
      </c>
      <c r="N2477" s="12">
        <v>0</v>
      </c>
      <c r="O2477" s="12">
        <v>0</v>
      </c>
      <c r="P2477" s="12">
        <v>0</v>
      </c>
      <c r="Q2477" s="12">
        <v>0</v>
      </c>
      <c r="R2477" s="12">
        <v>0</v>
      </c>
      <c r="S2477" s="12">
        <v>0</v>
      </c>
      <c r="T2477" s="13">
        <v>0</v>
      </c>
      <c r="U2477" s="13">
        <v>5000</v>
      </c>
      <c r="V2477" s="13">
        <v>0</v>
      </c>
      <c r="W2477" s="13">
        <v>0</v>
      </c>
      <c r="X2477" s="13">
        <v>0</v>
      </c>
      <c r="Y2477" s="13">
        <v>0</v>
      </c>
    </row>
    <row r="2478" spans="1:25" ht="15.75" customHeight="1" x14ac:dyDescent="0.2">
      <c r="A2478" s="3">
        <v>1508357</v>
      </c>
      <c r="B2478" s="3" t="s">
        <v>342</v>
      </c>
      <c r="C2478" s="3" t="s">
        <v>225</v>
      </c>
      <c r="D2478" s="3">
        <v>2019</v>
      </c>
      <c r="E2478" s="3" t="s">
        <v>84</v>
      </c>
      <c r="F2478" s="3" t="s">
        <v>85</v>
      </c>
      <c r="G2478" s="7">
        <v>40</v>
      </c>
      <c r="H2478" s="8">
        <f t="shared" si="0"/>
        <v>48080</v>
      </c>
      <c r="I2478" s="9">
        <v>28080</v>
      </c>
      <c r="J2478" s="10">
        <v>20000</v>
      </c>
      <c r="K2478" s="11">
        <v>80</v>
      </c>
      <c r="L2478" s="11">
        <v>28000</v>
      </c>
      <c r="M2478" s="12">
        <v>80</v>
      </c>
      <c r="N2478" s="12">
        <v>0</v>
      </c>
      <c r="O2478" s="12">
        <v>0</v>
      </c>
      <c r="P2478" s="12">
        <v>5000</v>
      </c>
      <c r="Q2478" s="12">
        <v>8000</v>
      </c>
      <c r="R2478" s="12">
        <v>0</v>
      </c>
      <c r="S2478" s="12">
        <v>15000</v>
      </c>
      <c r="T2478" s="13">
        <v>0</v>
      </c>
      <c r="U2478" s="13">
        <v>20000</v>
      </c>
      <c r="V2478" s="13">
        <v>0</v>
      </c>
      <c r="W2478" s="13">
        <v>0</v>
      </c>
      <c r="X2478" s="13">
        <v>0</v>
      </c>
      <c r="Y2478" s="13">
        <v>0</v>
      </c>
    </row>
    <row r="2479" spans="1:25" ht="15.75" customHeight="1" x14ac:dyDescent="0.2">
      <c r="A2479" s="3">
        <v>1508357</v>
      </c>
      <c r="B2479" s="3" t="s">
        <v>342</v>
      </c>
      <c r="C2479" s="3" t="s">
        <v>225</v>
      </c>
      <c r="D2479" s="3">
        <v>2020</v>
      </c>
      <c r="E2479" s="3" t="s">
        <v>80</v>
      </c>
      <c r="F2479" s="3" t="s">
        <v>76</v>
      </c>
      <c r="G2479" s="7">
        <v>193</v>
      </c>
      <c r="H2479" s="8">
        <f t="shared" si="0"/>
        <v>132940</v>
      </c>
      <c r="I2479" s="9">
        <v>42344</v>
      </c>
      <c r="J2479" s="10">
        <v>90596</v>
      </c>
      <c r="K2479" s="11">
        <v>25200</v>
      </c>
      <c r="L2479" s="11">
        <v>17144</v>
      </c>
      <c r="M2479" s="12">
        <v>0</v>
      </c>
      <c r="N2479" s="12">
        <v>0</v>
      </c>
      <c r="O2479" s="12">
        <v>25200</v>
      </c>
      <c r="P2479" s="12">
        <v>0</v>
      </c>
      <c r="Q2479" s="12">
        <v>13584</v>
      </c>
      <c r="R2479" s="12">
        <v>0</v>
      </c>
      <c r="S2479" s="12">
        <v>3560</v>
      </c>
      <c r="T2479" s="13">
        <v>75596</v>
      </c>
      <c r="U2479" s="13">
        <v>15000</v>
      </c>
      <c r="V2479" s="13">
        <v>0</v>
      </c>
      <c r="W2479" s="13">
        <v>0</v>
      </c>
      <c r="X2479" s="13">
        <v>0</v>
      </c>
      <c r="Y2479" s="13">
        <v>0</v>
      </c>
    </row>
    <row r="2480" spans="1:25" ht="15.75" customHeight="1" x14ac:dyDescent="0.2">
      <c r="A2480" s="3">
        <v>1508357</v>
      </c>
      <c r="B2480" s="3" t="s">
        <v>342</v>
      </c>
      <c r="C2480" s="3" t="s">
        <v>225</v>
      </c>
      <c r="D2480" s="3">
        <v>2020</v>
      </c>
      <c r="E2480" s="3" t="s">
        <v>75</v>
      </c>
      <c r="F2480" s="3" t="s">
        <v>76</v>
      </c>
      <c r="G2480" s="7">
        <v>200</v>
      </c>
      <c r="H2480" s="8">
        <f t="shared" si="0"/>
        <v>89000</v>
      </c>
      <c r="I2480" s="9">
        <v>9000</v>
      </c>
      <c r="J2480" s="10">
        <v>80000</v>
      </c>
      <c r="K2480" s="11">
        <v>0</v>
      </c>
      <c r="L2480" s="11">
        <v>9000</v>
      </c>
      <c r="M2480" s="12">
        <v>0</v>
      </c>
      <c r="N2480" s="12">
        <v>0</v>
      </c>
      <c r="O2480" s="12">
        <v>0</v>
      </c>
      <c r="P2480" s="12">
        <v>0</v>
      </c>
      <c r="Q2480" s="12">
        <v>4000</v>
      </c>
      <c r="R2480" s="12">
        <v>0</v>
      </c>
      <c r="S2480" s="12">
        <v>5000</v>
      </c>
      <c r="T2480" s="13">
        <v>80000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</row>
    <row r="2481" spans="1:25" ht="15.75" customHeight="1" x14ac:dyDescent="0.2">
      <c r="A2481" s="3">
        <v>1508357</v>
      </c>
      <c r="B2481" s="3" t="s">
        <v>342</v>
      </c>
      <c r="C2481" s="3" t="s">
        <v>225</v>
      </c>
      <c r="D2481" s="3">
        <v>2021</v>
      </c>
      <c r="E2481" s="3" t="s">
        <v>80</v>
      </c>
      <c r="F2481" s="3" t="s">
        <v>76</v>
      </c>
      <c r="G2481" s="7">
        <v>0</v>
      </c>
      <c r="H2481" s="8">
        <f t="shared" si="0"/>
        <v>5345</v>
      </c>
      <c r="I2481" s="9">
        <v>5345</v>
      </c>
      <c r="J2481" s="10">
        <v>0</v>
      </c>
      <c r="K2481" s="11">
        <v>3845</v>
      </c>
      <c r="L2481" s="11">
        <v>1500</v>
      </c>
      <c r="M2481" s="12">
        <v>0</v>
      </c>
      <c r="N2481" s="12">
        <v>0</v>
      </c>
      <c r="O2481" s="12">
        <v>3845</v>
      </c>
      <c r="P2481" s="12">
        <v>0</v>
      </c>
      <c r="Q2481" s="12">
        <v>1500</v>
      </c>
      <c r="R2481" s="12">
        <v>0</v>
      </c>
      <c r="S2481" s="12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</row>
    <row r="2482" spans="1:25" ht="15.75" customHeight="1" x14ac:dyDescent="0.2">
      <c r="A2482" s="3">
        <v>1508357</v>
      </c>
      <c r="B2482" s="3" t="s">
        <v>342</v>
      </c>
      <c r="C2482" s="3" t="s">
        <v>225</v>
      </c>
      <c r="D2482" s="3">
        <v>2021</v>
      </c>
      <c r="E2482" s="3" t="s">
        <v>78</v>
      </c>
      <c r="F2482" s="3" t="s">
        <v>76</v>
      </c>
      <c r="G2482" s="7">
        <v>1</v>
      </c>
      <c r="H2482" s="8">
        <f t="shared" si="0"/>
        <v>14700</v>
      </c>
      <c r="I2482" s="9">
        <v>13500</v>
      </c>
      <c r="J2482" s="10">
        <v>1200</v>
      </c>
      <c r="K2482" s="11">
        <v>13500</v>
      </c>
      <c r="L2482" s="11">
        <v>0</v>
      </c>
      <c r="M2482" s="12">
        <v>13500</v>
      </c>
      <c r="N2482" s="12">
        <v>0</v>
      </c>
      <c r="O2482" s="12">
        <v>0</v>
      </c>
      <c r="P2482" s="12">
        <v>0</v>
      </c>
      <c r="Q2482" s="12">
        <v>0</v>
      </c>
      <c r="R2482" s="12">
        <v>0</v>
      </c>
      <c r="S2482" s="12">
        <v>0</v>
      </c>
      <c r="T2482" s="13">
        <v>0</v>
      </c>
      <c r="U2482" s="13">
        <v>1200</v>
      </c>
      <c r="V2482" s="13">
        <v>0</v>
      </c>
      <c r="W2482" s="13">
        <v>0</v>
      </c>
      <c r="X2482" s="13">
        <v>0</v>
      </c>
      <c r="Y2482" s="13">
        <v>0</v>
      </c>
    </row>
    <row r="2483" spans="1:25" ht="15.75" customHeight="1" x14ac:dyDescent="0.2">
      <c r="A2483" s="3">
        <v>1508357</v>
      </c>
      <c r="B2483" s="3" t="s">
        <v>342</v>
      </c>
      <c r="C2483" s="3" t="s">
        <v>225</v>
      </c>
      <c r="D2483" s="3">
        <v>2021</v>
      </c>
      <c r="E2483" s="3" t="s">
        <v>81</v>
      </c>
      <c r="F2483" s="3" t="s">
        <v>76</v>
      </c>
      <c r="G2483" s="7">
        <v>164</v>
      </c>
      <c r="H2483" s="8">
        <f t="shared" si="0"/>
        <v>92320</v>
      </c>
      <c r="I2483" s="9">
        <v>76460</v>
      </c>
      <c r="J2483" s="10">
        <v>15860</v>
      </c>
      <c r="K2483" s="11">
        <v>48600</v>
      </c>
      <c r="L2483" s="11">
        <v>27860</v>
      </c>
      <c r="M2483" s="12">
        <v>48600</v>
      </c>
      <c r="N2483" s="12">
        <v>0</v>
      </c>
      <c r="O2483" s="12">
        <v>0</v>
      </c>
      <c r="P2483" s="12">
        <v>0</v>
      </c>
      <c r="Q2483" s="12">
        <v>23860</v>
      </c>
      <c r="R2483" s="12">
        <v>0</v>
      </c>
      <c r="S2483" s="12">
        <v>4000</v>
      </c>
      <c r="T2483" s="13">
        <v>15860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</row>
    <row r="2484" spans="1:25" ht="15.75" customHeight="1" x14ac:dyDescent="0.2">
      <c r="A2484" s="3">
        <v>1508357</v>
      </c>
      <c r="B2484" s="3" t="s">
        <v>342</v>
      </c>
      <c r="C2484" s="3" t="s">
        <v>225</v>
      </c>
      <c r="D2484" s="3">
        <v>2021</v>
      </c>
      <c r="E2484" s="3" t="s">
        <v>80</v>
      </c>
      <c r="F2484" s="3" t="s">
        <v>76</v>
      </c>
      <c r="G2484" s="7">
        <v>6</v>
      </c>
      <c r="H2484" s="8">
        <f t="shared" si="0"/>
        <v>321082.65999999997</v>
      </c>
      <c r="I2484" s="9">
        <v>32542.3</v>
      </c>
      <c r="J2484" s="10">
        <v>288540.36</v>
      </c>
      <c r="K2484" s="11">
        <v>17542.3</v>
      </c>
      <c r="L2484" s="11">
        <v>15000</v>
      </c>
      <c r="M2484" s="12">
        <v>0</v>
      </c>
      <c r="N2484" s="12">
        <v>0</v>
      </c>
      <c r="O2484" s="12">
        <v>17542.3</v>
      </c>
      <c r="P2484" s="12">
        <v>0</v>
      </c>
      <c r="Q2484" s="12">
        <v>15000</v>
      </c>
      <c r="R2484" s="12">
        <v>0</v>
      </c>
      <c r="S2484" s="12">
        <v>0</v>
      </c>
      <c r="T2484" s="13">
        <v>280540.36</v>
      </c>
      <c r="U2484" s="13">
        <v>8000</v>
      </c>
      <c r="V2484" s="13">
        <v>0</v>
      </c>
      <c r="W2484" s="13">
        <v>0</v>
      </c>
      <c r="X2484" s="13">
        <v>0</v>
      </c>
      <c r="Y2484" s="13">
        <v>0</v>
      </c>
    </row>
    <row r="2485" spans="1:25" ht="15.75" customHeight="1" x14ac:dyDescent="0.2">
      <c r="A2485" s="3">
        <v>1508357</v>
      </c>
      <c r="B2485" s="3" t="s">
        <v>342</v>
      </c>
      <c r="C2485" s="3" t="s">
        <v>225</v>
      </c>
      <c r="D2485" s="3">
        <v>2022</v>
      </c>
      <c r="E2485" s="3" t="s">
        <v>78</v>
      </c>
      <c r="F2485" s="3" t="s">
        <v>76</v>
      </c>
      <c r="G2485" s="7">
        <v>1500</v>
      </c>
      <c r="H2485" s="8">
        <f t="shared" si="0"/>
        <v>18236858.100000001</v>
      </c>
      <c r="I2485" s="9">
        <v>9118429.0500000007</v>
      </c>
      <c r="J2485" s="10">
        <v>9118429.0500000007</v>
      </c>
      <c r="K2485" s="11">
        <v>0</v>
      </c>
      <c r="L2485" s="11">
        <v>9118429.0500000007</v>
      </c>
      <c r="M2485" s="12">
        <v>0</v>
      </c>
      <c r="N2485" s="12">
        <v>0</v>
      </c>
      <c r="O2485" s="12">
        <v>0</v>
      </c>
      <c r="P2485" s="12">
        <v>0</v>
      </c>
      <c r="Q2485" s="12">
        <v>9118429.0500000007</v>
      </c>
      <c r="R2485" s="12">
        <v>0</v>
      </c>
      <c r="S2485" s="12">
        <v>0</v>
      </c>
      <c r="T2485" s="13">
        <v>9118429.0500000007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</row>
    <row r="2486" spans="1:25" ht="15.75" customHeight="1" x14ac:dyDescent="0.2">
      <c r="A2486" s="3">
        <v>1508357</v>
      </c>
      <c r="B2486" s="3" t="s">
        <v>342</v>
      </c>
      <c r="C2486" s="3" t="s">
        <v>225</v>
      </c>
      <c r="D2486" s="3">
        <v>2022</v>
      </c>
      <c r="E2486" s="3" t="s">
        <v>81</v>
      </c>
      <c r="F2486" s="3" t="s">
        <v>76</v>
      </c>
      <c r="G2486" s="7">
        <v>38</v>
      </c>
      <c r="H2486" s="8">
        <f t="shared" si="0"/>
        <v>9620640</v>
      </c>
      <c r="I2486" s="9">
        <v>6620640</v>
      </c>
      <c r="J2486" s="10">
        <v>3000000</v>
      </c>
      <c r="K2486" s="11">
        <v>3523200</v>
      </c>
      <c r="L2486" s="11">
        <v>3097440</v>
      </c>
      <c r="M2486" s="12">
        <v>3523200</v>
      </c>
      <c r="N2486" s="12">
        <v>0</v>
      </c>
      <c r="O2486" s="12">
        <v>0</v>
      </c>
      <c r="P2486" s="12">
        <v>0</v>
      </c>
      <c r="Q2486" s="12">
        <v>180000</v>
      </c>
      <c r="R2486" s="12">
        <v>0</v>
      </c>
      <c r="S2486" s="12">
        <v>2917440</v>
      </c>
      <c r="T2486" s="13">
        <v>3000000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</row>
    <row r="2487" spans="1:25" ht="15.75" customHeight="1" x14ac:dyDescent="0.2">
      <c r="A2487" s="3">
        <v>1508357</v>
      </c>
      <c r="B2487" s="3" t="s">
        <v>342</v>
      </c>
      <c r="C2487" s="3" t="s">
        <v>225</v>
      </c>
      <c r="D2487" s="3">
        <v>2022</v>
      </c>
      <c r="E2487" s="3" t="s">
        <v>90</v>
      </c>
      <c r="F2487" s="3" t="s">
        <v>91</v>
      </c>
      <c r="G2487" s="7">
        <v>0</v>
      </c>
      <c r="H2487" s="8">
        <f t="shared" si="0"/>
        <v>0</v>
      </c>
      <c r="I2487" s="9">
        <v>0</v>
      </c>
      <c r="J2487" s="10">
        <v>0</v>
      </c>
      <c r="K2487" s="11">
        <v>0</v>
      </c>
      <c r="L2487" s="11">
        <v>0</v>
      </c>
      <c r="M2487" s="12">
        <v>0</v>
      </c>
      <c r="N2487" s="12">
        <v>0</v>
      </c>
      <c r="O2487" s="12">
        <v>0</v>
      </c>
      <c r="P2487" s="12">
        <v>0</v>
      </c>
      <c r="Q2487" s="12">
        <v>0</v>
      </c>
      <c r="R2487" s="12">
        <v>0</v>
      </c>
      <c r="S2487" s="12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</row>
    <row r="2488" spans="1:25" ht="15.75" customHeight="1" x14ac:dyDescent="0.2">
      <c r="A2488" s="3">
        <v>1508407</v>
      </c>
      <c r="B2488" s="3" t="s">
        <v>343</v>
      </c>
      <c r="C2488" s="3" t="s">
        <v>225</v>
      </c>
      <c r="D2488" s="3">
        <v>2005</v>
      </c>
      <c r="E2488" s="3" t="s">
        <v>75</v>
      </c>
      <c r="F2488" s="3" t="s">
        <v>76</v>
      </c>
      <c r="G2488" s="7">
        <v>6677</v>
      </c>
      <c r="H2488" s="8">
        <f t="shared" si="0"/>
        <v>6895875</v>
      </c>
      <c r="I2488" s="9">
        <v>839875</v>
      </c>
      <c r="J2488" s="10">
        <v>6056000</v>
      </c>
      <c r="K2488" s="11">
        <v>348320</v>
      </c>
      <c r="L2488" s="11">
        <v>491555</v>
      </c>
      <c r="M2488" s="12">
        <v>258320</v>
      </c>
      <c r="N2488" s="12">
        <v>0</v>
      </c>
      <c r="O2488" s="12">
        <v>90000</v>
      </c>
      <c r="P2488" s="12">
        <v>0</v>
      </c>
      <c r="Q2488" s="12">
        <v>0</v>
      </c>
      <c r="R2488" s="12">
        <v>105000</v>
      </c>
      <c r="S2488" s="12">
        <v>386555</v>
      </c>
      <c r="T2488" s="13">
        <v>5183000</v>
      </c>
      <c r="U2488" s="13">
        <v>873000</v>
      </c>
      <c r="V2488" s="13">
        <v>0</v>
      </c>
      <c r="W2488" s="13">
        <v>0</v>
      </c>
      <c r="X2488" s="13">
        <v>0</v>
      </c>
      <c r="Y2488" s="13">
        <v>0</v>
      </c>
    </row>
    <row r="2489" spans="1:25" ht="15.75" customHeight="1" x14ac:dyDescent="0.2">
      <c r="A2489" s="3">
        <v>1508407</v>
      </c>
      <c r="B2489" s="3" t="s">
        <v>343</v>
      </c>
      <c r="C2489" s="3" t="s">
        <v>225</v>
      </c>
      <c r="D2489" s="3">
        <v>2006</v>
      </c>
      <c r="E2489" s="3" t="s">
        <v>81</v>
      </c>
      <c r="F2489" s="3" t="s">
        <v>76</v>
      </c>
      <c r="G2489" s="7">
        <v>0</v>
      </c>
      <c r="H2489" s="8">
        <f t="shared" si="0"/>
        <v>22708506</v>
      </c>
      <c r="I2489" s="9">
        <v>18755400</v>
      </c>
      <c r="J2489" s="10">
        <v>3953106</v>
      </c>
      <c r="K2489" s="11">
        <v>18573000</v>
      </c>
      <c r="L2489" s="11">
        <v>182400</v>
      </c>
      <c r="M2489" s="12">
        <v>18573000</v>
      </c>
      <c r="N2489" s="12">
        <v>0</v>
      </c>
      <c r="O2489" s="12">
        <v>0</v>
      </c>
      <c r="P2489" s="12">
        <v>0</v>
      </c>
      <c r="Q2489" s="12">
        <v>0</v>
      </c>
      <c r="R2489" s="12">
        <v>182400</v>
      </c>
      <c r="S2489" s="12">
        <v>0</v>
      </c>
      <c r="T2489" s="13">
        <v>3953106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</row>
    <row r="2490" spans="1:25" ht="15.75" customHeight="1" x14ac:dyDescent="0.2">
      <c r="A2490" s="3">
        <v>1508407</v>
      </c>
      <c r="B2490" s="3" t="s">
        <v>343</v>
      </c>
      <c r="C2490" s="3" t="s">
        <v>225</v>
      </c>
      <c r="D2490" s="3">
        <v>2014</v>
      </c>
      <c r="E2490" s="3" t="s">
        <v>81</v>
      </c>
      <c r="F2490" s="3" t="s">
        <v>76</v>
      </c>
      <c r="G2490" s="7">
        <v>10500</v>
      </c>
      <c r="H2490" s="8">
        <f t="shared" si="0"/>
        <v>3800349.99</v>
      </c>
      <c r="I2490" s="9">
        <v>3800349.99</v>
      </c>
      <c r="J2490" s="10">
        <v>0</v>
      </c>
      <c r="K2490" s="11">
        <v>2300000</v>
      </c>
      <c r="L2490" s="11">
        <v>1500350</v>
      </c>
      <c r="M2490" s="12">
        <v>2300000</v>
      </c>
      <c r="N2490" s="12">
        <v>0</v>
      </c>
      <c r="O2490" s="12">
        <v>0</v>
      </c>
      <c r="P2490" s="12">
        <v>0</v>
      </c>
      <c r="Q2490" s="12">
        <v>0</v>
      </c>
      <c r="R2490" s="12">
        <v>0</v>
      </c>
      <c r="S2490" s="12">
        <v>1500350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</row>
    <row r="2491" spans="1:25" ht="15.75" customHeight="1" x14ac:dyDescent="0.2">
      <c r="A2491" s="3">
        <v>1508407</v>
      </c>
      <c r="B2491" s="3" t="s">
        <v>343</v>
      </c>
      <c r="C2491" s="3" t="s">
        <v>225</v>
      </c>
      <c r="D2491" s="3">
        <v>2018</v>
      </c>
      <c r="E2491" s="3" t="s">
        <v>80</v>
      </c>
      <c r="F2491" s="3" t="s">
        <v>76</v>
      </c>
      <c r="G2491" s="7">
        <v>2425</v>
      </c>
      <c r="H2491" s="8">
        <f t="shared" si="0"/>
        <v>27319370</v>
      </c>
      <c r="I2491" s="9">
        <v>11474370</v>
      </c>
      <c r="J2491" s="10">
        <v>15845000</v>
      </c>
      <c r="K2491" s="11">
        <v>10778000</v>
      </c>
      <c r="L2491" s="11">
        <v>696369.99</v>
      </c>
      <c r="M2491" s="12">
        <v>7520000</v>
      </c>
      <c r="N2491" s="12">
        <v>2700000</v>
      </c>
      <c r="O2491" s="12">
        <v>558000</v>
      </c>
      <c r="P2491" s="12">
        <v>5170</v>
      </c>
      <c r="Q2491" s="12">
        <v>21600</v>
      </c>
      <c r="R2491" s="12">
        <v>570000</v>
      </c>
      <c r="S2491" s="12">
        <v>99600</v>
      </c>
      <c r="T2491" s="13">
        <v>14835000</v>
      </c>
      <c r="U2491" s="13">
        <v>990000</v>
      </c>
      <c r="V2491" s="13">
        <v>0</v>
      </c>
      <c r="W2491" s="13">
        <v>0</v>
      </c>
      <c r="X2491" s="13">
        <v>0</v>
      </c>
      <c r="Y2491" s="13">
        <v>20000</v>
      </c>
    </row>
    <row r="2492" spans="1:25" ht="15.75" customHeight="1" x14ac:dyDescent="0.2">
      <c r="A2492" s="3">
        <v>1508407</v>
      </c>
      <c r="B2492" s="3" t="s">
        <v>343</v>
      </c>
      <c r="C2492" s="3" t="s">
        <v>225</v>
      </c>
      <c r="D2492" s="3">
        <v>2019</v>
      </c>
      <c r="E2492" s="3" t="s">
        <v>84</v>
      </c>
      <c r="F2492" s="3" t="s">
        <v>85</v>
      </c>
      <c r="G2492" s="7">
        <v>4</v>
      </c>
      <c r="H2492" s="8">
        <f t="shared" si="0"/>
        <v>23000</v>
      </c>
      <c r="I2492" s="9">
        <v>4000</v>
      </c>
      <c r="J2492" s="10">
        <v>19000</v>
      </c>
      <c r="K2492" s="11">
        <v>0</v>
      </c>
      <c r="L2492" s="11">
        <v>4000</v>
      </c>
      <c r="M2492" s="12">
        <v>0</v>
      </c>
      <c r="N2492" s="12">
        <v>0</v>
      </c>
      <c r="O2492" s="12">
        <v>0</v>
      </c>
      <c r="P2492" s="12">
        <v>0</v>
      </c>
      <c r="Q2492" s="12">
        <v>0</v>
      </c>
      <c r="R2492" s="12">
        <v>0</v>
      </c>
      <c r="S2492" s="12">
        <v>4000</v>
      </c>
      <c r="T2492" s="13">
        <v>0</v>
      </c>
      <c r="U2492" s="13">
        <v>19000</v>
      </c>
      <c r="V2492" s="13">
        <v>0</v>
      </c>
      <c r="W2492" s="13">
        <v>0</v>
      </c>
      <c r="X2492" s="13">
        <v>0</v>
      </c>
      <c r="Y2492" s="13">
        <v>0</v>
      </c>
    </row>
    <row r="2493" spans="1:25" ht="15.75" customHeight="1" x14ac:dyDescent="0.2">
      <c r="A2493" s="3">
        <v>1508407</v>
      </c>
      <c r="B2493" s="3" t="s">
        <v>343</v>
      </c>
      <c r="C2493" s="3" t="s">
        <v>225</v>
      </c>
      <c r="D2493" s="3">
        <v>2019</v>
      </c>
      <c r="E2493" s="3" t="s">
        <v>75</v>
      </c>
      <c r="F2493" s="3" t="s">
        <v>76</v>
      </c>
      <c r="G2493" s="7">
        <v>3510</v>
      </c>
      <c r="H2493" s="8">
        <f t="shared" si="0"/>
        <v>10650000</v>
      </c>
      <c r="I2493" s="9">
        <v>8030000</v>
      </c>
      <c r="J2493" s="10">
        <v>2620000</v>
      </c>
      <c r="K2493" s="11">
        <v>8000000</v>
      </c>
      <c r="L2493" s="11">
        <v>30000</v>
      </c>
      <c r="M2493" s="12">
        <v>5500000</v>
      </c>
      <c r="N2493" s="12">
        <v>2000000</v>
      </c>
      <c r="O2493" s="12">
        <v>500000</v>
      </c>
      <c r="P2493" s="12">
        <v>0</v>
      </c>
      <c r="Q2493" s="12">
        <v>0</v>
      </c>
      <c r="R2493" s="12">
        <v>0</v>
      </c>
      <c r="S2493" s="12">
        <v>30000</v>
      </c>
      <c r="T2493" s="13">
        <v>2400000</v>
      </c>
      <c r="U2493" s="13">
        <v>220000</v>
      </c>
      <c r="V2493" s="13">
        <v>0</v>
      </c>
      <c r="W2493" s="13">
        <v>0</v>
      </c>
      <c r="X2493" s="13">
        <v>0</v>
      </c>
      <c r="Y2493" s="13">
        <v>0</v>
      </c>
    </row>
    <row r="2494" spans="1:25" ht="15.75" customHeight="1" x14ac:dyDescent="0.2">
      <c r="A2494" s="3">
        <v>1508407</v>
      </c>
      <c r="B2494" s="3" t="s">
        <v>343</v>
      </c>
      <c r="C2494" s="3" t="s">
        <v>225</v>
      </c>
      <c r="D2494" s="3">
        <v>2019</v>
      </c>
      <c r="E2494" s="3" t="s">
        <v>84</v>
      </c>
      <c r="F2494" s="3" t="s">
        <v>85</v>
      </c>
      <c r="G2494" s="7">
        <v>28</v>
      </c>
      <c r="H2494" s="8">
        <f t="shared" si="0"/>
        <v>250</v>
      </c>
      <c r="I2494" s="9">
        <v>0</v>
      </c>
      <c r="J2494" s="10">
        <v>250</v>
      </c>
      <c r="K2494" s="11">
        <v>0</v>
      </c>
      <c r="L2494" s="11">
        <v>0</v>
      </c>
      <c r="M2494" s="12">
        <v>0</v>
      </c>
      <c r="N2494" s="12">
        <v>0</v>
      </c>
      <c r="O2494" s="12">
        <v>0</v>
      </c>
      <c r="P2494" s="12">
        <v>0</v>
      </c>
      <c r="Q2494" s="12">
        <v>0</v>
      </c>
      <c r="R2494" s="12">
        <v>0</v>
      </c>
      <c r="S2494" s="12">
        <v>0</v>
      </c>
      <c r="T2494" s="13">
        <v>0</v>
      </c>
      <c r="U2494" s="13">
        <v>250</v>
      </c>
      <c r="V2494" s="13">
        <v>0</v>
      </c>
      <c r="W2494" s="13">
        <v>0</v>
      </c>
      <c r="X2494" s="13">
        <v>0</v>
      </c>
      <c r="Y2494" s="13">
        <v>0</v>
      </c>
    </row>
    <row r="2495" spans="1:25" ht="15.75" customHeight="1" x14ac:dyDescent="0.2">
      <c r="A2495" s="3">
        <v>1508407</v>
      </c>
      <c r="B2495" s="3" t="s">
        <v>343</v>
      </c>
      <c r="C2495" s="3" t="s">
        <v>225</v>
      </c>
      <c r="D2495" s="3">
        <v>2019</v>
      </c>
      <c r="E2495" s="3" t="s">
        <v>344</v>
      </c>
      <c r="F2495" s="3" t="s">
        <v>123</v>
      </c>
      <c r="G2495" s="7">
        <v>4229</v>
      </c>
      <c r="H2495" s="8">
        <f t="shared" si="0"/>
        <v>0</v>
      </c>
      <c r="I2495" s="9">
        <v>0</v>
      </c>
      <c r="J2495" s="10">
        <v>0</v>
      </c>
      <c r="K2495" s="11">
        <v>0</v>
      </c>
      <c r="L2495" s="11">
        <v>0</v>
      </c>
      <c r="M2495" s="12">
        <v>0</v>
      </c>
      <c r="N2495" s="12">
        <v>0</v>
      </c>
      <c r="O2495" s="12">
        <v>0</v>
      </c>
      <c r="P2495" s="12">
        <v>0</v>
      </c>
      <c r="Q2495" s="12">
        <v>0</v>
      </c>
      <c r="R2495" s="12">
        <v>0</v>
      </c>
      <c r="S2495" s="12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</row>
    <row r="2496" spans="1:25" ht="15.75" customHeight="1" x14ac:dyDescent="0.2">
      <c r="A2496" s="3">
        <v>1508407</v>
      </c>
      <c r="B2496" s="3" t="s">
        <v>343</v>
      </c>
      <c r="C2496" s="3" t="s">
        <v>225</v>
      </c>
      <c r="D2496" s="3">
        <v>2020</v>
      </c>
      <c r="E2496" s="3" t="s">
        <v>78</v>
      </c>
      <c r="F2496" s="3" t="s">
        <v>76</v>
      </c>
      <c r="G2496" s="7">
        <v>1100</v>
      </c>
      <c r="H2496" s="8">
        <f t="shared" si="0"/>
        <v>13109154.59</v>
      </c>
      <c r="I2496" s="9">
        <v>2210000</v>
      </c>
      <c r="J2496" s="10">
        <v>10899154.59</v>
      </c>
      <c r="K2496" s="11">
        <v>2000000</v>
      </c>
      <c r="L2496" s="11">
        <v>210000</v>
      </c>
      <c r="M2496" s="12">
        <v>2000000</v>
      </c>
      <c r="N2496" s="12">
        <v>0</v>
      </c>
      <c r="O2496" s="12">
        <v>0</v>
      </c>
      <c r="P2496" s="12">
        <v>0</v>
      </c>
      <c r="Q2496" s="12">
        <v>0</v>
      </c>
      <c r="R2496" s="12">
        <v>210000</v>
      </c>
      <c r="S2496" s="12">
        <v>0</v>
      </c>
      <c r="T2496" s="13">
        <v>10899154.59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</row>
    <row r="2497" spans="1:25" ht="15.75" customHeight="1" x14ac:dyDescent="0.2">
      <c r="A2497" s="3">
        <v>1508407</v>
      </c>
      <c r="B2497" s="3" t="s">
        <v>343</v>
      </c>
      <c r="C2497" s="3" t="s">
        <v>225</v>
      </c>
      <c r="D2497" s="3">
        <v>2020</v>
      </c>
      <c r="E2497" s="3" t="s">
        <v>90</v>
      </c>
      <c r="F2497" s="3" t="s">
        <v>91</v>
      </c>
      <c r="G2497" s="7">
        <v>0</v>
      </c>
      <c r="H2497" s="8">
        <f t="shared" si="0"/>
        <v>0</v>
      </c>
      <c r="I2497" s="9">
        <v>0</v>
      </c>
      <c r="J2497" s="10">
        <v>0</v>
      </c>
      <c r="K2497" s="11">
        <v>0</v>
      </c>
      <c r="L2497" s="11">
        <v>0</v>
      </c>
      <c r="M2497" s="12">
        <v>0</v>
      </c>
      <c r="N2497" s="12">
        <v>0</v>
      </c>
      <c r="O2497" s="12">
        <v>0</v>
      </c>
      <c r="P2497" s="12">
        <v>0</v>
      </c>
      <c r="Q2497" s="12">
        <v>0</v>
      </c>
      <c r="R2497" s="12">
        <v>0</v>
      </c>
      <c r="S2497" s="12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</row>
    <row r="2498" spans="1:25" ht="15.75" customHeight="1" x14ac:dyDescent="0.2">
      <c r="A2498" s="3">
        <v>1508407</v>
      </c>
      <c r="B2498" s="3" t="s">
        <v>343</v>
      </c>
      <c r="C2498" s="3" t="s">
        <v>225</v>
      </c>
      <c r="D2498" s="3">
        <v>2020</v>
      </c>
      <c r="E2498" s="3" t="s">
        <v>90</v>
      </c>
      <c r="F2498" s="3" t="s">
        <v>91</v>
      </c>
      <c r="G2498" s="7">
        <v>0</v>
      </c>
      <c r="H2498" s="8">
        <f t="shared" si="0"/>
        <v>0</v>
      </c>
      <c r="I2498" s="9">
        <v>0</v>
      </c>
      <c r="J2498" s="10">
        <v>0</v>
      </c>
      <c r="K2498" s="11">
        <v>0</v>
      </c>
      <c r="L2498" s="11">
        <v>0</v>
      </c>
      <c r="M2498" s="12">
        <v>0</v>
      </c>
      <c r="N2498" s="12">
        <v>0</v>
      </c>
      <c r="O2498" s="12">
        <v>0</v>
      </c>
      <c r="P2498" s="12">
        <v>0</v>
      </c>
      <c r="Q2498" s="12">
        <v>0</v>
      </c>
      <c r="R2498" s="12">
        <v>0</v>
      </c>
      <c r="S2498" s="12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</row>
    <row r="2499" spans="1:25" ht="15.75" customHeight="1" x14ac:dyDescent="0.2">
      <c r="A2499" s="3">
        <v>1508407</v>
      </c>
      <c r="B2499" s="3" t="s">
        <v>343</v>
      </c>
      <c r="C2499" s="3" t="s">
        <v>225</v>
      </c>
      <c r="D2499" s="3">
        <v>2020</v>
      </c>
      <c r="E2499" s="3" t="s">
        <v>78</v>
      </c>
      <c r="F2499" s="3" t="s">
        <v>76</v>
      </c>
      <c r="G2499" s="7">
        <v>15</v>
      </c>
      <c r="H2499" s="8">
        <f t="shared" si="0"/>
        <v>0</v>
      </c>
      <c r="I2499" s="9">
        <v>0</v>
      </c>
      <c r="J2499" s="10">
        <v>0</v>
      </c>
      <c r="K2499" s="11">
        <v>0</v>
      </c>
      <c r="L2499" s="11">
        <v>0</v>
      </c>
      <c r="M2499" s="12">
        <v>0</v>
      </c>
      <c r="N2499" s="12">
        <v>0</v>
      </c>
      <c r="O2499" s="12">
        <v>0</v>
      </c>
      <c r="P2499" s="12">
        <v>0</v>
      </c>
      <c r="Q2499" s="12">
        <v>0</v>
      </c>
      <c r="R2499" s="12">
        <v>0</v>
      </c>
      <c r="S2499" s="12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</row>
    <row r="2500" spans="1:25" ht="15.75" customHeight="1" x14ac:dyDescent="0.2">
      <c r="A2500" s="3">
        <v>1508407</v>
      </c>
      <c r="B2500" s="3" t="s">
        <v>343</v>
      </c>
      <c r="C2500" s="3" t="s">
        <v>225</v>
      </c>
      <c r="D2500" s="3">
        <v>2020</v>
      </c>
      <c r="E2500" s="3" t="s">
        <v>84</v>
      </c>
      <c r="F2500" s="3" t="s">
        <v>85</v>
      </c>
      <c r="G2500" s="7">
        <v>0</v>
      </c>
      <c r="H2500" s="8">
        <f t="shared" si="0"/>
        <v>0</v>
      </c>
      <c r="I2500" s="9">
        <v>0</v>
      </c>
      <c r="J2500" s="10">
        <v>0</v>
      </c>
      <c r="K2500" s="11">
        <v>0</v>
      </c>
      <c r="L2500" s="11">
        <v>0</v>
      </c>
      <c r="M2500" s="12">
        <v>0</v>
      </c>
      <c r="N2500" s="12">
        <v>0</v>
      </c>
      <c r="O2500" s="12">
        <v>0</v>
      </c>
      <c r="P2500" s="12">
        <v>0</v>
      </c>
      <c r="Q2500" s="12">
        <v>0</v>
      </c>
      <c r="R2500" s="12">
        <v>0</v>
      </c>
      <c r="S2500" s="12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</row>
    <row r="2501" spans="1:25" ht="15.75" customHeight="1" x14ac:dyDescent="0.2">
      <c r="A2501" s="3">
        <v>1508407</v>
      </c>
      <c r="B2501" s="3" t="s">
        <v>343</v>
      </c>
      <c r="C2501" s="3" t="s">
        <v>225</v>
      </c>
      <c r="D2501" s="3">
        <v>2022</v>
      </c>
      <c r="E2501" s="3" t="s">
        <v>84</v>
      </c>
      <c r="F2501" s="3" t="s">
        <v>85</v>
      </c>
      <c r="G2501" s="7">
        <v>0</v>
      </c>
      <c r="H2501" s="8">
        <f t="shared" si="0"/>
        <v>0</v>
      </c>
      <c r="I2501" s="9">
        <v>0</v>
      </c>
      <c r="J2501" s="10">
        <v>0</v>
      </c>
      <c r="K2501" s="11">
        <v>0</v>
      </c>
      <c r="L2501" s="11">
        <v>0</v>
      </c>
      <c r="M2501" s="12">
        <v>0</v>
      </c>
      <c r="N2501" s="12">
        <v>0</v>
      </c>
      <c r="O2501" s="12">
        <v>0</v>
      </c>
      <c r="P2501" s="12">
        <v>0</v>
      </c>
      <c r="Q2501" s="12">
        <v>0</v>
      </c>
      <c r="R2501" s="12">
        <v>0</v>
      </c>
      <c r="S2501" s="12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</row>
    <row r="2502" spans="1:25" ht="15.75" customHeight="1" x14ac:dyDescent="0.2">
      <c r="A2502" s="3">
        <v>1600055</v>
      </c>
      <c r="B2502" s="3" t="s">
        <v>345</v>
      </c>
      <c r="C2502" s="3" t="s">
        <v>346</v>
      </c>
      <c r="D2502" s="3">
        <v>2017</v>
      </c>
      <c r="E2502" s="3" t="s">
        <v>75</v>
      </c>
      <c r="F2502" s="3" t="s">
        <v>76</v>
      </c>
      <c r="G2502" s="7">
        <v>50</v>
      </c>
      <c r="H2502" s="8">
        <f t="shared" si="0"/>
        <v>20000</v>
      </c>
      <c r="I2502" s="9">
        <v>0</v>
      </c>
      <c r="J2502" s="10">
        <v>20000</v>
      </c>
      <c r="K2502" s="11">
        <v>0</v>
      </c>
      <c r="L2502" s="11">
        <v>0</v>
      </c>
      <c r="M2502" s="12">
        <v>0</v>
      </c>
      <c r="N2502" s="12">
        <v>0</v>
      </c>
      <c r="O2502" s="12">
        <v>0</v>
      </c>
      <c r="P2502" s="12">
        <v>0</v>
      </c>
      <c r="Q2502" s="12">
        <v>0</v>
      </c>
      <c r="R2502" s="12">
        <v>0</v>
      </c>
      <c r="S2502" s="12">
        <v>0</v>
      </c>
      <c r="T2502" s="13">
        <v>0</v>
      </c>
      <c r="U2502" s="13">
        <v>20000</v>
      </c>
      <c r="V2502" s="13">
        <v>0</v>
      </c>
      <c r="W2502" s="13">
        <v>0</v>
      </c>
      <c r="X2502" s="13">
        <v>0</v>
      </c>
      <c r="Y2502" s="13">
        <v>0</v>
      </c>
    </row>
    <row r="2503" spans="1:25" ht="15.75" customHeight="1" x14ac:dyDescent="0.2">
      <c r="A2503" s="3">
        <v>1600055</v>
      </c>
      <c r="B2503" s="3" t="s">
        <v>345</v>
      </c>
      <c r="C2503" s="3" t="s">
        <v>346</v>
      </c>
      <c r="D2503" s="3">
        <v>2020</v>
      </c>
      <c r="E2503" s="3" t="s">
        <v>84</v>
      </c>
      <c r="F2503" s="3" t="s">
        <v>85</v>
      </c>
      <c r="G2503" s="7">
        <v>0</v>
      </c>
      <c r="H2503" s="8">
        <f t="shared" si="0"/>
        <v>0</v>
      </c>
      <c r="I2503" s="9">
        <v>0</v>
      </c>
      <c r="J2503" s="10">
        <v>0</v>
      </c>
      <c r="K2503" s="11">
        <v>0</v>
      </c>
      <c r="L2503" s="11">
        <v>0</v>
      </c>
      <c r="M2503" s="12">
        <v>0</v>
      </c>
      <c r="N2503" s="12">
        <v>0</v>
      </c>
      <c r="O2503" s="12">
        <v>0</v>
      </c>
      <c r="P2503" s="12">
        <v>0</v>
      </c>
      <c r="Q2503" s="12">
        <v>0</v>
      </c>
      <c r="R2503" s="12">
        <v>0</v>
      </c>
      <c r="S2503" s="12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</row>
    <row r="2504" spans="1:25" ht="15.75" customHeight="1" x14ac:dyDescent="0.2">
      <c r="A2504" s="3">
        <v>1600105</v>
      </c>
      <c r="B2504" s="3" t="s">
        <v>347</v>
      </c>
      <c r="C2504" s="3" t="s">
        <v>346</v>
      </c>
      <c r="D2504" s="3">
        <v>2012</v>
      </c>
      <c r="E2504" s="3" t="s">
        <v>90</v>
      </c>
      <c r="F2504" s="3" t="s">
        <v>91</v>
      </c>
      <c r="G2504" s="7">
        <v>0</v>
      </c>
      <c r="H2504" s="8">
        <f t="shared" si="0"/>
        <v>0</v>
      </c>
      <c r="I2504" s="9">
        <v>0</v>
      </c>
      <c r="J2504" s="10">
        <v>0</v>
      </c>
      <c r="K2504" s="11">
        <v>0</v>
      </c>
      <c r="L2504" s="11">
        <v>0</v>
      </c>
      <c r="M2504" s="12">
        <v>0</v>
      </c>
      <c r="N2504" s="12">
        <v>0</v>
      </c>
      <c r="O2504" s="12">
        <v>0</v>
      </c>
      <c r="P2504" s="12">
        <v>0</v>
      </c>
      <c r="Q2504" s="12">
        <v>0</v>
      </c>
      <c r="R2504" s="12">
        <v>0</v>
      </c>
      <c r="S2504" s="12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</row>
    <row r="2505" spans="1:25" ht="15.75" customHeight="1" x14ac:dyDescent="0.2">
      <c r="A2505" s="3">
        <v>1600105</v>
      </c>
      <c r="B2505" s="3" t="s">
        <v>347</v>
      </c>
      <c r="C2505" s="3" t="s">
        <v>346</v>
      </c>
      <c r="D2505" s="3">
        <v>2015</v>
      </c>
      <c r="E2505" s="3" t="s">
        <v>122</v>
      </c>
      <c r="F2505" s="3" t="s">
        <v>123</v>
      </c>
      <c r="G2505" s="7">
        <v>720</v>
      </c>
      <c r="H2505" s="8">
        <f t="shared" si="0"/>
        <v>600000</v>
      </c>
      <c r="I2505" s="9">
        <v>300000</v>
      </c>
      <c r="J2505" s="10">
        <v>300000</v>
      </c>
      <c r="K2505" s="11">
        <v>0</v>
      </c>
      <c r="L2505" s="11">
        <v>300000</v>
      </c>
      <c r="M2505" s="12">
        <v>0</v>
      </c>
      <c r="N2505" s="12">
        <v>0</v>
      </c>
      <c r="O2505" s="12">
        <v>0</v>
      </c>
      <c r="P2505" s="12">
        <v>0</v>
      </c>
      <c r="Q2505" s="12">
        <v>300000</v>
      </c>
      <c r="R2505" s="12">
        <v>0</v>
      </c>
      <c r="S2505" s="12">
        <v>0</v>
      </c>
      <c r="T2505" s="13">
        <v>0</v>
      </c>
      <c r="U2505" s="13">
        <v>0</v>
      </c>
      <c r="V2505" s="13">
        <v>300000</v>
      </c>
      <c r="W2505" s="13">
        <v>0</v>
      </c>
      <c r="X2505" s="13">
        <v>0</v>
      </c>
      <c r="Y2505" s="13">
        <v>0</v>
      </c>
    </row>
    <row r="2506" spans="1:25" ht="15.75" customHeight="1" x14ac:dyDescent="0.2">
      <c r="A2506" s="3">
        <v>1600105</v>
      </c>
      <c r="B2506" s="3" t="s">
        <v>347</v>
      </c>
      <c r="C2506" s="3" t="s">
        <v>346</v>
      </c>
      <c r="D2506" s="3">
        <v>2017</v>
      </c>
      <c r="E2506" s="3" t="s">
        <v>122</v>
      </c>
      <c r="F2506" s="3" t="s">
        <v>123</v>
      </c>
      <c r="G2506" s="7">
        <v>490</v>
      </c>
      <c r="H2506" s="8">
        <f t="shared" si="0"/>
        <v>0</v>
      </c>
      <c r="I2506" s="9">
        <v>0</v>
      </c>
      <c r="J2506" s="10">
        <v>0</v>
      </c>
      <c r="K2506" s="11">
        <v>0</v>
      </c>
      <c r="L2506" s="11">
        <v>0</v>
      </c>
      <c r="M2506" s="12">
        <v>0</v>
      </c>
      <c r="N2506" s="12">
        <v>0</v>
      </c>
      <c r="O2506" s="12">
        <v>0</v>
      </c>
      <c r="P2506" s="12">
        <v>0</v>
      </c>
      <c r="Q2506" s="12">
        <v>0</v>
      </c>
      <c r="R2506" s="12">
        <v>0</v>
      </c>
      <c r="S2506" s="12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</row>
    <row r="2507" spans="1:25" ht="15.75" customHeight="1" x14ac:dyDescent="0.2">
      <c r="A2507" s="3">
        <v>1600105</v>
      </c>
      <c r="B2507" s="3" t="s">
        <v>347</v>
      </c>
      <c r="C2507" s="3" t="s">
        <v>346</v>
      </c>
      <c r="D2507" s="3">
        <v>2020</v>
      </c>
      <c r="E2507" s="3" t="s">
        <v>84</v>
      </c>
      <c r="F2507" s="3" t="s">
        <v>85</v>
      </c>
      <c r="G2507" s="7">
        <v>0</v>
      </c>
      <c r="H2507" s="8">
        <f t="shared" si="0"/>
        <v>0</v>
      </c>
      <c r="I2507" s="9">
        <v>0</v>
      </c>
      <c r="J2507" s="10">
        <v>0</v>
      </c>
      <c r="K2507" s="11">
        <v>0</v>
      </c>
      <c r="L2507" s="11">
        <v>0</v>
      </c>
      <c r="M2507" s="12">
        <v>0</v>
      </c>
      <c r="N2507" s="12">
        <v>0</v>
      </c>
      <c r="O2507" s="12">
        <v>0</v>
      </c>
      <c r="P2507" s="12">
        <v>0</v>
      </c>
      <c r="Q2507" s="12">
        <v>0</v>
      </c>
      <c r="R2507" s="12">
        <v>0</v>
      </c>
      <c r="S2507" s="12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</row>
    <row r="2508" spans="1:25" ht="15.75" customHeight="1" x14ac:dyDescent="0.2">
      <c r="A2508" s="3">
        <v>1600105</v>
      </c>
      <c r="B2508" s="3" t="s">
        <v>347</v>
      </c>
      <c r="C2508" s="3" t="s">
        <v>346</v>
      </c>
      <c r="D2508" s="3">
        <v>2021</v>
      </c>
      <c r="E2508" s="3" t="s">
        <v>101</v>
      </c>
      <c r="F2508" s="3" t="s">
        <v>93</v>
      </c>
      <c r="G2508" s="7">
        <v>727</v>
      </c>
      <c r="H2508" s="8">
        <f t="shared" si="0"/>
        <v>0</v>
      </c>
      <c r="I2508" s="9">
        <v>0</v>
      </c>
      <c r="J2508" s="10">
        <v>0</v>
      </c>
      <c r="K2508" s="11">
        <v>0</v>
      </c>
      <c r="L2508" s="11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</row>
    <row r="2509" spans="1:25" ht="15.75" customHeight="1" x14ac:dyDescent="0.2">
      <c r="A2509" s="3">
        <v>1600154</v>
      </c>
      <c r="B2509" s="3" t="s">
        <v>348</v>
      </c>
      <c r="C2509" s="3" t="s">
        <v>346</v>
      </c>
      <c r="D2509" s="3">
        <v>2020</v>
      </c>
      <c r="E2509" s="3" t="s">
        <v>84</v>
      </c>
      <c r="F2509" s="3" t="s">
        <v>85</v>
      </c>
      <c r="G2509" s="7">
        <v>0</v>
      </c>
      <c r="H2509" s="8">
        <f t="shared" si="0"/>
        <v>0</v>
      </c>
      <c r="I2509" s="9">
        <v>0</v>
      </c>
      <c r="J2509" s="10">
        <v>0</v>
      </c>
      <c r="K2509" s="11">
        <v>0</v>
      </c>
      <c r="L2509" s="11">
        <v>0</v>
      </c>
      <c r="M2509" s="12">
        <v>0</v>
      </c>
      <c r="N2509" s="12">
        <v>0</v>
      </c>
      <c r="O2509" s="12">
        <v>0</v>
      </c>
      <c r="P2509" s="12">
        <v>0</v>
      </c>
      <c r="Q2509" s="12">
        <v>0</v>
      </c>
      <c r="R2509" s="12">
        <v>0</v>
      </c>
      <c r="S2509" s="12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</row>
    <row r="2510" spans="1:25" ht="15.75" customHeight="1" x14ac:dyDescent="0.2">
      <c r="A2510" s="3">
        <v>1600154</v>
      </c>
      <c r="B2510" s="3" t="s">
        <v>348</v>
      </c>
      <c r="C2510" s="3" t="s">
        <v>346</v>
      </c>
      <c r="D2510" s="3">
        <v>2021</v>
      </c>
      <c r="E2510" s="3" t="s">
        <v>78</v>
      </c>
      <c r="F2510" s="3" t="s">
        <v>76</v>
      </c>
      <c r="G2510" s="7">
        <v>1163</v>
      </c>
      <c r="H2510" s="8">
        <f t="shared" si="0"/>
        <v>469600</v>
      </c>
      <c r="I2510" s="9">
        <v>69600</v>
      </c>
      <c r="J2510" s="10">
        <v>400000</v>
      </c>
      <c r="K2510" s="11">
        <v>25600</v>
      </c>
      <c r="L2510" s="11">
        <v>44000</v>
      </c>
      <c r="M2510" s="12">
        <v>25600</v>
      </c>
      <c r="N2510" s="12">
        <v>0</v>
      </c>
      <c r="O2510" s="12">
        <v>0</v>
      </c>
      <c r="P2510" s="12">
        <v>0</v>
      </c>
      <c r="Q2510" s="12">
        <v>17000</v>
      </c>
      <c r="R2510" s="12">
        <v>0</v>
      </c>
      <c r="S2510" s="12">
        <v>27000</v>
      </c>
      <c r="T2510" s="13">
        <v>200000</v>
      </c>
      <c r="U2510" s="13">
        <v>200000</v>
      </c>
      <c r="V2510" s="13">
        <v>0</v>
      </c>
      <c r="W2510" s="13">
        <v>0</v>
      </c>
      <c r="X2510" s="13">
        <v>0</v>
      </c>
      <c r="Y2510" s="13">
        <v>0</v>
      </c>
    </row>
    <row r="2511" spans="1:25" ht="15.75" customHeight="1" x14ac:dyDescent="0.2">
      <c r="A2511" s="3">
        <v>1600204</v>
      </c>
      <c r="B2511" s="3" t="s">
        <v>349</v>
      </c>
      <c r="C2511" s="3" t="s">
        <v>346</v>
      </c>
      <c r="D2511" s="3">
        <v>2014</v>
      </c>
      <c r="E2511" s="3" t="s">
        <v>81</v>
      </c>
      <c r="F2511" s="3" t="s">
        <v>76</v>
      </c>
      <c r="G2511" s="7">
        <v>659</v>
      </c>
      <c r="H2511" s="8">
        <f t="shared" si="0"/>
        <v>0</v>
      </c>
      <c r="I2511" s="9">
        <v>0</v>
      </c>
      <c r="J2511" s="10">
        <v>0</v>
      </c>
      <c r="K2511" s="11">
        <v>0</v>
      </c>
      <c r="L2511" s="11">
        <v>0</v>
      </c>
      <c r="M2511" s="12">
        <v>0</v>
      </c>
      <c r="N2511" s="12">
        <v>0</v>
      </c>
      <c r="O2511" s="12">
        <v>0</v>
      </c>
      <c r="P2511" s="12">
        <v>0</v>
      </c>
      <c r="Q2511" s="12">
        <v>0</v>
      </c>
      <c r="R2511" s="12">
        <v>0</v>
      </c>
      <c r="S2511" s="12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</row>
    <row r="2512" spans="1:25" ht="15.75" customHeight="1" x14ac:dyDescent="0.2">
      <c r="A2512" s="3">
        <v>1600204</v>
      </c>
      <c r="B2512" s="3" t="s">
        <v>349</v>
      </c>
      <c r="C2512" s="3" t="s">
        <v>346</v>
      </c>
      <c r="D2512" s="3">
        <v>2017</v>
      </c>
      <c r="E2512" s="3" t="s">
        <v>81</v>
      </c>
      <c r="F2512" s="3" t="s">
        <v>76</v>
      </c>
      <c r="G2512" s="7">
        <v>1700</v>
      </c>
      <c r="H2512" s="8">
        <f t="shared" si="0"/>
        <v>683000</v>
      </c>
      <c r="I2512" s="9">
        <v>300000</v>
      </c>
      <c r="J2512" s="10">
        <v>383000</v>
      </c>
      <c r="K2512" s="11">
        <v>120000</v>
      </c>
      <c r="L2512" s="11">
        <v>180000</v>
      </c>
      <c r="M2512" s="12">
        <v>80000</v>
      </c>
      <c r="N2512" s="12">
        <v>0</v>
      </c>
      <c r="O2512" s="12">
        <v>40000</v>
      </c>
      <c r="P2512" s="12">
        <v>0</v>
      </c>
      <c r="Q2512" s="12">
        <v>100000</v>
      </c>
      <c r="R2512" s="12">
        <v>40000</v>
      </c>
      <c r="S2512" s="12">
        <v>40000</v>
      </c>
      <c r="T2512" s="13">
        <v>20000</v>
      </c>
      <c r="U2512" s="13">
        <v>360000</v>
      </c>
      <c r="V2512" s="13">
        <v>2000</v>
      </c>
      <c r="W2512" s="13">
        <v>1000</v>
      </c>
      <c r="X2512" s="13">
        <v>0</v>
      </c>
      <c r="Y2512" s="13">
        <v>0</v>
      </c>
    </row>
    <row r="2513" spans="1:25" ht="15.75" customHeight="1" x14ac:dyDescent="0.2">
      <c r="A2513" s="3">
        <v>1600204</v>
      </c>
      <c r="B2513" s="3" t="s">
        <v>349</v>
      </c>
      <c r="C2513" s="3" t="s">
        <v>346</v>
      </c>
      <c r="D2513" s="3">
        <v>2020</v>
      </c>
      <c r="E2513" s="3" t="s">
        <v>84</v>
      </c>
      <c r="F2513" s="3" t="s">
        <v>85</v>
      </c>
      <c r="G2513" s="7">
        <v>0</v>
      </c>
      <c r="H2513" s="8">
        <f t="shared" si="0"/>
        <v>0</v>
      </c>
      <c r="I2513" s="9">
        <v>0</v>
      </c>
      <c r="J2513" s="10">
        <v>0</v>
      </c>
      <c r="K2513" s="11">
        <v>0</v>
      </c>
      <c r="L2513" s="11">
        <v>0</v>
      </c>
      <c r="M2513" s="12">
        <v>0</v>
      </c>
      <c r="N2513" s="12">
        <v>0</v>
      </c>
      <c r="O2513" s="12">
        <v>0</v>
      </c>
      <c r="P2513" s="12">
        <v>0</v>
      </c>
      <c r="Q2513" s="12">
        <v>0</v>
      </c>
      <c r="R2513" s="12">
        <v>0</v>
      </c>
      <c r="S2513" s="12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</row>
    <row r="2514" spans="1:25" ht="15.75" customHeight="1" x14ac:dyDescent="0.2">
      <c r="A2514" s="3">
        <v>1600204</v>
      </c>
      <c r="B2514" s="3" t="s">
        <v>349</v>
      </c>
      <c r="C2514" s="3" t="s">
        <v>346</v>
      </c>
      <c r="D2514" s="3">
        <v>2021</v>
      </c>
      <c r="E2514" s="3" t="s">
        <v>78</v>
      </c>
      <c r="F2514" s="3" t="s">
        <v>76</v>
      </c>
      <c r="G2514" s="7">
        <v>7497</v>
      </c>
      <c r="H2514" s="8">
        <f t="shared" si="0"/>
        <v>2503000</v>
      </c>
      <c r="I2514" s="9">
        <v>1703000</v>
      </c>
      <c r="J2514" s="10">
        <v>800000</v>
      </c>
      <c r="K2514" s="11">
        <v>620000</v>
      </c>
      <c r="L2514" s="11">
        <v>1083000</v>
      </c>
      <c r="M2514" s="12">
        <v>100000</v>
      </c>
      <c r="N2514" s="12">
        <v>500000</v>
      </c>
      <c r="O2514" s="12">
        <v>20000</v>
      </c>
      <c r="P2514" s="12">
        <v>0</v>
      </c>
      <c r="Q2514" s="12">
        <v>553000</v>
      </c>
      <c r="R2514" s="12">
        <v>0</v>
      </c>
      <c r="S2514" s="12">
        <v>530000</v>
      </c>
      <c r="T2514" s="13">
        <v>300000</v>
      </c>
      <c r="U2514" s="13">
        <v>0</v>
      </c>
      <c r="V2514" s="13">
        <v>0</v>
      </c>
      <c r="W2514" s="13">
        <v>0</v>
      </c>
      <c r="X2514" s="13">
        <v>500000</v>
      </c>
      <c r="Y2514" s="13">
        <v>0</v>
      </c>
    </row>
    <row r="2515" spans="1:25" ht="15.75" customHeight="1" x14ac:dyDescent="0.2">
      <c r="A2515" s="3">
        <v>1600212</v>
      </c>
      <c r="B2515" s="3" t="s">
        <v>350</v>
      </c>
      <c r="C2515" s="3" t="s">
        <v>346</v>
      </c>
      <c r="D2515" s="3">
        <v>2020</v>
      </c>
      <c r="E2515" s="3" t="s">
        <v>84</v>
      </c>
      <c r="F2515" s="3" t="s">
        <v>85</v>
      </c>
      <c r="G2515" s="7">
        <v>0</v>
      </c>
      <c r="H2515" s="8">
        <f t="shared" si="0"/>
        <v>0</v>
      </c>
      <c r="I2515" s="9">
        <v>0</v>
      </c>
      <c r="J2515" s="10">
        <v>0</v>
      </c>
      <c r="K2515" s="11">
        <v>0</v>
      </c>
      <c r="L2515" s="11">
        <v>0</v>
      </c>
      <c r="M2515" s="12">
        <v>0</v>
      </c>
      <c r="N2515" s="12">
        <v>0</v>
      </c>
      <c r="O2515" s="12">
        <v>0</v>
      </c>
      <c r="P2515" s="12">
        <v>0</v>
      </c>
      <c r="Q2515" s="12">
        <v>0</v>
      </c>
      <c r="R2515" s="12">
        <v>0</v>
      </c>
      <c r="S2515" s="12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</row>
    <row r="2516" spans="1:25" ht="15.75" customHeight="1" x14ac:dyDescent="0.2">
      <c r="A2516" s="3">
        <v>1600238</v>
      </c>
      <c r="B2516" s="3" t="s">
        <v>351</v>
      </c>
      <c r="C2516" s="3" t="s">
        <v>346</v>
      </c>
      <c r="D2516" s="3">
        <v>2011</v>
      </c>
      <c r="E2516" s="3" t="s">
        <v>81</v>
      </c>
      <c r="F2516" s="3" t="s">
        <v>76</v>
      </c>
      <c r="G2516" s="7">
        <v>0</v>
      </c>
      <c r="H2516" s="8">
        <f t="shared" si="0"/>
        <v>0</v>
      </c>
      <c r="I2516" s="9">
        <v>0</v>
      </c>
      <c r="J2516" s="10">
        <v>0</v>
      </c>
      <c r="K2516" s="11">
        <v>0</v>
      </c>
      <c r="L2516" s="11">
        <v>0</v>
      </c>
      <c r="M2516" s="12">
        <v>0</v>
      </c>
      <c r="N2516" s="12">
        <v>0</v>
      </c>
      <c r="O2516" s="12">
        <v>0</v>
      </c>
      <c r="P2516" s="12">
        <v>0</v>
      </c>
      <c r="Q2516" s="12">
        <v>0</v>
      </c>
      <c r="R2516" s="12">
        <v>0</v>
      </c>
      <c r="S2516" s="12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</row>
    <row r="2517" spans="1:25" ht="15.75" customHeight="1" x14ac:dyDescent="0.2">
      <c r="A2517" s="3">
        <v>1600238</v>
      </c>
      <c r="B2517" s="3" t="s">
        <v>351</v>
      </c>
      <c r="C2517" s="3" t="s">
        <v>346</v>
      </c>
      <c r="D2517" s="3">
        <v>2017</v>
      </c>
      <c r="E2517" s="3" t="s">
        <v>80</v>
      </c>
      <c r="F2517" s="3" t="s">
        <v>76</v>
      </c>
      <c r="G2517" s="7">
        <v>0</v>
      </c>
      <c r="H2517" s="8">
        <f t="shared" si="0"/>
        <v>100000</v>
      </c>
      <c r="I2517" s="9">
        <v>0</v>
      </c>
      <c r="J2517" s="10">
        <v>100000</v>
      </c>
      <c r="K2517" s="11">
        <v>0</v>
      </c>
      <c r="L2517" s="11">
        <v>0</v>
      </c>
      <c r="M2517" s="12">
        <v>0</v>
      </c>
      <c r="N2517" s="12">
        <v>0</v>
      </c>
      <c r="O2517" s="12">
        <v>0</v>
      </c>
      <c r="P2517" s="12">
        <v>0</v>
      </c>
      <c r="Q2517" s="12">
        <v>0</v>
      </c>
      <c r="R2517" s="12">
        <v>0</v>
      </c>
      <c r="S2517" s="12">
        <v>0</v>
      </c>
      <c r="T2517" s="13">
        <v>100000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</row>
    <row r="2518" spans="1:25" ht="15.75" customHeight="1" x14ac:dyDescent="0.2">
      <c r="A2518" s="3">
        <v>1600238</v>
      </c>
      <c r="B2518" s="3" t="s">
        <v>351</v>
      </c>
      <c r="C2518" s="3" t="s">
        <v>346</v>
      </c>
      <c r="D2518" s="3">
        <v>2017</v>
      </c>
      <c r="E2518" s="3" t="s">
        <v>81</v>
      </c>
      <c r="F2518" s="3" t="s">
        <v>76</v>
      </c>
      <c r="G2518" s="7">
        <v>566</v>
      </c>
      <c r="H2518" s="8">
        <f t="shared" si="0"/>
        <v>477999.99</v>
      </c>
      <c r="I2518" s="9">
        <v>309999.99</v>
      </c>
      <c r="J2518" s="10">
        <v>168000</v>
      </c>
      <c r="K2518" s="11">
        <v>170000</v>
      </c>
      <c r="L2518" s="11">
        <v>139999.99</v>
      </c>
      <c r="M2518" s="12">
        <v>80000</v>
      </c>
      <c r="N2518" s="12">
        <v>0</v>
      </c>
      <c r="O2518" s="12">
        <v>90000</v>
      </c>
      <c r="P2518" s="12">
        <v>0</v>
      </c>
      <c r="Q2518" s="12">
        <v>70000</v>
      </c>
      <c r="R2518" s="12">
        <v>20000</v>
      </c>
      <c r="S2518" s="12">
        <v>50000</v>
      </c>
      <c r="T2518" s="13">
        <v>20000</v>
      </c>
      <c r="U2518" s="13">
        <v>145000</v>
      </c>
      <c r="V2518" s="13">
        <v>2000</v>
      </c>
      <c r="W2518" s="13">
        <v>1000</v>
      </c>
      <c r="X2518" s="13">
        <v>0</v>
      </c>
      <c r="Y2518" s="13">
        <v>0</v>
      </c>
    </row>
    <row r="2519" spans="1:25" ht="15.75" customHeight="1" x14ac:dyDescent="0.2">
      <c r="A2519" s="3">
        <v>1600238</v>
      </c>
      <c r="B2519" s="3" t="s">
        <v>351</v>
      </c>
      <c r="C2519" s="3" t="s">
        <v>346</v>
      </c>
      <c r="D2519" s="3">
        <v>2019</v>
      </c>
      <c r="E2519" s="3" t="s">
        <v>80</v>
      </c>
      <c r="F2519" s="3" t="s">
        <v>76</v>
      </c>
      <c r="G2519" s="7">
        <v>250</v>
      </c>
      <c r="H2519" s="8">
        <f t="shared" si="0"/>
        <v>0</v>
      </c>
      <c r="I2519" s="9">
        <v>0</v>
      </c>
      <c r="J2519" s="10">
        <v>0</v>
      </c>
      <c r="K2519" s="11">
        <v>0</v>
      </c>
      <c r="L2519" s="11">
        <v>0</v>
      </c>
      <c r="M2519" s="12">
        <v>0</v>
      </c>
      <c r="N2519" s="12">
        <v>0</v>
      </c>
      <c r="O2519" s="12">
        <v>0</v>
      </c>
      <c r="P2519" s="12">
        <v>0</v>
      </c>
      <c r="Q2519" s="12">
        <v>0</v>
      </c>
      <c r="R2519" s="12">
        <v>0</v>
      </c>
      <c r="S2519" s="12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</row>
    <row r="2520" spans="1:25" ht="15.75" customHeight="1" x14ac:dyDescent="0.2">
      <c r="A2520" s="3">
        <v>1600238</v>
      </c>
      <c r="B2520" s="3" t="s">
        <v>351</v>
      </c>
      <c r="C2520" s="3" t="s">
        <v>346</v>
      </c>
      <c r="D2520" s="3">
        <v>2020</v>
      </c>
      <c r="E2520" s="3" t="s">
        <v>84</v>
      </c>
      <c r="F2520" s="3" t="s">
        <v>85</v>
      </c>
      <c r="G2520" s="7">
        <v>0</v>
      </c>
      <c r="H2520" s="8">
        <f t="shared" si="0"/>
        <v>0</v>
      </c>
      <c r="I2520" s="9">
        <v>0</v>
      </c>
      <c r="J2520" s="10">
        <v>0</v>
      </c>
      <c r="K2520" s="11">
        <v>0</v>
      </c>
      <c r="L2520" s="11">
        <v>0</v>
      </c>
      <c r="M2520" s="12">
        <v>0</v>
      </c>
      <c r="N2520" s="12">
        <v>0</v>
      </c>
      <c r="O2520" s="12">
        <v>0</v>
      </c>
      <c r="P2520" s="12">
        <v>0</v>
      </c>
      <c r="Q2520" s="12">
        <v>0</v>
      </c>
      <c r="R2520" s="12">
        <v>0</v>
      </c>
      <c r="S2520" s="12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</row>
    <row r="2521" spans="1:25" ht="15.75" customHeight="1" x14ac:dyDescent="0.2">
      <c r="A2521" s="3">
        <v>1600253</v>
      </c>
      <c r="B2521" s="3" t="s">
        <v>352</v>
      </c>
      <c r="C2521" s="3" t="s">
        <v>346</v>
      </c>
      <c r="D2521" s="3">
        <v>2018</v>
      </c>
      <c r="E2521" s="3" t="s">
        <v>101</v>
      </c>
      <c r="F2521" s="3" t="s">
        <v>93</v>
      </c>
      <c r="G2521" s="7">
        <v>29</v>
      </c>
      <c r="H2521" s="8">
        <f t="shared" si="0"/>
        <v>410000</v>
      </c>
      <c r="I2521" s="9">
        <v>100000</v>
      </c>
      <c r="J2521" s="10">
        <v>310000</v>
      </c>
      <c r="K2521" s="11">
        <v>0</v>
      </c>
      <c r="L2521" s="11">
        <v>100000</v>
      </c>
      <c r="M2521" s="12">
        <v>0</v>
      </c>
      <c r="N2521" s="12">
        <v>0</v>
      </c>
      <c r="O2521" s="12">
        <v>0</v>
      </c>
      <c r="P2521" s="12">
        <v>100000</v>
      </c>
      <c r="Q2521" s="12">
        <v>0</v>
      </c>
      <c r="R2521" s="12">
        <v>0</v>
      </c>
      <c r="S2521" s="12">
        <v>0</v>
      </c>
      <c r="T2521" s="13">
        <v>0</v>
      </c>
      <c r="U2521" s="13">
        <v>210000</v>
      </c>
      <c r="V2521" s="13">
        <v>0</v>
      </c>
      <c r="W2521" s="13">
        <v>0</v>
      </c>
      <c r="X2521" s="13">
        <v>0</v>
      </c>
      <c r="Y2521" s="13">
        <v>100000</v>
      </c>
    </row>
    <row r="2522" spans="1:25" ht="15.75" customHeight="1" x14ac:dyDescent="0.2">
      <c r="A2522" s="3">
        <v>1600253</v>
      </c>
      <c r="B2522" s="3" t="s">
        <v>352</v>
      </c>
      <c r="C2522" s="3" t="s">
        <v>346</v>
      </c>
      <c r="D2522" s="3">
        <v>2018</v>
      </c>
      <c r="E2522" s="3" t="s">
        <v>84</v>
      </c>
      <c r="F2522" s="3" t="s">
        <v>85</v>
      </c>
      <c r="G2522" s="7">
        <v>90</v>
      </c>
      <c r="H2522" s="8">
        <f t="shared" si="0"/>
        <v>210000</v>
      </c>
      <c r="I2522" s="9">
        <v>35000</v>
      </c>
      <c r="J2522" s="10">
        <v>175000</v>
      </c>
      <c r="K2522" s="11">
        <v>0</v>
      </c>
      <c r="L2522" s="11">
        <v>35000</v>
      </c>
      <c r="M2522" s="12">
        <v>0</v>
      </c>
      <c r="N2522" s="12">
        <v>0</v>
      </c>
      <c r="O2522" s="12">
        <v>0</v>
      </c>
      <c r="P2522" s="12">
        <v>0</v>
      </c>
      <c r="Q2522" s="12">
        <v>0</v>
      </c>
      <c r="R2522" s="12">
        <v>20000</v>
      </c>
      <c r="S2522" s="12">
        <v>15000</v>
      </c>
      <c r="T2522" s="13">
        <v>0</v>
      </c>
      <c r="U2522" s="13">
        <v>145000</v>
      </c>
      <c r="V2522" s="13">
        <v>10000</v>
      </c>
      <c r="W2522" s="13">
        <v>20000</v>
      </c>
      <c r="X2522" s="13">
        <v>0</v>
      </c>
      <c r="Y2522" s="13">
        <v>0</v>
      </c>
    </row>
    <row r="2523" spans="1:25" ht="15.75" customHeight="1" x14ac:dyDescent="0.2">
      <c r="A2523" s="3">
        <v>1600253</v>
      </c>
      <c r="B2523" s="3" t="s">
        <v>352</v>
      </c>
      <c r="C2523" s="3" t="s">
        <v>346</v>
      </c>
      <c r="D2523" s="3">
        <v>2020</v>
      </c>
      <c r="E2523" s="3" t="s">
        <v>84</v>
      </c>
      <c r="F2523" s="3" t="s">
        <v>85</v>
      </c>
      <c r="G2523" s="7">
        <v>0</v>
      </c>
      <c r="H2523" s="8">
        <f t="shared" si="0"/>
        <v>0</v>
      </c>
      <c r="I2523" s="9">
        <v>0</v>
      </c>
      <c r="J2523" s="10">
        <v>0</v>
      </c>
      <c r="K2523" s="11">
        <v>0</v>
      </c>
      <c r="L2523" s="11">
        <v>0</v>
      </c>
      <c r="M2523" s="12">
        <v>0</v>
      </c>
      <c r="N2523" s="12">
        <v>0</v>
      </c>
      <c r="O2523" s="12">
        <v>0</v>
      </c>
      <c r="P2523" s="12">
        <v>0</v>
      </c>
      <c r="Q2523" s="12">
        <v>0</v>
      </c>
      <c r="R2523" s="12">
        <v>0</v>
      </c>
      <c r="S2523" s="12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</row>
    <row r="2524" spans="1:25" ht="15.75" customHeight="1" x14ac:dyDescent="0.2">
      <c r="A2524" s="3">
        <v>1600253</v>
      </c>
      <c r="B2524" s="3" t="s">
        <v>352</v>
      </c>
      <c r="C2524" s="3" t="s">
        <v>346</v>
      </c>
      <c r="D2524" s="3">
        <v>2021</v>
      </c>
      <c r="E2524" s="3" t="s">
        <v>101</v>
      </c>
      <c r="F2524" s="3" t="s">
        <v>93</v>
      </c>
      <c r="G2524" s="7">
        <v>1848</v>
      </c>
      <c r="H2524" s="8">
        <f t="shared" si="0"/>
        <v>0</v>
      </c>
      <c r="I2524" s="9">
        <v>0</v>
      </c>
      <c r="J2524" s="10">
        <v>0</v>
      </c>
      <c r="K2524" s="11">
        <v>0</v>
      </c>
      <c r="L2524" s="11">
        <v>0</v>
      </c>
      <c r="M2524" s="12">
        <v>0</v>
      </c>
      <c r="N2524" s="12">
        <v>0</v>
      </c>
      <c r="O2524" s="12">
        <v>0</v>
      </c>
      <c r="P2524" s="12">
        <v>0</v>
      </c>
      <c r="Q2524" s="12">
        <v>0</v>
      </c>
      <c r="R2524" s="12">
        <v>0</v>
      </c>
      <c r="S2524" s="12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</row>
    <row r="2525" spans="1:25" ht="15.75" customHeight="1" x14ac:dyDescent="0.2">
      <c r="A2525" s="3">
        <v>1600279</v>
      </c>
      <c r="B2525" s="3" t="s">
        <v>353</v>
      </c>
      <c r="C2525" s="3" t="s">
        <v>346</v>
      </c>
      <c r="D2525" s="3">
        <v>2000</v>
      </c>
      <c r="E2525" s="3" t="s">
        <v>81</v>
      </c>
      <c r="F2525" s="3" t="s">
        <v>76</v>
      </c>
      <c r="G2525" s="7">
        <v>25864</v>
      </c>
      <c r="H2525" s="8">
        <f t="shared" si="0"/>
        <v>28717520</v>
      </c>
      <c r="I2525" s="9">
        <v>11639120</v>
      </c>
      <c r="J2525" s="10">
        <v>17078400</v>
      </c>
      <c r="K2525" s="11">
        <v>7505120</v>
      </c>
      <c r="L2525" s="11">
        <v>4134000</v>
      </c>
      <c r="M2525" s="12">
        <v>45120</v>
      </c>
      <c r="N2525" s="12">
        <v>3960000</v>
      </c>
      <c r="O2525" s="12">
        <v>3500000</v>
      </c>
      <c r="P2525" s="12">
        <v>152600</v>
      </c>
      <c r="Q2525" s="12">
        <v>19500</v>
      </c>
      <c r="R2525" s="12">
        <v>40000</v>
      </c>
      <c r="S2525" s="12">
        <v>3921900</v>
      </c>
      <c r="T2525" s="13">
        <v>5430000</v>
      </c>
      <c r="U2525" s="13">
        <v>11050000</v>
      </c>
      <c r="V2525" s="13">
        <v>0</v>
      </c>
      <c r="W2525" s="13">
        <v>575000</v>
      </c>
      <c r="X2525" s="13">
        <v>0</v>
      </c>
      <c r="Y2525" s="13">
        <v>23400</v>
      </c>
    </row>
    <row r="2526" spans="1:25" ht="15.75" customHeight="1" x14ac:dyDescent="0.2">
      <c r="A2526" s="3">
        <v>1600279</v>
      </c>
      <c r="B2526" s="3" t="s">
        <v>353</v>
      </c>
      <c r="C2526" s="3" t="s">
        <v>346</v>
      </c>
      <c r="D2526" s="3">
        <v>2006</v>
      </c>
      <c r="E2526" s="3" t="s">
        <v>81</v>
      </c>
      <c r="F2526" s="3" t="s">
        <v>76</v>
      </c>
      <c r="G2526" s="7">
        <v>2753</v>
      </c>
      <c r="H2526" s="8">
        <f t="shared" si="0"/>
        <v>0</v>
      </c>
      <c r="I2526" s="9">
        <v>0</v>
      </c>
      <c r="J2526" s="10">
        <v>0</v>
      </c>
      <c r="K2526" s="11">
        <v>0</v>
      </c>
      <c r="L2526" s="11">
        <v>0</v>
      </c>
      <c r="M2526" s="12">
        <v>0</v>
      </c>
      <c r="N2526" s="12">
        <v>0</v>
      </c>
      <c r="O2526" s="12">
        <v>0</v>
      </c>
      <c r="P2526" s="12">
        <v>0</v>
      </c>
      <c r="Q2526" s="12">
        <v>0</v>
      </c>
      <c r="R2526" s="12">
        <v>0</v>
      </c>
      <c r="S2526" s="12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</row>
    <row r="2527" spans="1:25" ht="15.75" customHeight="1" x14ac:dyDescent="0.2">
      <c r="A2527" s="3">
        <v>1600279</v>
      </c>
      <c r="B2527" s="3" t="s">
        <v>353</v>
      </c>
      <c r="C2527" s="3" t="s">
        <v>346</v>
      </c>
      <c r="D2527" s="3">
        <v>2011</v>
      </c>
      <c r="E2527" s="3" t="s">
        <v>81</v>
      </c>
      <c r="F2527" s="3" t="s">
        <v>76</v>
      </c>
      <c r="G2527" s="7">
        <v>0</v>
      </c>
      <c r="H2527" s="8">
        <f t="shared" si="0"/>
        <v>0</v>
      </c>
      <c r="I2527" s="9">
        <v>0</v>
      </c>
      <c r="J2527" s="10">
        <v>0</v>
      </c>
      <c r="K2527" s="11">
        <v>0</v>
      </c>
      <c r="L2527" s="11">
        <v>0</v>
      </c>
      <c r="M2527" s="12">
        <v>0</v>
      </c>
      <c r="N2527" s="12">
        <v>0</v>
      </c>
      <c r="O2527" s="12">
        <v>0</v>
      </c>
      <c r="P2527" s="12">
        <v>0</v>
      </c>
      <c r="Q2527" s="12">
        <v>0</v>
      </c>
      <c r="R2527" s="12">
        <v>0</v>
      </c>
      <c r="S2527" s="12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</row>
    <row r="2528" spans="1:25" ht="15.75" customHeight="1" x14ac:dyDescent="0.2">
      <c r="A2528" s="3">
        <v>1600279</v>
      </c>
      <c r="B2528" s="3" t="s">
        <v>353</v>
      </c>
      <c r="C2528" s="3" t="s">
        <v>346</v>
      </c>
      <c r="D2528" s="3">
        <v>2017</v>
      </c>
      <c r="E2528" s="3" t="s">
        <v>81</v>
      </c>
      <c r="F2528" s="3" t="s">
        <v>76</v>
      </c>
      <c r="G2528" s="7">
        <v>1466</v>
      </c>
      <c r="H2528" s="8">
        <f t="shared" si="0"/>
        <v>732776</v>
      </c>
      <c r="I2528" s="9">
        <v>0</v>
      </c>
      <c r="J2528" s="10">
        <v>732776</v>
      </c>
      <c r="K2528" s="11">
        <v>0</v>
      </c>
      <c r="L2528" s="11">
        <v>0</v>
      </c>
      <c r="M2528" s="12">
        <v>0</v>
      </c>
      <c r="N2528" s="12">
        <v>0</v>
      </c>
      <c r="O2528" s="12">
        <v>0</v>
      </c>
      <c r="P2528" s="12">
        <v>0</v>
      </c>
      <c r="Q2528" s="12">
        <v>0</v>
      </c>
      <c r="R2528" s="12">
        <v>0</v>
      </c>
      <c r="S2528" s="12">
        <v>0</v>
      </c>
      <c r="T2528" s="13">
        <v>392776</v>
      </c>
      <c r="U2528" s="13">
        <v>320000</v>
      </c>
      <c r="V2528" s="13">
        <v>0</v>
      </c>
      <c r="W2528" s="13">
        <v>20000</v>
      </c>
      <c r="X2528" s="13">
        <v>0</v>
      </c>
      <c r="Y2528" s="13">
        <v>0</v>
      </c>
    </row>
    <row r="2529" spans="1:25" ht="15.75" customHeight="1" x14ac:dyDescent="0.2">
      <c r="A2529" s="3">
        <v>1600279</v>
      </c>
      <c r="B2529" s="3" t="s">
        <v>353</v>
      </c>
      <c r="C2529" s="3" t="s">
        <v>346</v>
      </c>
      <c r="D2529" s="3">
        <v>2018</v>
      </c>
      <c r="E2529" s="3" t="s">
        <v>81</v>
      </c>
      <c r="F2529" s="3" t="s">
        <v>76</v>
      </c>
      <c r="G2529" s="7">
        <v>7978</v>
      </c>
      <c r="H2529" s="8">
        <f t="shared" si="0"/>
        <v>1666640</v>
      </c>
      <c r="I2529" s="9">
        <v>281000</v>
      </c>
      <c r="J2529" s="10">
        <v>1385640</v>
      </c>
      <c r="K2529" s="11">
        <v>0</v>
      </c>
      <c r="L2529" s="11">
        <v>281000</v>
      </c>
      <c r="M2529" s="12">
        <v>0</v>
      </c>
      <c r="N2529" s="12">
        <v>0</v>
      </c>
      <c r="O2529" s="12">
        <v>0</v>
      </c>
      <c r="P2529" s="12">
        <v>50000</v>
      </c>
      <c r="Q2529" s="12">
        <v>100000</v>
      </c>
      <c r="R2529" s="12">
        <v>61000</v>
      </c>
      <c r="S2529" s="12">
        <v>70000</v>
      </c>
      <c r="T2529" s="13">
        <v>813640</v>
      </c>
      <c r="U2529" s="13">
        <v>510000</v>
      </c>
      <c r="V2529" s="13">
        <v>0</v>
      </c>
      <c r="W2529" s="13">
        <v>61000</v>
      </c>
      <c r="X2529" s="13">
        <v>0</v>
      </c>
      <c r="Y2529" s="13">
        <v>1000</v>
      </c>
    </row>
    <row r="2530" spans="1:25" ht="15.75" customHeight="1" x14ac:dyDescent="0.2">
      <c r="A2530" s="3">
        <v>1600279</v>
      </c>
      <c r="B2530" s="3" t="s">
        <v>353</v>
      </c>
      <c r="C2530" s="3" t="s">
        <v>346</v>
      </c>
      <c r="D2530" s="3">
        <v>2021</v>
      </c>
      <c r="E2530" s="3" t="s">
        <v>81</v>
      </c>
      <c r="F2530" s="3" t="s">
        <v>76</v>
      </c>
      <c r="G2530" s="7">
        <v>14076</v>
      </c>
      <c r="H2530" s="8">
        <f t="shared" si="0"/>
        <v>150250</v>
      </c>
      <c r="I2530" s="9">
        <v>74000</v>
      </c>
      <c r="J2530" s="10">
        <v>76250</v>
      </c>
      <c r="K2530" s="11">
        <v>0</v>
      </c>
      <c r="L2530" s="11">
        <v>74000</v>
      </c>
      <c r="M2530" s="12">
        <v>0</v>
      </c>
      <c r="N2530" s="12">
        <v>0</v>
      </c>
      <c r="O2530" s="12">
        <v>0</v>
      </c>
      <c r="P2530" s="12">
        <v>0</v>
      </c>
      <c r="Q2530" s="12">
        <v>26000</v>
      </c>
      <c r="R2530" s="12">
        <v>0</v>
      </c>
      <c r="S2530" s="12">
        <v>48000</v>
      </c>
      <c r="T2530" s="13">
        <v>0</v>
      </c>
      <c r="U2530" s="13">
        <v>54000</v>
      </c>
      <c r="V2530" s="13">
        <v>0</v>
      </c>
      <c r="W2530" s="13">
        <v>22250</v>
      </c>
      <c r="X2530" s="13">
        <v>0</v>
      </c>
      <c r="Y2530" s="13">
        <v>0</v>
      </c>
    </row>
    <row r="2531" spans="1:25" ht="15.75" customHeight="1" x14ac:dyDescent="0.2">
      <c r="A2531" s="3">
        <v>1600279</v>
      </c>
      <c r="B2531" s="3" t="s">
        <v>353</v>
      </c>
      <c r="C2531" s="3" t="s">
        <v>346</v>
      </c>
      <c r="D2531" s="3">
        <v>2022</v>
      </c>
      <c r="E2531" s="3" t="s">
        <v>81</v>
      </c>
      <c r="F2531" s="3" t="s">
        <v>76</v>
      </c>
      <c r="G2531" s="7">
        <v>7488</v>
      </c>
      <c r="H2531" s="8">
        <f t="shared" si="0"/>
        <v>54398</v>
      </c>
      <c r="I2531" s="9">
        <v>54398</v>
      </c>
      <c r="J2531" s="10">
        <v>0</v>
      </c>
      <c r="K2531" s="11">
        <v>0</v>
      </c>
      <c r="L2531" s="11">
        <v>54398</v>
      </c>
      <c r="M2531" s="12">
        <v>0</v>
      </c>
      <c r="N2531" s="12">
        <v>0</v>
      </c>
      <c r="O2531" s="12">
        <v>0</v>
      </c>
      <c r="P2531" s="12">
        <v>0</v>
      </c>
      <c r="Q2531" s="12">
        <v>54398</v>
      </c>
      <c r="R2531" s="12">
        <v>0</v>
      </c>
      <c r="S2531" s="12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</row>
    <row r="2532" spans="1:25" ht="15.75" customHeight="1" x14ac:dyDescent="0.2">
      <c r="A2532" s="3">
        <v>1600303</v>
      </c>
      <c r="B2532" s="3" t="s">
        <v>354</v>
      </c>
      <c r="C2532" s="3" t="s">
        <v>346</v>
      </c>
      <c r="D2532" s="3">
        <v>2006</v>
      </c>
      <c r="E2532" s="3" t="s">
        <v>84</v>
      </c>
      <c r="F2532" s="3" t="s">
        <v>85</v>
      </c>
      <c r="G2532" s="7">
        <v>657</v>
      </c>
      <c r="H2532" s="8">
        <f t="shared" si="0"/>
        <v>0</v>
      </c>
      <c r="I2532" s="9">
        <v>0</v>
      </c>
      <c r="J2532" s="10">
        <v>0</v>
      </c>
      <c r="K2532" s="11">
        <v>0</v>
      </c>
      <c r="L2532" s="11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</row>
    <row r="2533" spans="1:25" ht="15.75" customHeight="1" x14ac:dyDescent="0.2">
      <c r="A2533" s="3">
        <v>1600303</v>
      </c>
      <c r="B2533" s="3" t="s">
        <v>354</v>
      </c>
      <c r="C2533" s="3" t="s">
        <v>346</v>
      </c>
      <c r="D2533" s="3">
        <v>2008</v>
      </c>
      <c r="E2533" s="3" t="s">
        <v>92</v>
      </c>
      <c r="F2533" s="3" t="s">
        <v>93</v>
      </c>
      <c r="G2533" s="7">
        <v>225</v>
      </c>
      <c r="H2533" s="8">
        <f t="shared" si="0"/>
        <v>0</v>
      </c>
      <c r="I2533" s="9">
        <v>0</v>
      </c>
      <c r="J2533" s="10">
        <v>0</v>
      </c>
      <c r="K2533" s="11">
        <v>0</v>
      </c>
      <c r="L2533" s="11">
        <v>0</v>
      </c>
      <c r="M2533" s="12">
        <v>0</v>
      </c>
      <c r="N2533" s="12">
        <v>0</v>
      </c>
      <c r="O2533" s="12">
        <v>0</v>
      </c>
      <c r="P2533" s="12">
        <v>0</v>
      </c>
      <c r="Q2533" s="12">
        <v>0</v>
      </c>
      <c r="R2533" s="12">
        <v>0</v>
      </c>
      <c r="S2533" s="12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</row>
    <row r="2534" spans="1:25" ht="15.75" customHeight="1" x14ac:dyDescent="0.2">
      <c r="A2534" s="3">
        <v>1600303</v>
      </c>
      <c r="B2534" s="3" t="s">
        <v>354</v>
      </c>
      <c r="C2534" s="3" t="s">
        <v>346</v>
      </c>
      <c r="D2534" s="3">
        <v>2008</v>
      </c>
      <c r="E2534" s="3" t="s">
        <v>84</v>
      </c>
      <c r="F2534" s="3" t="s">
        <v>85</v>
      </c>
      <c r="G2534" s="7">
        <v>122</v>
      </c>
      <c r="H2534" s="8">
        <f t="shared" si="0"/>
        <v>0</v>
      </c>
      <c r="I2534" s="9">
        <v>0</v>
      </c>
      <c r="J2534" s="10">
        <v>0</v>
      </c>
      <c r="K2534" s="11">
        <v>0</v>
      </c>
      <c r="L2534" s="11">
        <v>0</v>
      </c>
      <c r="M2534" s="12">
        <v>0</v>
      </c>
      <c r="N2534" s="12">
        <v>0</v>
      </c>
      <c r="O2534" s="12">
        <v>0</v>
      </c>
      <c r="P2534" s="12">
        <v>0</v>
      </c>
      <c r="Q2534" s="12">
        <v>0</v>
      </c>
      <c r="R2534" s="12">
        <v>0</v>
      </c>
      <c r="S2534" s="12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</row>
    <row r="2535" spans="1:25" ht="15.75" customHeight="1" x14ac:dyDescent="0.2">
      <c r="A2535" s="3">
        <v>1600303</v>
      </c>
      <c r="B2535" s="3" t="s">
        <v>354</v>
      </c>
      <c r="C2535" s="3" t="s">
        <v>346</v>
      </c>
      <c r="D2535" s="3">
        <v>2012</v>
      </c>
      <c r="E2535" s="3" t="s">
        <v>81</v>
      </c>
      <c r="F2535" s="3" t="s">
        <v>76</v>
      </c>
      <c r="G2535" s="7">
        <v>42</v>
      </c>
      <c r="H2535" s="8">
        <f t="shared" si="0"/>
        <v>0</v>
      </c>
      <c r="I2535" s="9">
        <v>0</v>
      </c>
      <c r="J2535" s="10">
        <v>0</v>
      </c>
      <c r="K2535" s="11">
        <v>0</v>
      </c>
      <c r="L2535" s="11">
        <v>0</v>
      </c>
      <c r="M2535" s="12">
        <v>0</v>
      </c>
      <c r="N2535" s="12">
        <v>0</v>
      </c>
      <c r="O2535" s="12">
        <v>0</v>
      </c>
      <c r="P2535" s="12">
        <v>0</v>
      </c>
      <c r="Q2535" s="12">
        <v>0</v>
      </c>
      <c r="R2535" s="12">
        <v>0</v>
      </c>
      <c r="S2535" s="12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</row>
    <row r="2536" spans="1:25" ht="15.75" customHeight="1" x14ac:dyDescent="0.2">
      <c r="A2536" s="3">
        <v>1600303</v>
      </c>
      <c r="B2536" s="3" t="s">
        <v>354</v>
      </c>
      <c r="C2536" s="3" t="s">
        <v>346</v>
      </c>
      <c r="D2536" s="3">
        <v>2016</v>
      </c>
      <c r="E2536" s="3" t="s">
        <v>80</v>
      </c>
      <c r="F2536" s="3" t="s">
        <v>76</v>
      </c>
      <c r="G2536" s="7">
        <v>2158</v>
      </c>
      <c r="H2536" s="8">
        <f t="shared" si="0"/>
        <v>0</v>
      </c>
      <c r="I2536" s="9">
        <v>0</v>
      </c>
      <c r="J2536" s="10">
        <v>0</v>
      </c>
      <c r="K2536" s="11">
        <v>0</v>
      </c>
      <c r="L2536" s="11">
        <v>0</v>
      </c>
      <c r="M2536" s="12">
        <v>0</v>
      </c>
      <c r="N2536" s="12">
        <v>0</v>
      </c>
      <c r="O2536" s="12">
        <v>0</v>
      </c>
      <c r="P2536" s="12">
        <v>0</v>
      </c>
      <c r="Q2536" s="12">
        <v>0</v>
      </c>
      <c r="R2536" s="12">
        <v>0</v>
      </c>
      <c r="S2536" s="12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</row>
    <row r="2537" spans="1:25" ht="15.75" customHeight="1" x14ac:dyDescent="0.2">
      <c r="A2537" s="3">
        <v>1600303</v>
      </c>
      <c r="B2537" s="3" t="s">
        <v>354</v>
      </c>
      <c r="C2537" s="3" t="s">
        <v>346</v>
      </c>
      <c r="D2537" s="3">
        <v>2017</v>
      </c>
      <c r="E2537" s="3" t="s">
        <v>101</v>
      </c>
      <c r="F2537" s="3" t="s">
        <v>93</v>
      </c>
      <c r="G2537" s="7">
        <v>352</v>
      </c>
      <c r="H2537" s="8">
        <f t="shared" si="0"/>
        <v>13262000.01</v>
      </c>
      <c r="I2537" s="9">
        <v>1600000</v>
      </c>
      <c r="J2537" s="10">
        <v>11662000.01</v>
      </c>
      <c r="K2537" s="11">
        <v>0</v>
      </c>
      <c r="L2537" s="11">
        <v>1600000</v>
      </c>
      <c r="M2537" s="12">
        <v>0</v>
      </c>
      <c r="N2537" s="12">
        <v>0</v>
      </c>
      <c r="O2537" s="12">
        <v>0</v>
      </c>
      <c r="P2537" s="12">
        <v>300000</v>
      </c>
      <c r="Q2537" s="12">
        <v>0</v>
      </c>
      <c r="R2537" s="12">
        <v>300000</v>
      </c>
      <c r="S2537" s="12">
        <v>1000000</v>
      </c>
      <c r="T2537" s="13">
        <v>1640000</v>
      </c>
      <c r="U2537" s="13">
        <v>5697000</v>
      </c>
      <c r="V2537" s="13">
        <v>0</v>
      </c>
      <c r="W2537" s="13">
        <v>3600000</v>
      </c>
      <c r="X2537" s="13">
        <v>0</v>
      </c>
      <c r="Y2537" s="13">
        <v>725000</v>
      </c>
    </row>
    <row r="2538" spans="1:25" ht="15.75" customHeight="1" x14ac:dyDescent="0.2">
      <c r="A2538" s="3">
        <v>1600303</v>
      </c>
      <c r="B2538" s="3" t="s">
        <v>354</v>
      </c>
      <c r="C2538" s="3" t="s">
        <v>346</v>
      </c>
      <c r="D2538" s="3">
        <v>2017</v>
      </c>
      <c r="E2538" s="3" t="s">
        <v>102</v>
      </c>
      <c r="F2538" s="3" t="s">
        <v>85</v>
      </c>
      <c r="G2538" s="7">
        <v>0</v>
      </c>
      <c r="H2538" s="8">
        <f t="shared" si="0"/>
        <v>1000</v>
      </c>
      <c r="I2538" s="9">
        <v>0</v>
      </c>
      <c r="J2538" s="10">
        <v>1000</v>
      </c>
      <c r="K2538" s="11">
        <v>0</v>
      </c>
      <c r="L2538" s="11">
        <v>0</v>
      </c>
      <c r="M2538" s="12">
        <v>0</v>
      </c>
      <c r="N2538" s="12">
        <v>0</v>
      </c>
      <c r="O2538" s="12">
        <v>0</v>
      </c>
      <c r="P2538" s="12">
        <v>0</v>
      </c>
      <c r="Q2538" s="12">
        <v>0</v>
      </c>
      <c r="R2538" s="12">
        <v>0</v>
      </c>
      <c r="S2538" s="12">
        <v>0</v>
      </c>
      <c r="T2538" s="13">
        <v>0</v>
      </c>
      <c r="U2538" s="13">
        <v>0</v>
      </c>
      <c r="V2538" s="13">
        <v>1000</v>
      </c>
      <c r="W2538" s="13">
        <v>0</v>
      </c>
      <c r="X2538" s="13">
        <v>0</v>
      </c>
      <c r="Y2538" s="13">
        <v>0</v>
      </c>
    </row>
    <row r="2539" spans="1:25" ht="15.75" customHeight="1" x14ac:dyDescent="0.2">
      <c r="A2539" s="3">
        <v>1600303</v>
      </c>
      <c r="B2539" s="3" t="s">
        <v>354</v>
      </c>
      <c r="C2539" s="3" t="s">
        <v>346</v>
      </c>
      <c r="D2539" s="3">
        <v>2018</v>
      </c>
      <c r="E2539" s="3" t="s">
        <v>101</v>
      </c>
      <c r="F2539" s="3" t="s">
        <v>93</v>
      </c>
      <c r="G2539" s="7">
        <v>1038</v>
      </c>
      <c r="H2539" s="8">
        <f t="shared" si="0"/>
        <v>13341800</v>
      </c>
      <c r="I2539" s="9">
        <v>0</v>
      </c>
      <c r="J2539" s="10">
        <v>13341800</v>
      </c>
      <c r="K2539" s="11">
        <v>0</v>
      </c>
      <c r="L2539" s="11">
        <v>0</v>
      </c>
      <c r="M2539" s="12">
        <v>0</v>
      </c>
      <c r="N2539" s="12">
        <v>0</v>
      </c>
      <c r="O2539" s="12">
        <v>0</v>
      </c>
      <c r="P2539" s="12">
        <v>0</v>
      </c>
      <c r="Q2539" s="12">
        <v>0</v>
      </c>
      <c r="R2539" s="12">
        <v>0</v>
      </c>
      <c r="S2539" s="12">
        <v>0</v>
      </c>
      <c r="T2539" s="13">
        <v>1251800</v>
      </c>
      <c r="U2539" s="13">
        <v>9090000</v>
      </c>
      <c r="V2539" s="13">
        <v>0</v>
      </c>
      <c r="W2539" s="13">
        <v>3000000</v>
      </c>
      <c r="X2539" s="13">
        <v>0</v>
      </c>
      <c r="Y2539" s="13">
        <v>0</v>
      </c>
    </row>
    <row r="2540" spans="1:25" ht="15.75" customHeight="1" x14ac:dyDescent="0.2">
      <c r="A2540" s="3">
        <v>1600303</v>
      </c>
      <c r="B2540" s="3" t="s">
        <v>354</v>
      </c>
      <c r="C2540" s="3" t="s">
        <v>346</v>
      </c>
      <c r="D2540" s="3">
        <v>2020</v>
      </c>
      <c r="E2540" s="3" t="s">
        <v>84</v>
      </c>
      <c r="F2540" s="3" t="s">
        <v>85</v>
      </c>
      <c r="G2540" s="7">
        <v>0</v>
      </c>
      <c r="H2540" s="8">
        <f t="shared" si="0"/>
        <v>0</v>
      </c>
      <c r="I2540" s="9">
        <v>0</v>
      </c>
      <c r="J2540" s="10">
        <v>0</v>
      </c>
      <c r="K2540" s="11">
        <v>0</v>
      </c>
      <c r="L2540" s="11">
        <v>0</v>
      </c>
      <c r="M2540" s="12">
        <v>0</v>
      </c>
      <c r="N2540" s="12">
        <v>0</v>
      </c>
      <c r="O2540" s="12">
        <v>0</v>
      </c>
      <c r="P2540" s="12">
        <v>0</v>
      </c>
      <c r="Q2540" s="12">
        <v>0</v>
      </c>
      <c r="R2540" s="12">
        <v>0</v>
      </c>
      <c r="S2540" s="12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</row>
    <row r="2541" spans="1:25" ht="15.75" customHeight="1" x14ac:dyDescent="0.2">
      <c r="A2541" s="3">
        <v>1600303</v>
      </c>
      <c r="B2541" s="3" t="s">
        <v>354</v>
      </c>
      <c r="C2541" s="3" t="s">
        <v>346</v>
      </c>
      <c r="D2541" s="3">
        <v>2021</v>
      </c>
      <c r="E2541" s="3" t="s">
        <v>78</v>
      </c>
      <c r="F2541" s="3" t="s">
        <v>76</v>
      </c>
      <c r="G2541" s="7">
        <v>20000</v>
      </c>
      <c r="H2541" s="8">
        <f t="shared" si="0"/>
        <v>0</v>
      </c>
      <c r="I2541" s="9">
        <v>0</v>
      </c>
      <c r="J2541" s="10">
        <v>0</v>
      </c>
      <c r="K2541" s="11">
        <v>0</v>
      </c>
      <c r="L2541" s="11">
        <v>0</v>
      </c>
      <c r="M2541" s="12">
        <v>0</v>
      </c>
      <c r="N2541" s="12">
        <v>0</v>
      </c>
      <c r="O2541" s="12">
        <v>0</v>
      </c>
      <c r="P2541" s="12">
        <v>0</v>
      </c>
      <c r="Q2541" s="12">
        <v>0</v>
      </c>
      <c r="R2541" s="12">
        <v>0</v>
      </c>
      <c r="S2541" s="12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</row>
    <row r="2542" spans="1:25" ht="15.75" customHeight="1" x14ac:dyDescent="0.2">
      <c r="A2542" s="3">
        <v>1600303</v>
      </c>
      <c r="B2542" s="3" t="s">
        <v>354</v>
      </c>
      <c r="C2542" s="3" t="s">
        <v>346</v>
      </c>
      <c r="D2542" s="3">
        <v>2021</v>
      </c>
      <c r="E2542" s="3" t="s">
        <v>80</v>
      </c>
      <c r="F2542" s="3" t="s">
        <v>76</v>
      </c>
      <c r="G2542" s="7">
        <v>0</v>
      </c>
      <c r="H2542" s="8">
        <f t="shared" si="0"/>
        <v>0</v>
      </c>
      <c r="I2542" s="9">
        <v>0</v>
      </c>
      <c r="J2542" s="10">
        <v>0</v>
      </c>
      <c r="K2542" s="11">
        <v>0</v>
      </c>
      <c r="L2542" s="11">
        <v>0</v>
      </c>
      <c r="M2542" s="12">
        <v>0</v>
      </c>
      <c r="N2542" s="12">
        <v>0</v>
      </c>
      <c r="O2542" s="12">
        <v>0</v>
      </c>
      <c r="P2542" s="12">
        <v>0</v>
      </c>
      <c r="Q2542" s="12">
        <v>0</v>
      </c>
      <c r="R2542" s="12">
        <v>0</v>
      </c>
      <c r="S2542" s="12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</row>
    <row r="2543" spans="1:25" ht="15.75" customHeight="1" x14ac:dyDescent="0.2">
      <c r="A2543" s="3">
        <v>1600303</v>
      </c>
      <c r="B2543" s="3" t="s">
        <v>354</v>
      </c>
      <c r="C2543" s="3" t="s">
        <v>346</v>
      </c>
      <c r="D2543" s="3">
        <v>2021</v>
      </c>
      <c r="E2543" s="3" t="s">
        <v>101</v>
      </c>
      <c r="F2543" s="3" t="s">
        <v>93</v>
      </c>
      <c r="G2543" s="7">
        <v>2800</v>
      </c>
      <c r="H2543" s="8">
        <f t="shared" si="0"/>
        <v>13981800</v>
      </c>
      <c r="I2543" s="9">
        <v>285600</v>
      </c>
      <c r="J2543" s="10">
        <v>13696200</v>
      </c>
      <c r="K2543" s="11">
        <v>0</v>
      </c>
      <c r="L2543" s="11">
        <v>285600</v>
      </c>
      <c r="M2543" s="12">
        <v>0</v>
      </c>
      <c r="N2543" s="12">
        <v>0</v>
      </c>
      <c r="O2543" s="12">
        <v>0</v>
      </c>
      <c r="P2543" s="12">
        <v>0</v>
      </c>
      <c r="Q2543" s="12">
        <v>285600</v>
      </c>
      <c r="R2543" s="12">
        <v>0</v>
      </c>
      <c r="S2543" s="12">
        <v>0</v>
      </c>
      <c r="T2543" s="13">
        <v>0</v>
      </c>
      <c r="U2543" s="13">
        <v>13230000</v>
      </c>
      <c r="V2543" s="13">
        <v>0</v>
      </c>
      <c r="W2543" s="13">
        <v>307500</v>
      </c>
      <c r="X2543" s="13">
        <v>0</v>
      </c>
      <c r="Y2543" s="13">
        <v>158700</v>
      </c>
    </row>
    <row r="2544" spans="1:25" ht="15.75" customHeight="1" x14ac:dyDescent="0.2">
      <c r="A2544" s="3">
        <v>1600303</v>
      </c>
      <c r="B2544" s="3" t="s">
        <v>354</v>
      </c>
      <c r="C2544" s="3" t="s">
        <v>346</v>
      </c>
      <c r="D2544" s="3">
        <v>2021</v>
      </c>
      <c r="E2544" s="3" t="s">
        <v>101</v>
      </c>
      <c r="F2544" s="3" t="s">
        <v>93</v>
      </c>
      <c r="G2544" s="7">
        <v>10477</v>
      </c>
      <c r="H2544" s="8">
        <f t="shared" si="0"/>
        <v>0</v>
      </c>
      <c r="I2544" s="9">
        <v>0</v>
      </c>
      <c r="J2544" s="10">
        <v>0</v>
      </c>
      <c r="K2544" s="11">
        <v>0</v>
      </c>
      <c r="L2544" s="11">
        <v>0</v>
      </c>
      <c r="M2544" s="12">
        <v>0</v>
      </c>
      <c r="N2544" s="12">
        <v>0</v>
      </c>
      <c r="O2544" s="12">
        <v>0</v>
      </c>
      <c r="P2544" s="12">
        <v>0</v>
      </c>
      <c r="Q2544" s="12">
        <v>0</v>
      </c>
      <c r="R2544" s="12">
        <v>0</v>
      </c>
      <c r="S2544" s="12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</row>
    <row r="2545" spans="1:25" ht="15.75" customHeight="1" x14ac:dyDescent="0.2">
      <c r="A2545" s="3">
        <v>1600303</v>
      </c>
      <c r="B2545" s="3" t="s">
        <v>354</v>
      </c>
      <c r="C2545" s="3" t="s">
        <v>346</v>
      </c>
      <c r="D2545" s="3">
        <v>2021</v>
      </c>
      <c r="E2545" s="3" t="s">
        <v>81</v>
      </c>
      <c r="F2545" s="3" t="s">
        <v>76</v>
      </c>
      <c r="G2545" s="7">
        <v>0</v>
      </c>
      <c r="H2545" s="8">
        <f t="shared" si="0"/>
        <v>0</v>
      </c>
      <c r="I2545" s="9">
        <v>0</v>
      </c>
      <c r="J2545" s="10">
        <v>0</v>
      </c>
      <c r="K2545" s="11">
        <v>0</v>
      </c>
      <c r="L2545" s="11">
        <v>0</v>
      </c>
      <c r="M2545" s="12">
        <v>0</v>
      </c>
      <c r="N2545" s="12">
        <v>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</row>
    <row r="2546" spans="1:25" ht="15.75" customHeight="1" x14ac:dyDescent="0.2">
      <c r="A2546" s="3">
        <v>1600303</v>
      </c>
      <c r="B2546" s="3" t="s">
        <v>354</v>
      </c>
      <c r="C2546" s="3" t="s">
        <v>346</v>
      </c>
      <c r="D2546" s="3">
        <v>2021</v>
      </c>
      <c r="E2546" s="3" t="s">
        <v>78</v>
      </c>
      <c r="F2546" s="3" t="s">
        <v>76</v>
      </c>
      <c r="G2546" s="7">
        <v>13396</v>
      </c>
      <c r="H2546" s="8">
        <f t="shared" si="0"/>
        <v>0</v>
      </c>
      <c r="I2546" s="9">
        <v>0</v>
      </c>
      <c r="J2546" s="10">
        <v>0</v>
      </c>
      <c r="K2546" s="11">
        <v>0</v>
      </c>
      <c r="L2546" s="11">
        <v>0</v>
      </c>
      <c r="M2546" s="12">
        <v>0</v>
      </c>
      <c r="N2546" s="12">
        <v>0</v>
      </c>
      <c r="O2546" s="12">
        <v>0</v>
      </c>
      <c r="P2546" s="12">
        <v>0</v>
      </c>
      <c r="Q2546" s="12">
        <v>0</v>
      </c>
      <c r="R2546" s="12">
        <v>0</v>
      </c>
      <c r="S2546" s="12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</row>
    <row r="2547" spans="1:25" ht="15.75" customHeight="1" x14ac:dyDescent="0.2">
      <c r="A2547" s="3">
        <v>1600402</v>
      </c>
      <c r="B2547" s="3" t="s">
        <v>355</v>
      </c>
      <c r="C2547" s="3" t="s">
        <v>346</v>
      </c>
      <c r="D2547" s="3">
        <v>2020</v>
      </c>
      <c r="E2547" s="3" t="s">
        <v>84</v>
      </c>
      <c r="F2547" s="3" t="s">
        <v>85</v>
      </c>
      <c r="G2547" s="7">
        <v>0</v>
      </c>
      <c r="H2547" s="8">
        <f t="shared" si="0"/>
        <v>0</v>
      </c>
      <c r="I2547" s="9">
        <v>0</v>
      </c>
      <c r="J2547" s="10">
        <v>0</v>
      </c>
      <c r="K2547" s="11">
        <v>0</v>
      </c>
      <c r="L2547" s="11">
        <v>0</v>
      </c>
      <c r="M2547" s="12">
        <v>0</v>
      </c>
      <c r="N2547" s="12">
        <v>0</v>
      </c>
      <c r="O2547" s="12">
        <v>0</v>
      </c>
      <c r="P2547" s="12">
        <v>0</v>
      </c>
      <c r="Q2547" s="12">
        <v>0</v>
      </c>
      <c r="R2547" s="12">
        <v>0</v>
      </c>
      <c r="S2547" s="12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</row>
    <row r="2548" spans="1:25" ht="15.75" customHeight="1" x14ac:dyDescent="0.2">
      <c r="A2548" s="3">
        <v>1600501</v>
      </c>
      <c r="B2548" s="3" t="s">
        <v>356</v>
      </c>
      <c r="C2548" s="3" t="s">
        <v>346</v>
      </c>
      <c r="D2548" s="3">
        <v>2015</v>
      </c>
      <c r="E2548" s="3" t="s">
        <v>81</v>
      </c>
      <c r="F2548" s="3" t="s">
        <v>76</v>
      </c>
      <c r="G2548" s="7">
        <v>956</v>
      </c>
      <c r="H2548" s="8">
        <f t="shared" si="0"/>
        <v>160000</v>
      </c>
      <c r="I2548" s="9">
        <v>0</v>
      </c>
      <c r="J2548" s="10">
        <v>160000</v>
      </c>
      <c r="K2548" s="11">
        <v>0</v>
      </c>
      <c r="L2548" s="11">
        <v>0</v>
      </c>
      <c r="M2548" s="12">
        <v>0</v>
      </c>
      <c r="N2548" s="12">
        <v>0</v>
      </c>
      <c r="O2548" s="12">
        <v>0</v>
      </c>
      <c r="P2548" s="12">
        <v>0</v>
      </c>
      <c r="Q2548" s="12">
        <v>0</v>
      </c>
      <c r="R2548" s="12">
        <v>0</v>
      </c>
      <c r="S2548" s="12">
        <v>0</v>
      </c>
      <c r="T2548" s="13">
        <v>100000</v>
      </c>
      <c r="U2548" s="13">
        <v>60000</v>
      </c>
      <c r="V2548" s="13">
        <v>0</v>
      </c>
      <c r="W2548" s="13">
        <v>0</v>
      </c>
      <c r="X2548" s="13">
        <v>0</v>
      </c>
      <c r="Y2548" s="13">
        <v>0</v>
      </c>
    </row>
    <row r="2549" spans="1:25" ht="15.75" customHeight="1" x14ac:dyDescent="0.2">
      <c r="A2549" s="3">
        <v>1600501</v>
      </c>
      <c r="B2549" s="3" t="s">
        <v>356</v>
      </c>
      <c r="C2549" s="3" t="s">
        <v>346</v>
      </c>
      <c r="D2549" s="3">
        <v>2022</v>
      </c>
      <c r="E2549" s="3" t="s">
        <v>84</v>
      </c>
      <c r="F2549" s="3" t="s">
        <v>85</v>
      </c>
      <c r="G2549" s="7">
        <v>10</v>
      </c>
      <c r="H2549" s="8">
        <f t="shared" si="0"/>
        <v>0</v>
      </c>
      <c r="I2549" s="9">
        <v>0</v>
      </c>
      <c r="J2549" s="10">
        <v>0</v>
      </c>
      <c r="K2549" s="11">
        <v>0</v>
      </c>
      <c r="L2549" s="11">
        <v>0</v>
      </c>
      <c r="M2549" s="12">
        <v>0</v>
      </c>
      <c r="N2549" s="12">
        <v>0</v>
      </c>
      <c r="O2549" s="12">
        <v>0</v>
      </c>
      <c r="P2549" s="12">
        <v>0</v>
      </c>
      <c r="Q2549" s="12">
        <v>0</v>
      </c>
      <c r="R2549" s="12">
        <v>0</v>
      </c>
      <c r="S2549" s="12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</row>
    <row r="2550" spans="1:25" ht="15.75" customHeight="1" x14ac:dyDescent="0.2">
      <c r="A2550" s="3">
        <v>1600501</v>
      </c>
      <c r="B2550" s="3" t="s">
        <v>356</v>
      </c>
      <c r="C2550" s="3" t="s">
        <v>346</v>
      </c>
      <c r="D2550" s="3">
        <v>2022</v>
      </c>
      <c r="E2550" s="3" t="s">
        <v>80</v>
      </c>
      <c r="F2550" s="3" t="s">
        <v>76</v>
      </c>
      <c r="G2550" s="7">
        <v>0</v>
      </c>
      <c r="H2550" s="8">
        <f t="shared" si="0"/>
        <v>50000</v>
      </c>
      <c r="I2550" s="9">
        <v>0</v>
      </c>
      <c r="J2550" s="10">
        <v>50000</v>
      </c>
      <c r="K2550" s="11">
        <v>0</v>
      </c>
      <c r="L2550" s="11">
        <v>0</v>
      </c>
      <c r="M2550" s="12">
        <v>0</v>
      </c>
      <c r="N2550" s="12">
        <v>0</v>
      </c>
      <c r="O2550" s="12">
        <v>0</v>
      </c>
      <c r="P2550" s="12">
        <v>0</v>
      </c>
      <c r="Q2550" s="12">
        <v>0</v>
      </c>
      <c r="R2550" s="12">
        <v>0</v>
      </c>
      <c r="S2550" s="12">
        <v>0</v>
      </c>
      <c r="T2550" s="13">
        <v>0</v>
      </c>
      <c r="U2550" s="13">
        <v>50000</v>
      </c>
      <c r="V2550" s="13">
        <v>0</v>
      </c>
      <c r="W2550" s="13">
        <v>0</v>
      </c>
      <c r="X2550" s="13">
        <v>0</v>
      </c>
      <c r="Y2550" s="13">
        <v>0</v>
      </c>
    </row>
    <row r="2551" spans="1:25" ht="15.75" customHeight="1" x14ac:dyDescent="0.2">
      <c r="A2551" s="3">
        <v>1600535</v>
      </c>
      <c r="B2551" s="3" t="s">
        <v>357</v>
      </c>
      <c r="C2551" s="3" t="s">
        <v>346</v>
      </c>
      <c r="D2551" s="3">
        <v>2011</v>
      </c>
      <c r="E2551" s="3" t="s">
        <v>81</v>
      </c>
      <c r="F2551" s="3" t="s">
        <v>76</v>
      </c>
      <c r="G2551" s="7">
        <v>0</v>
      </c>
      <c r="H2551" s="8">
        <f t="shared" si="0"/>
        <v>0</v>
      </c>
      <c r="I2551" s="9">
        <v>0</v>
      </c>
      <c r="J2551" s="10">
        <v>0</v>
      </c>
      <c r="K2551" s="11">
        <v>0</v>
      </c>
      <c r="L2551" s="11">
        <v>0</v>
      </c>
      <c r="M2551" s="12">
        <v>0</v>
      </c>
      <c r="N2551" s="12">
        <v>0</v>
      </c>
      <c r="O2551" s="12">
        <v>0</v>
      </c>
      <c r="P2551" s="12">
        <v>0</v>
      </c>
      <c r="Q2551" s="12">
        <v>0</v>
      </c>
      <c r="R2551" s="12">
        <v>0</v>
      </c>
      <c r="S2551" s="12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</row>
    <row r="2552" spans="1:25" ht="15.75" customHeight="1" x14ac:dyDescent="0.2">
      <c r="A2552" s="3">
        <v>1600535</v>
      </c>
      <c r="B2552" s="3" t="s">
        <v>357</v>
      </c>
      <c r="C2552" s="3" t="s">
        <v>346</v>
      </c>
      <c r="D2552" s="3">
        <v>2014</v>
      </c>
      <c r="E2552" s="3" t="s">
        <v>81</v>
      </c>
      <c r="F2552" s="3" t="s">
        <v>76</v>
      </c>
      <c r="G2552" s="7">
        <v>578</v>
      </c>
      <c r="H2552" s="8">
        <f t="shared" si="0"/>
        <v>0</v>
      </c>
      <c r="I2552" s="9">
        <v>0</v>
      </c>
      <c r="J2552" s="10">
        <v>0</v>
      </c>
      <c r="K2552" s="11">
        <v>0</v>
      </c>
      <c r="L2552" s="11">
        <v>0</v>
      </c>
      <c r="M2552" s="12">
        <v>0</v>
      </c>
      <c r="N2552" s="12">
        <v>0</v>
      </c>
      <c r="O2552" s="12">
        <v>0</v>
      </c>
      <c r="P2552" s="12">
        <v>0</v>
      </c>
      <c r="Q2552" s="12">
        <v>0</v>
      </c>
      <c r="R2552" s="12">
        <v>0</v>
      </c>
      <c r="S2552" s="12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</row>
    <row r="2553" spans="1:25" ht="15.75" customHeight="1" x14ac:dyDescent="0.2">
      <c r="A2553" s="3">
        <v>1600535</v>
      </c>
      <c r="B2553" s="3" t="s">
        <v>357</v>
      </c>
      <c r="C2553" s="3" t="s">
        <v>346</v>
      </c>
      <c r="D2553" s="3">
        <v>2017</v>
      </c>
      <c r="E2553" s="3" t="s">
        <v>81</v>
      </c>
      <c r="F2553" s="3" t="s">
        <v>76</v>
      </c>
      <c r="G2553" s="7">
        <v>340</v>
      </c>
      <c r="H2553" s="8">
        <f t="shared" si="0"/>
        <v>312000.01</v>
      </c>
      <c r="I2553" s="9">
        <v>132000.01</v>
      </c>
      <c r="J2553" s="10">
        <v>180000</v>
      </c>
      <c r="K2553" s="11">
        <v>122000</v>
      </c>
      <c r="L2553" s="11">
        <v>10000</v>
      </c>
      <c r="M2553" s="12">
        <v>122000</v>
      </c>
      <c r="N2553" s="12">
        <v>0</v>
      </c>
      <c r="O2553" s="12">
        <v>0</v>
      </c>
      <c r="P2553" s="12">
        <v>0</v>
      </c>
      <c r="Q2553" s="12">
        <v>0</v>
      </c>
      <c r="R2553" s="12">
        <v>10000</v>
      </c>
      <c r="S2553" s="12">
        <v>0</v>
      </c>
      <c r="T2553" s="13">
        <v>0</v>
      </c>
      <c r="U2553" s="13">
        <v>170000</v>
      </c>
      <c r="V2553" s="13">
        <v>0</v>
      </c>
      <c r="W2553" s="13">
        <v>10000</v>
      </c>
      <c r="X2553" s="13">
        <v>0</v>
      </c>
      <c r="Y2553" s="13">
        <v>0</v>
      </c>
    </row>
    <row r="2554" spans="1:25" ht="15.75" customHeight="1" x14ac:dyDescent="0.2">
      <c r="A2554" s="3">
        <v>1600535</v>
      </c>
      <c r="B2554" s="3" t="s">
        <v>357</v>
      </c>
      <c r="C2554" s="3" t="s">
        <v>346</v>
      </c>
      <c r="D2554" s="3">
        <v>2020</v>
      </c>
      <c r="E2554" s="3" t="s">
        <v>84</v>
      </c>
      <c r="F2554" s="3" t="s">
        <v>85</v>
      </c>
      <c r="G2554" s="7">
        <v>0</v>
      </c>
      <c r="H2554" s="8">
        <f t="shared" si="0"/>
        <v>0</v>
      </c>
      <c r="I2554" s="9">
        <v>0</v>
      </c>
      <c r="J2554" s="10">
        <v>0</v>
      </c>
      <c r="K2554" s="11">
        <v>0</v>
      </c>
      <c r="L2554" s="11">
        <v>0</v>
      </c>
      <c r="M2554" s="12">
        <v>0</v>
      </c>
      <c r="N2554" s="12">
        <v>0</v>
      </c>
      <c r="O2554" s="12">
        <v>0</v>
      </c>
      <c r="P2554" s="12">
        <v>0</v>
      </c>
      <c r="Q2554" s="12">
        <v>0</v>
      </c>
      <c r="R2554" s="12">
        <v>0</v>
      </c>
      <c r="S2554" s="12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</row>
    <row r="2555" spans="1:25" ht="15.75" customHeight="1" x14ac:dyDescent="0.2">
      <c r="A2555" s="3">
        <v>1600550</v>
      </c>
      <c r="B2555" s="3" t="s">
        <v>358</v>
      </c>
      <c r="C2555" s="3" t="s">
        <v>346</v>
      </c>
      <c r="D2555" s="3">
        <v>2020</v>
      </c>
      <c r="E2555" s="3" t="s">
        <v>84</v>
      </c>
      <c r="F2555" s="3" t="s">
        <v>85</v>
      </c>
      <c r="G2555" s="7">
        <v>0</v>
      </c>
      <c r="H2555" s="8">
        <f t="shared" si="0"/>
        <v>0</v>
      </c>
      <c r="I2555" s="9">
        <v>0</v>
      </c>
      <c r="J2555" s="10">
        <v>0</v>
      </c>
      <c r="K2555" s="11">
        <v>0</v>
      </c>
      <c r="L2555" s="11">
        <v>0</v>
      </c>
      <c r="M2555" s="12">
        <v>0</v>
      </c>
      <c r="N2555" s="12">
        <v>0</v>
      </c>
      <c r="O2555" s="12">
        <v>0</v>
      </c>
      <c r="P2555" s="12">
        <v>0</v>
      </c>
      <c r="Q2555" s="12">
        <v>0</v>
      </c>
      <c r="R2555" s="12">
        <v>0</v>
      </c>
      <c r="S2555" s="12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</row>
    <row r="2556" spans="1:25" ht="15.75" customHeight="1" x14ac:dyDescent="0.2">
      <c r="A2556" s="3">
        <v>1600600</v>
      </c>
      <c r="B2556" s="3" t="s">
        <v>359</v>
      </c>
      <c r="C2556" s="3" t="s">
        <v>346</v>
      </c>
      <c r="D2556" s="3">
        <v>2015</v>
      </c>
      <c r="E2556" s="3" t="s">
        <v>80</v>
      </c>
      <c r="F2556" s="3" t="s">
        <v>76</v>
      </c>
      <c r="G2556" s="7">
        <v>82</v>
      </c>
      <c r="H2556" s="8">
        <f t="shared" si="0"/>
        <v>180000</v>
      </c>
      <c r="I2556" s="9">
        <v>0</v>
      </c>
      <c r="J2556" s="10">
        <v>180000</v>
      </c>
      <c r="K2556" s="11">
        <v>0</v>
      </c>
      <c r="L2556" s="11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  <c r="T2556" s="13">
        <v>0</v>
      </c>
      <c r="U2556" s="13">
        <v>180000</v>
      </c>
      <c r="V2556" s="13">
        <v>0</v>
      </c>
      <c r="W2556" s="13">
        <v>0</v>
      </c>
      <c r="X2556" s="13">
        <v>0</v>
      </c>
      <c r="Y2556" s="13">
        <v>0</v>
      </c>
    </row>
    <row r="2557" spans="1:25" ht="15.75" customHeight="1" x14ac:dyDescent="0.2">
      <c r="A2557" s="3">
        <v>1600600</v>
      </c>
      <c r="B2557" s="3" t="s">
        <v>359</v>
      </c>
      <c r="C2557" s="3" t="s">
        <v>346</v>
      </c>
      <c r="D2557" s="3">
        <v>2017</v>
      </c>
      <c r="E2557" s="3" t="s">
        <v>80</v>
      </c>
      <c r="F2557" s="3" t="s">
        <v>76</v>
      </c>
      <c r="G2557" s="7">
        <v>2</v>
      </c>
      <c r="H2557" s="8">
        <f t="shared" si="0"/>
        <v>0</v>
      </c>
      <c r="I2557" s="9">
        <v>0</v>
      </c>
      <c r="J2557" s="10">
        <v>0</v>
      </c>
      <c r="K2557" s="11">
        <v>0</v>
      </c>
      <c r="L2557" s="11">
        <v>0</v>
      </c>
      <c r="M2557" s="12">
        <v>0</v>
      </c>
      <c r="N2557" s="12">
        <v>0</v>
      </c>
      <c r="O2557" s="12">
        <v>0</v>
      </c>
      <c r="P2557" s="12">
        <v>0</v>
      </c>
      <c r="Q2557" s="12">
        <v>0</v>
      </c>
      <c r="R2557" s="12">
        <v>0</v>
      </c>
      <c r="S2557" s="12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</row>
    <row r="2558" spans="1:25" ht="15.75" customHeight="1" x14ac:dyDescent="0.2">
      <c r="A2558" s="3">
        <v>1600600</v>
      </c>
      <c r="B2558" s="3" t="s">
        <v>359</v>
      </c>
      <c r="C2558" s="3" t="s">
        <v>346</v>
      </c>
      <c r="D2558" s="3">
        <v>2017</v>
      </c>
      <c r="E2558" s="3" t="s">
        <v>84</v>
      </c>
      <c r="F2558" s="3" t="s">
        <v>85</v>
      </c>
      <c r="G2558" s="7">
        <v>0</v>
      </c>
      <c r="H2558" s="8">
        <f t="shared" si="0"/>
        <v>75000</v>
      </c>
      <c r="I2558" s="9">
        <v>40000</v>
      </c>
      <c r="J2558" s="10">
        <v>35000</v>
      </c>
      <c r="K2558" s="11">
        <v>0</v>
      </c>
      <c r="L2558" s="11">
        <v>40000</v>
      </c>
      <c r="M2558" s="12">
        <v>0</v>
      </c>
      <c r="N2558" s="12">
        <v>0</v>
      </c>
      <c r="O2558" s="12">
        <v>0</v>
      </c>
      <c r="P2558" s="12">
        <v>0</v>
      </c>
      <c r="Q2558" s="12">
        <v>0</v>
      </c>
      <c r="R2558" s="12">
        <v>0</v>
      </c>
      <c r="S2558" s="12">
        <v>40000</v>
      </c>
      <c r="T2558" s="13">
        <v>0</v>
      </c>
      <c r="U2558" s="13">
        <v>35000</v>
      </c>
      <c r="V2558" s="13">
        <v>0</v>
      </c>
      <c r="W2558" s="13">
        <v>0</v>
      </c>
      <c r="X2558" s="13">
        <v>0</v>
      </c>
      <c r="Y2558" s="13">
        <v>0</v>
      </c>
    </row>
    <row r="2559" spans="1:25" ht="15.75" customHeight="1" x14ac:dyDescent="0.2">
      <c r="A2559" s="3">
        <v>1600600</v>
      </c>
      <c r="B2559" s="3" t="s">
        <v>359</v>
      </c>
      <c r="C2559" s="3" t="s">
        <v>346</v>
      </c>
      <c r="D2559" s="3">
        <v>2018</v>
      </c>
      <c r="E2559" s="3" t="s">
        <v>80</v>
      </c>
      <c r="F2559" s="3" t="s">
        <v>76</v>
      </c>
      <c r="G2559" s="7">
        <v>1452</v>
      </c>
      <c r="H2559" s="8">
        <f t="shared" si="0"/>
        <v>1565217.31</v>
      </c>
      <c r="I2559" s="9">
        <v>0</v>
      </c>
      <c r="J2559" s="10">
        <v>1565217.31</v>
      </c>
      <c r="K2559" s="11">
        <v>0</v>
      </c>
      <c r="L2559" s="11">
        <v>0</v>
      </c>
      <c r="M2559" s="12">
        <v>0</v>
      </c>
      <c r="N2559" s="12">
        <v>0</v>
      </c>
      <c r="O2559" s="12">
        <v>0</v>
      </c>
      <c r="P2559" s="12">
        <v>0</v>
      </c>
      <c r="Q2559" s="12">
        <v>0</v>
      </c>
      <c r="R2559" s="12">
        <v>0</v>
      </c>
      <c r="S2559" s="12">
        <v>0</v>
      </c>
      <c r="T2559" s="13">
        <v>0</v>
      </c>
      <c r="U2559" s="13">
        <v>1565217.31</v>
      </c>
      <c r="V2559" s="13">
        <v>0</v>
      </c>
      <c r="W2559" s="13">
        <v>0</v>
      </c>
      <c r="X2559" s="13">
        <v>0</v>
      </c>
      <c r="Y2559" s="13">
        <v>0</v>
      </c>
    </row>
    <row r="2560" spans="1:25" ht="15.75" customHeight="1" x14ac:dyDescent="0.2">
      <c r="A2560" s="3">
        <v>1600600</v>
      </c>
      <c r="B2560" s="3" t="s">
        <v>359</v>
      </c>
      <c r="C2560" s="3" t="s">
        <v>346</v>
      </c>
      <c r="D2560" s="3">
        <v>2020</v>
      </c>
      <c r="E2560" s="3" t="s">
        <v>84</v>
      </c>
      <c r="F2560" s="3" t="s">
        <v>85</v>
      </c>
      <c r="G2560" s="7">
        <v>101203</v>
      </c>
      <c r="H2560" s="8">
        <f t="shared" si="0"/>
        <v>30000</v>
      </c>
      <c r="I2560" s="9">
        <v>0</v>
      </c>
      <c r="J2560" s="10">
        <v>30000</v>
      </c>
      <c r="K2560" s="11">
        <v>0</v>
      </c>
      <c r="L2560" s="11">
        <v>0</v>
      </c>
      <c r="M2560" s="12">
        <v>0</v>
      </c>
      <c r="N2560" s="12">
        <v>0</v>
      </c>
      <c r="O2560" s="12">
        <v>0</v>
      </c>
      <c r="P2560" s="12">
        <v>0</v>
      </c>
      <c r="Q2560" s="12">
        <v>0</v>
      </c>
      <c r="R2560" s="12">
        <v>0</v>
      </c>
      <c r="S2560" s="12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20000</v>
      </c>
      <c r="Y2560" s="13">
        <v>10000</v>
      </c>
    </row>
    <row r="2561" spans="1:25" ht="15.75" customHeight="1" x14ac:dyDescent="0.2">
      <c r="A2561" s="3">
        <v>1600709</v>
      </c>
      <c r="B2561" s="3" t="s">
        <v>360</v>
      </c>
      <c r="C2561" s="3" t="s">
        <v>346</v>
      </c>
      <c r="D2561" s="3">
        <v>2012</v>
      </c>
      <c r="E2561" s="3" t="s">
        <v>90</v>
      </c>
      <c r="F2561" s="3" t="s">
        <v>91</v>
      </c>
      <c r="G2561" s="7">
        <v>0</v>
      </c>
      <c r="H2561" s="8">
        <f t="shared" si="0"/>
        <v>0</v>
      </c>
      <c r="I2561" s="9">
        <v>0</v>
      </c>
      <c r="J2561" s="10">
        <v>0</v>
      </c>
      <c r="K2561" s="11">
        <v>0</v>
      </c>
      <c r="L2561" s="11">
        <v>0</v>
      </c>
      <c r="M2561" s="12">
        <v>0</v>
      </c>
      <c r="N2561" s="12">
        <v>0</v>
      </c>
      <c r="O2561" s="12">
        <v>0</v>
      </c>
      <c r="P2561" s="12">
        <v>0</v>
      </c>
      <c r="Q2561" s="12">
        <v>0</v>
      </c>
      <c r="R2561" s="12">
        <v>0</v>
      </c>
      <c r="S2561" s="12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</row>
    <row r="2562" spans="1:25" ht="15.75" customHeight="1" x14ac:dyDescent="0.2">
      <c r="A2562" s="3">
        <v>1600709</v>
      </c>
      <c r="B2562" s="3" t="s">
        <v>360</v>
      </c>
      <c r="C2562" s="3" t="s">
        <v>346</v>
      </c>
      <c r="D2562" s="3">
        <v>2017</v>
      </c>
      <c r="E2562" s="3" t="s">
        <v>78</v>
      </c>
      <c r="F2562" s="3" t="s">
        <v>76</v>
      </c>
      <c r="G2562" s="7">
        <v>1914</v>
      </c>
      <c r="H2562" s="8">
        <f t="shared" si="0"/>
        <v>624000</v>
      </c>
      <c r="I2562" s="9">
        <v>100000</v>
      </c>
      <c r="J2562" s="10">
        <v>524000</v>
      </c>
      <c r="K2562" s="11">
        <v>0</v>
      </c>
      <c r="L2562" s="11">
        <v>100000</v>
      </c>
      <c r="M2562" s="12">
        <v>0</v>
      </c>
      <c r="N2562" s="12">
        <v>0</v>
      </c>
      <c r="O2562" s="12">
        <v>0</v>
      </c>
      <c r="P2562" s="12">
        <v>0</v>
      </c>
      <c r="Q2562" s="12">
        <v>80000</v>
      </c>
      <c r="R2562" s="12">
        <v>0</v>
      </c>
      <c r="S2562" s="12">
        <v>20000</v>
      </c>
      <c r="T2562" s="13">
        <v>300000</v>
      </c>
      <c r="U2562" s="13">
        <v>110000</v>
      </c>
      <c r="V2562" s="13">
        <v>0</v>
      </c>
      <c r="W2562" s="13">
        <v>114000</v>
      </c>
      <c r="X2562" s="13">
        <v>0</v>
      </c>
      <c r="Y2562" s="13">
        <v>0</v>
      </c>
    </row>
    <row r="2563" spans="1:25" ht="15.75" customHeight="1" x14ac:dyDescent="0.2">
      <c r="A2563" s="3">
        <v>1600709</v>
      </c>
      <c r="B2563" s="3" t="s">
        <v>360</v>
      </c>
      <c r="C2563" s="3" t="s">
        <v>346</v>
      </c>
      <c r="D2563" s="3">
        <v>2020</v>
      </c>
      <c r="E2563" s="3" t="s">
        <v>84</v>
      </c>
      <c r="F2563" s="3" t="s">
        <v>85</v>
      </c>
      <c r="G2563" s="7">
        <v>0</v>
      </c>
      <c r="H2563" s="8">
        <f t="shared" si="0"/>
        <v>0</v>
      </c>
      <c r="I2563" s="9">
        <v>0</v>
      </c>
      <c r="J2563" s="10">
        <v>0</v>
      </c>
      <c r="K2563" s="11">
        <v>0</v>
      </c>
      <c r="L2563" s="11">
        <v>0</v>
      </c>
      <c r="M2563" s="12">
        <v>0</v>
      </c>
      <c r="N2563" s="12">
        <v>0</v>
      </c>
      <c r="O2563" s="12">
        <v>0</v>
      </c>
      <c r="P2563" s="12">
        <v>0</v>
      </c>
      <c r="Q2563" s="12">
        <v>0</v>
      </c>
      <c r="R2563" s="12">
        <v>0</v>
      </c>
      <c r="S2563" s="12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</row>
    <row r="2564" spans="1:25" ht="15.75" customHeight="1" x14ac:dyDescent="0.2">
      <c r="A2564" s="3">
        <v>1600709</v>
      </c>
      <c r="B2564" s="3" t="s">
        <v>360</v>
      </c>
      <c r="C2564" s="3" t="s">
        <v>346</v>
      </c>
      <c r="D2564" s="3">
        <v>2020</v>
      </c>
      <c r="E2564" s="3" t="s">
        <v>78</v>
      </c>
      <c r="F2564" s="3" t="s">
        <v>76</v>
      </c>
      <c r="G2564" s="7">
        <v>0</v>
      </c>
      <c r="H2564" s="8">
        <f t="shared" si="0"/>
        <v>0</v>
      </c>
      <c r="I2564" s="9">
        <v>0</v>
      </c>
      <c r="J2564" s="10">
        <v>0</v>
      </c>
      <c r="K2564" s="11">
        <v>0</v>
      </c>
      <c r="L2564" s="11">
        <v>0</v>
      </c>
      <c r="M2564" s="12">
        <v>0</v>
      </c>
      <c r="N2564" s="12">
        <v>0</v>
      </c>
      <c r="O2564" s="12">
        <v>0</v>
      </c>
      <c r="P2564" s="12">
        <v>0</v>
      </c>
      <c r="Q2564" s="12">
        <v>0</v>
      </c>
      <c r="R2564" s="12">
        <v>0</v>
      </c>
      <c r="S2564" s="12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</row>
    <row r="2565" spans="1:25" ht="15.75" customHeight="1" x14ac:dyDescent="0.2">
      <c r="A2565" s="3">
        <v>1600808</v>
      </c>
      <c r="B2565" s="3" t="s">
        <v>361</v>
      </c>
      <c r="C2565" s="3" t="s">
        <v>346</v>
      </c>
      <c r="D2565" s="3">
        <v>2008</v>
      </c>
      <c r="E2565" s="3" t="s">
        <v>81</v>
      </c>
      <c r="F2565" s="3" t="s">
        <v>76</v>
      </c>
      <c r="G2565" s="7">
        <v>9481</v>
      </c>
      <c r="H2565" s="8">
        <f t="shared" si="0"/>
        <v>1309220</v>
      </c>
      <c r="I2565" s="9">
        <v>470220</v>
      </c>
      <c r="J2565" s="10">
        <v>839000</v>
      </c>
      <c r="K2565" s="11">
        <v>1400</v>
      </c>
      <c r="L2565" s="11">
        <v>468820</v>
      </c>
      <c r="M2565" s="12">
        <v>1400</v>
      </c>
      <c r="N2565" s="12">
        <v>0</v>
      </c>
      <c r="O2565" s="12">
        <v>0</v>
      </c>
      <c r="P2565" s="12">
        <v>80000</v>
      </c>
      <c r="Q2565" s="12">
        <v>4000</v>
      </c>
      <c r="R2565" s="12">
        <v>203420</v>
      </c>
      <c r="S2565" s="12">
        <v>181400</v>
      </c>
      <c r="T2565" s="13">
        <v>552000</v>
      </c>
      <c r="U2565" s="13">
        <v>277000</v>
      </c>
      <c r="V2565" s="13">
        <v>0</v>
      </c>
      <c r="W2565" s="13">
        <v>10000</v>
      </c>
      <c r="X2565" s="13">
        <v>0</v>
      </c>
      <c r="Y2565" s="13">
        <v>0</v>
      </c>
    </row>
    <row r="2566" spans="1:25" ht="15.75" customHeight="1" x14ac:dyDescent="0.2">
      <c r="A2566" s="3">
        <v>1600808</v>
      </c>
      <c r="B2566" s="3" t="s">
        <v>361</v>
      </c>
      <c r="C2566" s="3" t="s">
        <v>346</v>
      </c>
      <c r="D2566" s="3">
        <v>2009</v>
      </c>
      <c r="E2566" s="3" t="s">
        <v>81</v>
      </c>
      <c r="F2566" s="3" t="s">
        <v>76</v>
      </c>
      <c r="G2566" s="7">
        <v>12557</v>
      </c>
      <c r="H2566" s="8">
        <f t="shared" si="0"/>
        <v>1446520.02</v>
      </c>
      <c r="I2566" s="9">
        <v>591520.01</v>
      </c>
      <c r="J2566" s="10">
        <v>855000.01</v>
      </c>
      <c r="K2566" s="11">
        <v>207200</v>
      </c>
      <c r="L2566" s="11">
        <v>384320</v>
      </c>
      <c r="M2566" s="12">
        <v>80000</v>
      </c>
      <c r="N2566" s="12">
        <v>127200</v>
      </c>
      <c r="O2566" s="12">
        <v>0</v>
      </c>
      <c r="P2566" s="12">
        <v>106000</v>
      </c>
      <c r="Q2566" s="12">
        <v>16000</v>
      </c>
      <c r="R2566" s="12">
        <v>104320</v>
      </c>
      <c r="S2566" s="12">
        <v>158000</v>
      </c>
      <c r="T2566" s="13">
        <v>650000</v>
      </c>
      <c r="U2566" s="13">
        <v>190000</v>
      </c>
      <c r="V2566" s="13">
        <v>0</v>
      </c>
      <c r="W2566" s="13">
        <v>10000</v>
      </c>
      <c r="X2566" s="13">
        <v>0</v>
      </c>
      <c r="Y2566" s="13">
        <v>5000</v>
      </c>
    </row>
    <row r="2567" spans="1:25" ht="15.75" customHeight="1" x14ac:dyDescent="0.2">
      <c r="A2567" s="3">
        <v>1600808</v>
      </c>
      <c r="B2567" s="3" t="s">
        <v>361</v>
      </c>
      <c r="C2567" s="3" t="s">
        <v>346</v>
      </c>
      <c r="D2567" s="3">
        <v>2012</v>
      </c>
      <c r="E2567" s="3" t="s">
        <v>81</v>
      </c>
      <c r="F2567" s="3" t="s">
        <v>76</v>
      </c>
      <c r="G2567" s="7">
        <v>46</v>
      </c>
      <c r="H2567" s="8">
        <f t="shared" si="0"/>
        <v>0</v>
      </c>
      <c r="I2567" s="9">
        <v>0</v>
      </c>
      <c r="J2567" s="10">
        <v>0</v>
      </c>
      <c r="K2567" s="11">
        <v>0</v>
      </c>
      <c r="L2567" s="11">
        <v>0</v>
      </c>
      <c r="M2567" s="12">
        <v>0</v>
      </c>
      <c r="N2567" s="12">
        <v>0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</row>
    <row r="2568" spans="1:25" ht="15.75" customHeight="1" x14ac:dyDescent="0.2">
      <c r="A2568" s="3">
        <v>1600808</v>
      </c>
      <c r="B2568" s="3" t="s">
        <v>361</v>
      </c>
      <c r="C2568" s="3" t="s">
        <v>346</v>
      </c>
      <c r="D2568" s="3">
        <v>2014</v>
      </c>
      <c r="E2568" s="3" t="s">
        <v>81</v>
      </c>
      <c r="F2568" s="3" t="s">
        <v>76</v>
      </c>
      <c r="G2568" s="7">
        <v>6907</v>
      </c>
      <c r="H2568" s="8">
        <f t="shared" si="0"/>
        <v>2667357.8899999997</v>
      </c>
      <c r="I2568" s="9">
        <v>1994524.89</v>
      </c>
      <c r="J2568" s="10">
        <v>672833</v>
      </c>
      <c r="K2568" s="11">
        <v>1621675</v>
      </c>
      <c r="L2568" s="11">
        <v>372849.89</v>
      </c>
      <c r="M2568" s="12">
        <v>1575605</v>
      </c>
      <c r="N2568" s="12">
        <v>0</v>
      </c>
      <c r="O2568" s="12">
        <v>46070</v>
      </c>
      <c r="P2568" s="12">
        <v>29060.639999999999</v>
      </c>
      <c r="Q2568" s="12">
        <v>212378.4</v>
      </c>
      <c r="R2568" s="12">
        <v>123960.3</v>
      </c>
      <c r="S2568" s="12">
        <v>7450.55</v>
      </c>
      <c r="T2568" s="13">
        <v>0</v>
      </c>
      <c r="U2568" s="13">
        <v>150400</v>
      </c>
      <c r="V2568" s="13">
        <v>398473</v>
      </c>
      <c r="W2568" s="13">
        <v>123960</v>
      </c>
      <c r="X2568" s="13">
        <v>0</v>
      </c>
      <c r="Y2568" s="13">
        <v>0</v>
      </c>
    </row>
    <row r="2569" spans="1:25" ht="15.75" customHeight="1" x14ac:dyDescent="0.2">
      <c r="A2569" s="3">
        <v>1600808</v>
      </c>
      <c r="B2569" s="3" t="s">
        <v>361</v>
      </c>
      <c r="C2569" s="3" t="s">
        <v>346</v>
      </c>
      <c r="D2569" s="3">
        <v>2017</v>
      </c>
      <c r="E2569" s="3" t="s">
        <v>81</v>
      </c>
      <c r="F2569" s="3" t="s">
        <v>76</v>
      </c>
      <c r="G2569" s="7">
        <v>1799</v>
      </c>
      <c r="H2569" s="8">
        <f t="shared" si="0"/>
        <v>1293000</v>
      </c>
      <c r="I2569" s="9">
        <v>585000</v>
      </c>
      <c r="J2569" s="10">
        <v>708000</v>
      </c>
      <c r="K2569" s="11">
        <v>145000</v>
      </c>
      <c r="L2569" s="11">
        <v>440000</v>
      </c>
      <c r="M2569" s="12">
        <v>85000</v>
      </c>
      <c r="N2569" s="12">
        <v>0</v>
      </c>
      <c r="O2569" s="12">
        <v>60000</v>
      </c>
      <c r="P2569" s="12">
        <v>0</v>
      </c>
      <c r="Q2569" s="12">
        <v>200000</v>
      </c>
      <c r="R2569" s="12">
        <v>160000</v>
      </c>
      <c r="S2569" s="12">
        <v>80000</v>
      </c>
      <c r="T2569" s="13">
        <v>100000</v>
      </c>
      <c r="U2569" s="13">
        <v>528000</v>
      </c>
      <c r="V2569" s="13">
        <v>30000</v>
      </c>
      <c r="W2569" s="13">
        <v>50000</v>
      </c>
      <c r="X2569" s="13">
        <v>0</v>
      </c>
      <c r="Y2569" s="13">
        <v>0</v>
      </c>
    </row>
    <row r="2570" spans="1:25" ht="15.75" customHeight="1" x14ac:dyDescent="0.2">
      <c r="A2570" s="3">
        <v>1600808</v>
      </c>
      <c r="B2570" s="3" t="s">
        <v>361</v>
      </c>
      <c r="C2570" s="3" t="s">
        <v>346</v>
      </c>
      <c r="D2570" s="3">
        <v>2019</v>
      </c>
      <c r="E2570" s="3" t="s">
        <v>81</v>
      </c>
      <c r="F2570" s="3" t="s">
        <v>76</v>
      </c>
      <c r="G2570" s="7">
        <v>1676</v>
      </c>
      <c r="H2570" s="8">
        <f t="shared" si="0"/>
        <v>3730749.9800000004</v>
      </c>
      <c r="I2570" s="9">
        <v>299999.99</v>
      </c>
      <c r="J2570" s="10">
        <v>3430749.99</v>
      </c>
      <c r="K2570" s="11">
        <v>100000</v>
      </c>
      <c r="L2570" s="11">
        <v>200000</v>
      </c>
      <c r="M2570" s="12">
        <v>100000</v>
      </c>
      <c r="N2570" s="12">
        <v>0</v>
      </c>
      <c r="O2570" s="12">
        <v>0</v>
      </c>
      <c r="P2570" s="12">
        <v>50000</v>
      </c>
      <c r="Q2570" s="12">
        <v>100000</v>
      </c>
      <c r="R2570" s="12">
        <v>50000</v>
      </c>
      <c r="S2570" s="12">
        <v>0</v>
      </c>
      <c r="T2570" s="13">
        <v>2103750</v>
      </c>
      <c r="U2570" s="13">
        <v>207000</v>
      </c>
      <c r="V2570" s="13">
        <v>950000</v>
      </c>
      <c r="W2570" s="13">
        <v>170000</v>
      </c>
      <c r="X2570" s="13">
        <v>0</v>
      </c>
      <c r="Y2570" s="13">
        <v>0</v>
      </c>
    </row>
    <row r="2571" spans="1:25" ht="15.75" customHeight="1" x14ac:dyDescent="0.2">
      <c r="A2571" s="3">
        <v>1600808</v>
      </c>
      <c r="B2571" s="3" t="s">
        <v>361</v>
      </c>
      <c r="C2571" s="3" t="s">
        <v>346</v>
      </c>
      <c r="D2571" s="3">
        <v>2021</v>
      </c>
      <c r="E2571" s="3" t="s">
        <v>81</v>
      </c>
      <c r="F2571" s="3" t="s">
        <v>76</v>
      </c>
      <c r="G2571" s="7">
        <v>4294</v>
      </c>
      <c r="H2571" s="8">
        <f t="shared" si="0"/>
        <v>4398318.7300000004</v>
      </c>
      <c r="I2571" s="9">
        <v>161600</v>
      </c>
      <c r="J2571" s="10">
        <v>4236718.7300000004</v>
      </c>
      <c r="K2571" s="11">
        <v>0</v>
      </c>
      <c r="L2571" s="11">
        <v>161600</v>
      </c>
      <c r="M2571" s="12">
        <v>0</v>
      </c>
      <c r="N2571" s="12">
        <v>0</v>
      </c>
      <c r="O2571" s="12">
        <v>0</v>
      </c>
      <c r="P2571" s="12">
        <v>0</v>
      </c>
      <c r="Q2571" s="12">
        <v>8000</v>
      </c>
      <c r="R2571" s="12">
        <v>0</v>
      </c>
      <c r="S2571" s="12">
        <v>153600</v>
      </c>
      <c r="T2571" s="13">
        <v>3562188</v>
      </c>
      <c r="U2571" s="13">
        <v>139500</v>
      </c>
      <c r="V2571" s="13">
        <v>288209.76</v>
      </c>
      <c r="W2571" s="13">
        <v>231820.97</v>
      </c>
      <c r="X2571" s="13">
        <v>0</v>
      </c>
      <c r="Y2571" s="13">
        <v>15000</v>
      </c>
    </row>
    <row r="2572" spans="1:25" ht="15.75" customHeight="1" x14ac:dyDescent="0.2">
      <c r="A2572" s="3">
        <v>1600808</v>
      </c>
      <c r="B2572" s="3" t="s">
        <v>361</v>
      </c>
      <c r="C2572" s="3" t="s">
        <v>346</v>
      </c>
      <c r="D2572" s="3">
        <v>2022</v>
      </c>
      <c r="E2572" s="3" t="s">
        <v>81</v>
      </c>
      <c r="F2572" s="3" t="s">
        <v>76</v>
      </c>
      <c r="G2572" s="7">
        <v>12230</v>
      </c>
      <c r="H2572" s="8">
        <f t="shared" si="0"/>
        <v>1695000</v>
      </c>
      <c r="I2572" s="9">
        <v>1440000</v>
      </c>
      <c r="J2572" s="10">
        <v>255000</v>
      </c>
      <c r="K2572" s="11">
        <v>800000</v>
      </c>
      <c r="L2572" s="11">
        <v>640000</v>
      </c>
      <c r="M2572" s="12">
        <v>600000</v>
      </c>
      <c r="N2572" s="12">
        <v>0</v>
      </c>
      <c r="O2572" s="12">
        <v>200000</v>
      </c>
      <c r="P2572" s="12">
        <v>0</v>
      </c>
      <c r="Q2572" s="12">
        <v>20000</v>
      </c>
      <c r="R2572" s="12">
        <v>150000</v>
      </c>
      <c r="S2572" s="12">
        <v>470000</v>
      </c>
      <c r="T2572" s="13">
        <v>185000</v>
      </c>
      <c r="U2572" s="13">
        <v>0</v>
      </c>
      <c r="V2572" s="13">
        <v>10000</v>
      </c>
      <c r="W2572" s="13">
        <v>50000</v>
      </c>
      <c r="X2572" s="13">
        <v>0</v>
      </c>
      <c r="Y2572" s="13">
        <v>10000</v>
      </c>
    </row>
    <row r="2573" spans="1:25" ht="15.75" customHeight="1" x14ac:dyDescent="0.2">
      <c r="A2573" s="3">
        <v>1700251</v>
      </c>
      <c r="B2573" s="3" t="s">
        <v>362</v>
      </c>
      <c r="C2573" s="3" t="s">
        <v>363</v>
      </c>
      <c r="D2573" s="3">
        <v>2022</v>
      </c>
      <c r="E2573" s="3" t="s">
        <v>81</v>
      </c>
      <c r="F2573" s="3" t="s">
        <v>76</v>
      </c>
      <c r="G2573" s="7">
        <v>0</v>
      </c>
      <c r="H2573" s="8">
        <f t="shared" si="0"/>
        <v>0</v>
      </c>
      <c r="I2573" s="9">
        <v>0</v>
      </c>
      <c r="J2573" s="10">
        <v>0</v>
      </c>
      <c r="K2573" s="11">
        <v>0</v>
      </c>
      <c r="L2573" s="11">
        <v>0</v>
      </c>
      <c r="M2573" s="12">
        <v>0</v>
      </c>
      <c r="N2573" s="12">
        <v>0</v>
      </c>
      <c r="O2573" s="12">
        <v>0</v>
      </c>
      <c r="P2573" s="12">
        <v>0</v>
      </c>
      <c r="Q2573" s="12">
        <v>0</v>
      </c>
      <c r="R2573" s="12">
        <v>0</v>
      </c>
      <c r="S2573" s="12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</row>
    <row r="2574" spans="1:25" ht="15.75" customHeight="1" x14ac:dyDescent="0.2">
      <c r="A2574" s="3">
        <v>1700301</v>
      </c>
      <c r="B2574" s="3" t="s">
        <v>364</v>
      </c>
      <c r="C2574" s="3" t="s">
        <v>363</v>
      </c>
      <c r="D2574" s="3">
        <v>2022</v>
      </c>
      <c r="E2574" s="3" t="s">
        <v>81</v>
      </c>
      <c r="F2574" s="3" t="s">
        <v>76</v>
      </c>
      <c r="G2574" s="7">
        <v>0</v>
      </c>
      <c r="H2574" s="8">
        <f t="shared" si="0"/>
        <v>0</v>
      </c>
      <c r="I2574" s="9">
        <v>0</v>
      </c>
      <c r="J2574" s="10">
        <v>0</v>
      </c>
      <c r="K2574" s="11">
        <v>0</v>
      </c>
      <c r="L2574" s="11">
        <v>0</v>
      </c>
      <c r="M2574" s="12">
        <v>0</v>
      </c>
      <c r="N2574" s="12">
        <v>0</v>
      </c>
      <c r="O2574" s="12">
        <v>0</v>
      </c>
      <c r="P2574" s="12">
        <v>0</v>
      </c>
      <c r="Q2574" s="12">
        <v>0</v>
      </c>
      <c r="R2574" s="12">
        <v>0</v>
      </c>
      <c r="S2574" s="12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</row>
    <row r="2575" spans="1:25" ht="15.75" customHeight="1" x14ac:dyDescent="0.2">
      <c r="A2575" s="3">
        <v>1700350</v>
      </c>
      <c r="B2575" s="3" t="s">
        <v>365</v>
      </c>
      <c r="C2575" s="3" t="s">
        <v>363</v>
      </c>
      <c r="D2575" s="3">
        <v>2022</v>
      </c>
      <c r="E2575" s="3" t="s">
        <v>81</v>
      </c>
      <c r="F2575" s="3" t="s">
        <v>76</v>
      </c>
      <c r="G2575" s="7">
        <v>0</v>
      </c>
      <c r="H2575" s="8">
        <f t="shared" si="0"/>
        <v>0</v>
      </c>
      <c r="I2575" s="9">
        <v>0</v>
      </c>
      <c r="J2575" s="10">
        <v>0</v>
      </c>
      <c r="K2575" s="11">
        <v>0</v>
      </c>
      <c r="L2575" s="11">
        <v>0</v>
      </c>
      <c r="M2575" s="12">
        <v>0</v>
      </c>
      <c r="N2575" s="12">
        <v>0</v>
      </c>
      <c r="O2575" s="12">
        <v>0</v>
      </c>
      <c r="P2575" s="12">
        <v>0</v>
      </c>
      <c r="Q2575" s="12">
        <v>0</v>
      </c>
      <c r="R2575" s="12">
        <v>0</v>
      </c>
      <c r="S2575" s="12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</row>
    <row r="2576" spans="1:25" ht="15.75" customHeight="1" x14ac:dyDescent="0.2">
      <c r="A2576" s="3">
        <v>1700400</v>
      </c>
      <c r="B2576" s="3" t="s">
        <v>366</v>
      </c>
      <c r="C2576" s="3" t="s">
        <v>363</v>
      </c>
      <c r="D2576" s="3">
        <v>2007</v>
      </c>
      <c r="E2576" s="3" t="s">
        <v>122</v>
      </c>
      <c r="F2576" s="3" t="s">
        <v>123</v>
      </c>
      <c r="G2576" s="7">
        <v>0</v>
      </c>
      <c r="H2576" s="8">
        <f t="shared" si="0"/>
        <v>156560</v>
      </c>
      <c r="I2576" s="9">
        <v>156560</v>
      </c>
      <c r="J2576" s="10">
        <v>0</v>
      </c>
      <c r="K2576" s="11">
        <v>108390</v>
      </c>
      <c r="L2576" s="11">
        <v>48170</v>
      </c>
      <c r="M2576" s="12">
        <v>108390</v>
      </c>
      <c r="N2576" s="12">
        <v>0</v>
      </c>
      <c r="O2576" s="12">
        <v>0</v>
      </c>
      <c r="P2576" s="12">
        <v>1590</v>
      </c>
      <c r="Q2576" s="12">
        <v>8400</v>
      </c>
      <c r="R2576" s="12">
        <v>38180</v>
      </c>
      <c r="S2576" s="12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</row>
    <row r="2577" spans="1:25" ht="15.75" customHeight="1" x14ac:dyDescent="0.2">
      <c r="A2577" s="3">
        <v>1700400</v>
      </c>
      <c r="B2577" s="3" t="s">
        <v>366</v>
      </c>
      <c r="C2577" s="3" t="s">
        <v>363</v>
      </c>
      <c r="D2577" s="3">
        <v>2010</v>
      </c>
      <c r="E2577" s="3" t="s">
        <v>90</v>
      </c>
      <c r="F2577" s="3" t="s">
        <v>91</v>
      </c>
      <c r="G2577" s="7">
        <v>0</v>
      </c>
      <c r="H2577" s="8">
        <f t="shared" si="0"/>
        <v>0</v>
      </c>
      <c r="I2577" s="9">
        <v>0</v>
      </c>
      <c r="J2577" s="10">
        <v>0</v>
      </c>
      <c r="K2577" s="11">
        <v>0</v>
      </c>
      <c r="L2577" s="11">
        <v>0</v>
      </c>
      <c r="M2577" s="12">
        <v>0</v>
      </c>
      <c r="N2577" s="12">
        <v>0</v>
      </c>
      <c r="O2577" s="12">
        <v>0</v>
      </c>
      <c r="P2577" s="12">
        <v>0</v>
      </c>
      <c r="Q2577" s="12">
        <v>0</v>
      </c>
      <c r="R2577" s="12">
        <v>0</v>
      </c>
      <c r="S2577" s="12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</row>
    <row r="2578" spans="1:25" ht="15.75" customHeight="1" x14ac:dyDescent="0.2">
      <c r="A2578" s="3">
        <v>1700400</v>
      </c>
      <c r="B2578" s="3" t="s">
        <v>366</v>
      </c>
      <c r="C2578" s="3" t="s">
        <v>363</v>
      </c>
      <c r="D2578" s="3">
        <v>2013</v>
      </c>
      <c r="E2578" s="3" t="s">
        <v>122</v>
      </c>
      <c r="F2578" s="3" t="s">
        <v>123</v>
      </c>
      <c r="G2578" s="7">
        <v>0</v>
      </c>
      <c r="H2578" s="8">
        <f t="shared" si="0"/>
        <v>0</v>
      </c>
      <c r="I2578" s="9">
        <v>0</v>
      </c>
      <c r="J2578" s="10">
        <v>0</v>
      </c>
      <c r="K2578" s="11">
        <v>0</v>
      </c>
      <c r="L2578" s="11">
        <v>0</v>
      </c>
      <c r="M2578" s="12">
        <v>0</v>
      </c>
      <c r="N2578" s="12">
        <v>0</v>
      </c>
      <c r="O2578" s="12">
        <v>0</v>
      </c>
      <c r="P2578" s="12">
        <v>0</v>
      </c>
      <c r="Q2578" s="12">
        <v>0</v>
      </c>
      <c r="R2578" s="12">
        <v>0</v>
      </c>
      <c r="S2578" s="12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</row>
    <row r="2579" spans="1:25" ht="15.75" customHeight="1" x14ac:dyDescent="0.2">
      <c r="A2579" s="3">
        <v>1700400</v>
      </c>
      <c r="B2579" s="3" t="s">
        <v>366</v>
      </c>
      <c r="C2579" s="3" t="s">
        <v>363</v>
      </c>
      <c r="D2579" s="3">
        <v>2015</v>
      </c>
      <c r="E2579" s="3" t="s">
        <v>122</v>
      </c>
      <c r="F2579" s="3" t="s">
        <v>123</v>
      </c>
      <c r="G2579" s="7">
        <v>2</v>
      </c>
      <c r="H2579" s="8">
        <f t="shared" si="0"/>
        <v>0</v>
      </c>
      <c r="I2579" s="9">
        <v>0</v>
      </c>
      <c r="J2579" s="10">
        <v>0</v>
      </c>
      <c r="K2579" s="11">
        <v>0</v>
      </c>
      <c r="L2579" s="11">
        <v>0</v>
      </c>
      <c r="M2579" s="12">
        <v>0</v>
      </c>
      <c r="N2579" s="12">
        <v>0</v>
      </c>
      <c r="O2579" s="12">
        <v>0</v>
      </c>
      <c r="P2579" s="12">
        <v>0</v>
      </c>
      <c r="Q2579" s="12">
        <v>0</v>
      </c>
      <c r="R2579" s="12">
        <v>0</v>
      </c>
      <c r="S2579" s="12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</row>
    <row r="2580" spans="1:25" ht="15.75" customHeight="1" x14ac:dyDescent="0.2">
      <c r="A2580" s="3">
        <v>1700400</v>
      </c>
      <c r="B2580" s="3" t="s">
        <v>366</v>
      </c>
      <c r="C2580" s="3" t="s">
        <v>363</v>
      </c>
      <c r="D2580" s="3">
        <v>2017</v>
      </c>
      <c r="E2580" s="3" t="s">
        <v>122</v>
      </c>
      <c r="F2580" s="3" t="s">
        <v>123</v>
      </c>
      <c r="G2580" s="7">
        <v>400</v>
      </c>
      <c r="H2580" s="8">
        <f t="shared" si="0"/>
        <v>3000</v>
      </c>
      <c r="I2580" s="9">
        <v>3000</v>
      </c>
      <c r="J2580" s="10">
        <v>0</v>
      </c>
      <c r="K2580" s="11">
        <v>0</v>
      </c>
      <c r="L2580" s="11">
        <v>3000</v>
      </c>
      <c r="M2580" s="12">
        <v>0</v>
      </c>
      <c r="N2580" s="12">
        <v>0</v>
      </c>
      <c r="O2580" s="12">
        <v>0</v>
      </c>
      <c r="P2580" s="12">
        <v>0</v>
      </c>
      <c r="Q2580" s="12">
        <v>3000</v>
      </c>
      <c r="R2580" s="12">
        <v>0</v>
      </c>
      <c r="S2580" s="12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</row>
    <row r="2581" spans="1:25" ht="15.75" customHeight="1" x14ac:dyDescent="0.2">
      <c r="A2581" s="3">
        <v>1700400</v>
      </c>
      <c r="B2581" s="3" t="s">
        <v>366</v>
      </c>
      <c r="C2581" s="3" t="s">
        <v>363</v>
      </c>
      <c r="D2581" s="3">
        <v>2022</v>
      </c>
      <c r="E2581" s="3" t="s">
        <v>81</v>
      </c>
      <c r="F2581" s="3" t="s">
        <v>76</v>
      </c>
      <c r="G2581" s="7">
        <v>0</v>
      </c>
      <c r="H2581" s="8">
        <f t="shared" si="0"/>
        <v>0</v>
      </c>
      <c r="I2581" s="9">
        <v>0</v>
      </c>
      <c r="J2581" s="10">
        <v>0</v>
      </c>
      <c r="K2581" s="11">
        <v>0</v>
      </c>
      <c r="L2581" s="11">
        <v>0</v>
      </c>
      <c r="M2581" s="12">
        <v>0</v>
      </c>
      <c r="N2581" s="12">
        <v>0</v>
      </c>
      <c r="O2581" s="12">
        <v>0</v>
      </c>
      <c r="P2581" s="12">
        <v>0</v>
      </c>
      <c r="Q2581" s="12">
        <v>0</v>
      </c>
      <c r="R2581" s="12">
        <v>0</v>
      </c>
      <c r="S2581" s="12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</row>
    <row r="2582" spans="1:25" ht="15.75" customHeight="1" x14ac:dyDescent="0.2">
      <c r="A2582" s="3">
        <v>1700707</v>
      </c>
      <c r="B2582" s="3" t="s">
        <v>367</v>
      </c>
      <c r="C2582" s="3" t="s">
        <v>363</v>
      </c>
      <c r="D2582" s="3">
        <v>2022</v>
      </c>
      <c r="E2582" s="3" t="s">
        <v>81</v>
      </c>
      <c r="F2582" s="3" t="s">
        <v>76</v>
      </c>
      <c r="G2582" s="7">
        <v>0</v>
      </c>
      <c r="H2582" s="8">
        <f t="shared" si="0"/>
        <v>0</v>
      </c>
      <c r="I2582" s="9">
        <v>0</v>
      </c>
      <c r="J2582" s="10">
        <v>0</v>
      </c>
      <c r="K2582" s="11">
        <v>0</v>
      </c>
      <c r="L2582" s="11">
        <v>0</v>
      </c>
      <c r="M2582" s="12">
        <v>0</v>
      </c>
      <c r="N2582" s="12">
        <v>0</v>
      </c>
      <c r="O2582" s="12">
        <v>0</v>
      </c>
      <c r="P2582" s="12">
        <v>0</v>
      </c>
      <c r="Q2582" s="12">
        <v>0</v>
      </c>
      <c r="R2582" s="12">
        <v>0</v>
      </c>
      <c r="S2582" s="12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</row>
    <row r="2583" spans="1:25" ht="15.75" customHeight="1" x14ac:dyDescent="0.2">
      <c r="A2583" s="3">
        <v>1701002</v>
      </c>
      <c r="B2583" s="3" t="s">
        <v>368</v>
      </c>
      <c r="C2583" s="3" t="s">
        <v>363</v>
      </c>
      <c r="D2583" s="3">
        <v>2022</v>
      </c>
      <c r="E2583" s="3" t="s">
        <v>81</v>
      </c>
      <c r="F2583" s="3" t="s">
        <v>76</v>
      </c>
      <c r="G2583" s="7">
        <v>0</v>
      </c>
      <c r="H2583" s="8">
        <f t="shared" si="0"/>
        <v>0</v>
      </c>
      <c r="I2583" s="9">
        <v>0</v>
      </c>
      <c r="J2583" s="10">
        <v>0</v>
      </c>
      <c r="K2583" s="11">
        <v>0</v>
      </c>
      <c r="L2583" s="11">
        <v>0</v>
      </c>
      <c r="M2583" s="12">
        <v>0</v>
      </c>
      <c r="N2583" s="12">
        <v>0</v>
      </c>
      <c r="O2583" s="12">
        <v>0</v>
      </c>
      <c r="P2583" s="12">
        <v>0</v>
      </c>
      <c r="Q2583" s="12">
        <v>0</v>
      </c>
      <c r="R2583" s="12">
        <v>0</v>
      </c>
      <c r="S2583" s="12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</row>
    <row r="2584" spans="1:25" ht="15.75" customHeight="1" x14ac:dyDescent="0.2">
      <c r="A2584" s="3">
        <v>1701051</v>
      </c>
      <c r="B2584" s="3" t="s">
        <v>369</v>
      </c>
      <c r="C2584" s="3" t="s">
        <v>363</v>
      </c>
      <c r="D2584" s="3">
        <v>2022</v>
      </c>
      <c r="E2584" s="3" t="s">
        <v>81</v>
      </c>
      <c r="F2584" s="3" t="s">
        <v>76</v>
      </c>
      <c r="G2584" s="7">
        <v>0</v>
      </c>
      <c r="H2584" s="8">
        <f t="shared" si="0"/>
        <v>0</v>
      </c>
      <c r="I2584" s="9">
        <v>0</v>
      </c>
      <c r="J2584" s="10">
        <v>0</v>
      </c>
      <c r="K2584" s="11">
        <v>0</v>
      </c>
      <c r="L2584" s="11">
        <v>0</v>
      </c>
      <c r="M2584" s="12">
        <v>0</v>
      </c>
      <c r="N2584" s="12">
        <v>0</v>
      </c>
      <c r="O2584" s="12">
        <v>0</v>
      </c>
      <c r="P2584" s="12">
        <v>0</v>
      </c>
      <c r="Q2584" s="12">
        <v>0</v>
      </c>
      <c r="R2584" s="12">
        <v>0</v>
      </c>
      <c r="S2584" s="12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</row>
    <row r="2585" spans="1:25" ht="15.75" customHeight="1" x14ac:dyDescent="0.2">
      <c r="A2585" s="3">
        <v>1701101</v>
      </c>
      <c r="B2585" s="3" t="s">
        <v>370</v>
      </c>
      <c r="C2585" s="3" t="s">
        <v>363</v>
      </c>
      <c r="D2585" s="3">
        <v>2022</v>
      </c>
      <c r="E2585" s="3" t="s">
        <v>81</v>
      </c>
      <c r="F2585" s="3" t="s">
        <v>76</v>
      </c>
      <c r="G2585" s="7">
        <v>0</v>
      </c>
      <c r="H2585" s="8">
        <f t="shared" si="0"/>
        <v>0</v>
      </c>
      <c r="I2585" s="9">
        <v>0</v>
      </c>
      <c r="J2585" s="10">
        <v>0</v>
      </c>
      <c r="K2585" s="11">
        <v>0</v>
      </c>
      <c r="L2585" s="11">
        <v>0</v>
      </c>
      <c r="M2585" s="12">
        <v>0</v>
      </c>
      <c r="N2585" s="12">
        <v>0</v>
      </c>
      <c r="O2585" s="12">
        <v>0</v>
      </c>
      <c r="P2585" s="12">
        <v>0</v>
      </c>
      <c r="Q2585" s="12">
        <v>0</v>
      </c>
      <c r="R2585" s="12">
        <v>0</v>
      </c>
      <c r="S2585" s="12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</row>
    <row r="2586" spans="1:25" ht="15.75" customHeight="1" x14ac:dyDescent="0.2">
      <c r="A2586" s="3">
        <v>1701309</v>
      </c>
      <c r="B2586" s="3" t="s">
        <v>371</v>
      </c>
      <c r="C2586" s="3" t="s">
        <v>363</v>
      </c>
      <c r="D2586" s="3">
        <v>2022</v>
      </c>
      <c r="E2586" s="3" t="s">
        <v>81</v>
      </c>
      <c r="F2586" s="3" t="s">
        <v>76</v>
      </c>
      <c r="G2586" s="7">
        <v>0</v>
      </c>
      <c r="H2586" s="8">
        <f t="shared" si="0"/>
        <v>0</v>
      </c>
      <c r="I2586" s="9">
        <v>0</v>
      </c>
      <c r="J2586" s="10">
        <v>0</v>
      </c>
      <c r="K2586" s="11">
        <v>0</v>
      </c>
      <c r="L2586" s="11">
        <v>0</v>
      </c>
      <c r="M2586" s="12">
        <v>0</v>
      </c>
      <c r="N2586" s="12">
        <v>0</v>
      </c>
      <c r="O2586" s="12">
        <v>0</v>
      </c>
      <c r="P2586" s="12">
        <v>0</v>
      </c>
      <c r="Q2586" s="12">
        <v>0</v>
      </c>
      <c r="R2586" s="12">
        <v>0</v>
      </c>
      <c r="S2586" s="12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</row>
    <row r="2587" spans="1:25" ht="15.75" customHeight="1" x14ac:dyDescent="0.2">
      <c r="A2587" s="3">
        <v>1701903</v>
      </c>
      <c r="B2587" s="3" t="s">
        <v>372</v>
      </c>
      <c r="C2587" s="3" t="s">
        <v>363</v>
      </c>
      <c r="D2587" s="3">
        <v>2010</v>
      </c>
      <c r="E2587" s="3" t="s">
        <v>90</v>
      </c>
      <c r="F2587" s="3" t="s">
        <v>91</v>
      </c>
      <c r="G2587" s="7">
        <v>0</v>
      </c>
      <c r="H2587" s="8">
        <f t="shared" si="0"/>
        <v>0</v>
      </c>
      <c r="I2587" s="9">
        <v>0</v>
      </c>
      <c r="J2587" s="10">
        <v>0</v>
      </c>
      <c r="K2587" s="11">
        <v>0</v>
      </c>
      <c r="L2587" s="11">
        <v>0</v>
      </c>
      <c r="M2587" s="12">
        <v>0</v>
      </c>
      <c r="N2587" s="12">
        <v>0</v>
      </c>
      <c r="O2587" s="12">
        <v>0</v>
      </c>
      <c r="P2587" s="12">
        <v>0</v>
      </c>
      <c r="Q2587" s="12">
        <v>0</v>
      </c>
      <c r="R2587" s="12">
        <v>0</v>
      </c>
      <c r="S2587" s="12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</row>
    <row r="2588" spans="1:25" ht="15.75" customHeight="1" x14ac:dyDescent="0.2">
      <c r="A2588" s="3">
        <v>1701903</v>
      </c>
      <c r="B2588" s="3" t="s">
        <v>372</v>
      </c>
      <c r="C2588" s="3" t="s">
        <v>363</v>
      </c>
      <c r="D2588" s="3">
        <v>2022</v>
      </c>
      <c r="E2588" s="3" t="s">
        <v>81</v>
      </c>
      <c r="F2588" s="3" t="s">
        <v>76</v>
      </c>
      <c r="G2588" s="7">
        <v>0</v>
      </c>
      <c r="H2588" s="8">
        <f t="shared" si="0"/>
        <v>0</v>
      </c>
      <c r="I2588" s="9">
        <v>0</v>
      </c>
      <c r="J2588" s="10">
        <v>0</v>
      </c>
      <c r="K2588" s="11">
        <v>0</v>
      </c>
      <c r="L2588" s="11">
        <v>0</v>
      </c>
      <c r="M2588" s="12">
        <v>0</v>
      </c>
      <c r="N2588" s="12">
        <v>0</v>
      </c>
      <c r="O2588" s="12">
        <v>0</v>
      </c>
      <c r="P2588" s="12">
        <v>0</v>
      </c>
      <c r="Q2588" s="12">
        <v>0</v>
      </c>
      <c r="R2588" s="12">
        <v>0</v>
      </c>
      <c r="S2588" s="12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</row>
    <row r="2589" spans="1:25" ht="15.75" customHeight="1" x14ac:dyDescent="0.2">
      <c r="A2589" s="3">
        <v>1702000</v>
      </c>
      <c r="B2589" s="3" t="s">
        <v>373</v>
      </c>
      <c r="C2589" s="3" t="s">
        <v>363</v>
      </c>
      <c r="D2589" s="3">
        <v>2022</v>
      </c>
      <c r="E2589" s="3" t="s">
        <v>81</v>
      </c>
      <c r="F2589" s="3" t="s">
        <v>76</v>
      </c>
      <c r="G2589" s="7">
        <v>0</v>
      </c>
      <c r="H2589" s="8">
        <f t="shared" si="0"/>
        <v>0</v>
      </c>
      <c r="I2589" s="9">
        <v>0</v>
      </c>
      <c r="J2589" s="10">
        <v>0</v>
      </c>
      <c r="K2589" s="11">
        <v>0</v>
      </c>
      <c r="L2589" s="11">
        <v>0</v>
      </c>
      <c r="M2589" s="12">
        <v>0</v>
      </c>
      <c r="N2589" s="12">
        <v>0</v>
      </c>
      <c r="O2589" s="12">
        <v>0</v>
      </c>
      <c r="P2589" s="12">
        <v>0</v>
      </c>
      <c r="Q2589" s="12">
        <v>0</v>
      </c>
      <c r="R2589" s="12">
        <v>0</v>
      </c>
      <c r="S2589" s="12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</row>
    <row r="2590" spans="1:25" ht="15.75" customHeight="1" x14ac:dyDescent="0.2">
      <c r="A2590" s="3">
        <v>1702109</v>
      </c>
      <c r="B2590" s="3" t="s">
        <v>374</v>
      </c>
      <c r="C2590" s="3" t="s">
        <v>363</v>
      </c>
      <c r="D2590" s="3">
        <v>2005</v>
      </c>
      <c r="E2590" s="3" t="s">
        <v>75</v>
      </c>
      <c r="F2590" s="3" t="s">
        <v>76</v>
      </c>
      <c r="G2590" s="7">
        <v>30862</v>
      </c>
      <c r="H2590" s="8">
        <f t="shared" si="0"/>
        <v>1532518.74</v>
      </c>
      <c r="I2590" s="9">
        <v>217000</v>
      </c>
      <c r="J2590" s="10">
        <v>1315518.74</v>
      </c>
      <c r="K2590" s="11">
        <v>0</v>
      </c>
      <c r="L2590" s="11">
        <v>217000</v>
      </c>
      <c r="M2590" s="12">
        <v>0</v>
      </c>
      <c r="N2590" s="12">
        <v>0</v>
      </c>
      <c r="O2590" s="12">
        <v>0</v>
      </c>
      <c r="P2590" s="12">
        <v>1000</v>
      </c>
      <c r="Q2590" s="12">
        <v>195000</v>
      </c>
      <c r="R2590" s="12">
        <v>0</v>
      </c>
      <c r="S2590" s="12">
        <v>21000</v>
      </c>
      <c r="T2590" s="13">
        <v>1191658.6299999999</v>
      </c>
      <c r="U2590" s="13">
        <v>101237.26</v>
      </c>
      <c r="V2590" s="13">
        <v>0</v>
      </c>
      <c r="W2590" s="13">
        <v>15835.99</v>
      </c>
      <c r="X2590" s="13">
        <v>0</v>
      </c>
      <c r="Y2590" s="13">
        <v>6786.85</v>
      </c>
    </row>
    <row r="2591" spans="1:25" ht="15.75" customHeight="1" x14ac:dyDescent="0.2">
      <c r="A2591" s="3">
        <v>1702109</v>
      </c>
      <c r="B2591" s="3" t="s">
        <v>374</v>
      </c>
      <c r="C2591" s="3" t="s">
        <v>363</v>
      </c>
      <c r="D2591" s="3">
        <v>2005</v>
      </c>
      <c r="E2591" s="3" t="s">
        <v>81</v>
      </c>
      <c r="F2591" s="3" t="s">
        <v>76</v>
      </c>
      <c r="G2591" s="7">
        <v>0</v>
      </c>
      <c r="H2591" s="8">
        <f t="shared" si="0"/>
        <v>0</v>
      </c>
      <c r="I2591" s="9">
        <v>0</v>
      </c>
      <c r="J2591" s="10">
        <v>0</v>
      </c>
      <c r="K2591" s="11">
        <v>0</v>
      </c>
      <c r="L2591" s="11">
        <v>0</v>
      </c>
      <c r="M2591" s="12">
        <v>0</v>
      </c>
      <c r="N2591" s="12">
        <v>0</v>
      </c>
      <c r="O2591" s="12">
        <v>0</v>
      </c>
      <c r="P2591" s="12">
        <v>0</v>
      </c>
      <c r="Q2591" s="12">
        <v>0</v>
      </c>
      <c r="R2591" s="12">
        <v>0</v>
      </c>
      <c r="S2591" s="12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</row>
    <row r="2592" spans="1:25" ht="15.75" customHeight="1" x14ac:dyDescent="0.2">
      <c r="A2592" s="3">
        <v>1702109</v>
      </c>
      <c r="B2592" s="3" t="s">
        <v>374</v>
      </c>
      <c r="C2592" s="3" t="s">
        <v>363</v>
      </c>
      <c r="D2592" s="3">
        <v>2006</v>
      </c>
      <c r="E2592" s="3" t="s">
        <v>75</v>
      </c>
      <c r="F2592" s="3" t="s">
        <v>76</v>
      </c>
      <c r="G2592" s="7">
        <v>6912</v>
      </c>
      <c r="H2592" s="8">
        <f t="shared" si="0"/>
        <v>2223916</v>
      </c>
      <c r="I2592" s="9">
        <v>139000</v>
      </c>
      <c r="J2592" s="10">
        <v>2084916</v>
      </c>
      <c r="K2592" s="11">
        <v>0</v>
      </c>
      <c r="L2592" s="11">
        <v>139000</v>
      </c>
      <c r="M2592" s="12">
        <v>0</v>
      </c>
      <c r="N2592" s="12">
        <v>0</v>
      </c>
      <c r="O2592" s="12">
        <v>0</v>
      </c>
      <c r="P2592" s="12">
        <v>0</v>
      </c>
      <c r="Q2592" s="12">
        <v>105000</v>
      </c>
      <c r="R2592" s="12">
        <v>0</v>
      </c>
      <c r="S2592" s="12">
        <v>34000</v>
      </c>
      <c r="T2592" s="13">
        <v>2071416</v>
      </c>
      <c r="U2592" s="13">
        <v>13500</v>
      </c>
      <c r="V2592" s="13">
        <v>0</v>
      </c>
      <c r="W2592" s="13">
        <v>0</v>
      </c>
      <c r="X2592" s="13">
        <v>0</v>
      </c>
      <c r="Y2592" s="13">
        <v>0</v>
      </c>
    </row>
    <row r="2593" spans="1:25" ht="15.75" customHeight="1" x14ac:dyDescent="0.2">
      <c r="A2593" s="3">
        <v>1702109</v>
      </c>
      <c r="B2593" s="3" t="s">
        <v>374</v>
      </c>
      <c r="C2593" s="3" t="s">
        <v>363</v>
      </c>
      <c r="D2593" s="3">
        <v>2013</v>
      </c>
      <c r="E2593" s="3" t="s">
        <v>78</v>
      </c>
      <c r="F2593" s="3" t="s">
        <v>76</v>
      </c>
      <c r="G2593" s="7">
        <v>1104</v>
      </c>
      <c r="H2593" s="8">
        <f t="shared" si="0"/>
        <v>32469999.969999999</v>
      </c>
      <c r="I2593" s="9">
        <v>22599999.969999999</v>
      </c>
      <c r="J2593" s="10">
        <v>9870000</v>
      </c>
      <c r="K2593" s="11">
        <v>6699999.9900000002</v>
      </c>
      <c r="L2593" s="11">
        <v>15899999.98</v>
      </c>
      <c r="M2593" s="12">
        <v>4799999.99</v>
      </c>
      <c r="N2593" s="12">
        <v>999999.99</v>
      </c>
      <c r="O2593" s="12">
        <v>900000</v>
      </c>
      <c r="P2593" s="12">
        <v>1500000</v>
      </c>
      <c r="Q2593" s="12">
        <v>5000000</v>
      </c>
      <c r="R2593" s="12">
        <v>1799999.99</v>
      </c>
      <c r="S2593" s="12">
        <v>7599999.9900000002</v>
      </c>
      <c r="T2593" s="13">
        <v>9000000</v>
      </c>
      <c r="U2593" s="13">
        <v>760000</v>
      </c>
      <c r="V2593" s="13">
        <v>0</v>
      </c>
      <c r="W2593" s="13">
        <v>80000</v>
      </c>
      <c r="X2593" s="13">
        <v>0</v>
      </c>
      <c r="Y2593" s="13">
        <v>30000.01</v>
      </c>
    </row>
    <row r="2594" spans="1:25" ht="15.75" customHeight="1" x14ac:dyDescent="0.2">
      <c r="A2594" s="3">
        <v>1702109</v>
      </c>
      <c r="B2594" s="3" t="s">
        <v>374</v>
      </c>
      <c r="C2594" s="3" t="s">
        <v>363</v>
      </c>
      <c r="D2594" s="3">
        <v>2022</v>
      </c>
      <c r="E2594" s="3" t="s">
        <v>81</v>
      </c>
      <c r="F2594" s="3" t="s">
        <v>76</v>
      </c>
      <c r="G2594" s="7">
        <v>0</v>
      </c>
      <c r="H2594" s="8">
        <f t="shared" si="0"/>
        <v>0</v>
      </c>
      <c r="I2594" s="9">
        <v>0</v>
      </c>
      <c r="J2594" s="10">
        <v>0</v>
      </c>
      <c r="K2594" s="11">
        <v>0</v>
      </c>
      <c r="L2594" s="11">
        <v>0</v>
      </c>
      <c r="M2594" s="12">
        <v>0</v>
      </c>
      <c r="N2594" s="12">
        <v>0</v>
      </c>
      <c r="O2594" s="12">
        <v>0</v>
      </c>
      <c r="P2594" s="12">
        <v>0</v>
      </c>
      <c r="Q2594" s="12">
        <v>0</v>
      </c>
      <c r="R2594" s="12">
        <v>0</v>
      </c>
      <c r="S2594" s="12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</row>
    <row r="2595" spans="1:25" ht="15.75" customHeight="1" x14ac:dyDescent="0.2">
      <c r="A2595" s="3">
        <v>1702158</v>
      </c>
      <c r="B2595" s="3" t="s">
        <v>375</v>
      </c>
      <c r="C2595" s="3" t="s">
        <v>363</v>
      </c>
      <c r="D2595" s="3">
        <v>2004</v>
      </c>
      <c r="E2595" s="3" t="s">
        <v>81</v>
      </c>
      <c r="F2595" s="3" t="s">
        <v>76</v>
      </c>
      <c r="G2595" s="7">
        <v>172</v>
      </c>
      <c r="H2595" s="8">
        <f t="shared" si="0"/>
        <v>54000</v>
      </c>
      <c r="I2595" s="9">
        <v>11000</v>
      </c>
      <c r="J2595" s="10">
        <v>43000</v>
      </c>
      <c r="K2595" s="11">
        <v>11000</v>
      </c>
      <c r="L2595" s="11">
        <v>0</v>
      </c>
      <c r="M2595" s="12">
        <v>6000</v>
      </c>
      <c r="N2595" s="12">
        <v>0</v>
      </c>
      <c r="O2595" s="12">
        <v>5000</v>
      </c>
      <c r="P2595" s="12">
        <v>0</v>
      </c>
      <c r="Q2595" s="12">
        <v>0</v>
      </c>
      <c r="R2595" s="12">
        <v>0</v>
      </c>
      <c r="S2595" s="12">
        <v>0</v>
      </c>
      <c r="T2595" s="13">
        <v>0</v>
      </c>
      <c r="U2595" s="13">
        <v>43000</v>
      </c>
      <c r="V2595" s="13">
        <v>0</v>
      </c>
      <c r="W2595" s="13">
        <v>0</v>
      </c>
      <c r="X2595" s="13">
        <v>0</v>
      </c>
      <c r="Y2595" s="13">
        <v>0</v>
      </c>
    </row>
    <row r="2596" spans="1:25" ht="15.75" customHeight="1" x14ac:dyDescent="0.2">
      <c r="A2596" s="3">
        <v>1702158</v>
      </c>
      <c r="B2596" s="3" t="s">
        <v>375</v>
      </c>
      <c r="C2596" s="3" t="s">
        <v>363</v>
      </c>
      <c r="D2596" s="3">
        <v>2005</v>
      </c>
      <c r="E2596" s="3" t="s">
        <v>75</v>
      </c>
      <c r="F2596" s="3" t="s">
        <v>76</v>
      </c>
      <c r="G2596" s="7">
        <v>270</v>
      </c>
      <c r="H2596" s="8">
        <f t="shared" si="0"/>
        <v>547000</v>
      </c>
      <c r="I2596" s="9">
        <v>19000</v>
      </c>
      <c r="J2596" s="10">
        <v>528000</v>
      </c>
      <c r="K2596" s="11">
        <v>1000</v>
      </c>
      <c r="L2596" s="11">
        <v>18000</v>
      </c>
      <c r="M2596" s="12">
        <v>0</v>
      </c>
      <c r="N2596" s="12">
        <v>0</v>
      </c>
      <c r="O2596" s="12">
        <v>1000</v>
      </c>
      <c r="P2596" s="12">
        <v>0</v>
      </c>
      <c r="Q2596" s="12">
        <v>0</v>
      </c>
      <c r="R2596" s="12">
        <v>0</v>
      </c>
      <c r="S2596" s="12">
        <v>18000</v>
      </c>
      <c r="T2596" s="13">
        <v>0</v>
      </c>
      <c r="U2596" s="13">
        <v>528000</v>
      </c>
      <c r="V2596" s="13">
        <v>0</v>
      </c>
      <c r="W2596" s="13">
        <v>0</v>
      </c>
      <c r="X2596" s="13">
        <v>0</v>
      </c>
      <c r="Y2596" s="13">
        <v>0</v>
      </c>
    </row>
    <row r="2597" spans="1:25" ht="15.75" customHeight="1" x14ac:dyDescent="0.2">
      <c r="A2597" s="3">
        <v>1702158</v>
      </c>
      <c r="B2597" s="3" t="s">
        <v>375</v>
      </c>
      <c r="C2597" s="3" t="s">
        <v>363</v>
      </c>
      <c r="D2597" s="3">
        <v>2006</v>
      </c>
      <c r="E2597" s="3" t="s">
        <v>75</v>
      </c>
      <c r="F2597" s="3" t="s">
        <v>76</v>
      </c>
      <c r="G2597" s="7">
        <v>508</v>
      </c>
      <c r="H2597" s="8">
        <f t="shared" si="0"/>
        <v>359999.99</v>
      </c>
      <c r="I2597" s="9">
        <v>64999.99</v>
      </c>
      <c r="J2597" s="10">
        <v>295000</v>
      </c>
      <c r="K2597" s="11">
        <v>10999.99</v>
      </c>
      <c r="L2597" s="11">
        <v>54000</v>
      </c>
      <c r="M2597" s="12">
        <v>6000</v>
      </c>
      <c r="N2597" s="12">
        <v>0</v>
      </c>
      <c r="O2597" s="12">
        <v>5000</v>
      </c>
      <c r="P2597" s="12">
        <v>5000</v>
      </c>
      <c r="Q2597" s="12">
        <v>30000</v>
      </c>
      <c r="R2597" s="12">
        <v>1000</v>
      </c>
      <c r="S2597" s="12">
        <v>18000</v>
      </c>
      <c r="T2597" s="13">
        <v>0</v>
      </c>
      <c r="U2597" s="13">
        <v>295000</v>
      </c>
      <c r="V2597" s="13">
        <v>0</v>
      </c>
      <c r="W2597" s="13">
        <v>0</v>
      </c>
      <c r="X2597" s="13">
        <v>0</v>
      </c>
      <c r="Y2597" s="13">
        <v>0</v>
      </c>
    </row>
    <row r="2598" spans="1:25" ht="15.75" customHeight="1" x14ac:dyDescent="0.2">
      <c r="A2598" s="3">
        <v>1702158</v>
      </c>
      <c r="B2598" s="3" t="s">
        <v>375</v>
      </c>
      <c r="C2598" s="3" t="s">
        <v>363</v>
      </c>
      <c r="D2598" s="3">
        <v>2018</v>
      </c>
      <c r="E2598" s="3" t="s">
        <v>81</v>
      </c>
      <c r="F2598" s="3" t="s">
        <v>76</v>
      </c>
      <c r="G2598" s="7">
        <v>137</v>
      </c>
      <c r="H2598" s="8">
        <f t="shared" si="0"/>
        <v>0</v>
      </c>
      <c r="I2598" s="9">
        <v>0</v>
      </c>
      <c r="J2598" s="10">
        <v>0</v>
      </c>
      <c r="K2598" s="11">
        <v>0</v>
      </c>
      <c r="L2598" s="11">
        <v>0</v>
      </c>
      <c r="M2598" s="12">
        <v>0</v>
      </c>
      <c r="N2598" s="12">
        <v>0</v>
      </c>
      <c r="O2598" s="12">
        <v>0</v>
      </c>
      <c r="P2598" s="12">
        <v>0</v>
      </c>
      <c r="Q2598" s="12">
        <v>0</v>
      </c>
      <c r="R2598" s="12">
        <v>0</v>
      </c>
      <c r="S2598" s="12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</row>
    <row r="2599" spans="1:25" ht="15.75" customHeight="1" x14ac:dyDescent="0.2">
      <c r="A2599" s="3">
        <v>1702158</v>
      </c>
      <c r="B2599" s="3" t="s">
        <v>375</v>
      </c>
      <c r="C2599" s="3" t="s">
        <v>363</v>
      </c>
      <c r="D2599" s="3">
        <v>2018</v>
      </c>
      <c r="E2599" s="3" t="s">
        <v>81</v>
      </c>
      <c r="F2599" s="3" t="s">
        <v>76</v>
      </c>
      <c r="G2599" s="7">
        <v>192</v>
      </c>
      <c r="H2599" s="8">
        <f t="shared" si="0"/>
        <v>13000</v>
      </c>
      <c r="I2599" s="9">
        <v>10000</v>
      </c>
      <c r="J2599" s="10">
        <v>3000</v>
      </c>
      <c r="K2599" s="11">
        <v>10000</v>
      </c>
      <c r="L2599" s="11">
        <v>0</v>
      </c>
      <c r="M2599" s="12">
        <v>10000</v>
      </c>
      <c r="N2599" s="12">
        <v>0</v>
      </c>
      <c r="O2599" s="12">
        <v>0</v>
      </c>
      <c r="P2599" s="12">
        <v>0</v>
      </c>
      <c r="Q2599" s="12">
        <v>0</v>
      </c>
      <c r="R2599" s="12">
        <v>0</v>
      </c>
      <c r="S2599" s="12">
        <v>0</v>
      </c>
      <c r="T2599" s="13">
        <v>0</v>
      </c>
      <c r="U2599" s="13">
        <v>3000</v>
      </c>
      <c r="V2599" s="13">
        <v>0</v>
      </c>
      <c r="W2599" s="13">
        <v>0</v>
      </c>
      <c r="X2599" s="13">
        <v>0</v>
      </c>
      <c r="Y2599" s="13">
        <v>0</v>
      </c>
    </row>
    <row r="2600" spans="1:25" ht="15.75" customHeight="1" x14ac:dyDescent="0.2">
      <c r="A2600" s="3">
        <v>1702158</v>
      </c>
      <c r="B2600" s="3" t="s">
        <v>375</v>
      </c>
      <c r="C2600" s="3" t="s">
        <v>363</v>
      </c>
      <c r="D2600" s="3">
        <v>2020</v>
      </c>
      <c r="E2600" s="3" t="s">
        <v>81</v>
      </c>
      <c r="F2600" s="3" t="s">
        <v>76</v>
      </c>
      <c r="G2600" s="7">
        <v>649</v>
      </c>
      <c r="H2600" s="8">
        <f t="shared" si="0"/>
        <v>90000</v>
      </c>
      <c r="I2600" s="9">
        <v>20000</v>
      </c>
      <c r="J2600" s="10">
        <v>70000</v>
      </c>
      <c r="K2600" s="11">
        <v>20000</v>
      </c>
      <c r="L2600" s="11">
        <v>0</v>
      </c>
      <c r="M2600" s="12">
        <v>20000</v>
      </c>
      <c r="N2600" s="12">
        <v>0</v>
      </c>
      <c r="O2600" s="12">
        <v>0</v>
      </c>
      <c r="P2600" s="12">
        <v>0</v>
      </c>
      <c r="Q2600" s="12">
        <v>0</v>
      </c>
      <c r="R2600" s="12">
        <v>0</v>
      </c>
      <c r="S2600" s="12">
        <v>0</v>
      </c>
      <c r="T2600" s="13">
        <v>70000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</row>
    <row r="2601" spans="1:25" ht="15.75" customHeight="1" x14ac:dyDescent="0.2">
      <c r="A2601" s="3">
        <v>1702158</v>
      </c>
      <c r="B2601" s="3" t="s">
        <v>375</v>
      </c>
      <c r="C2601" s="3" t="s">
        <v>363</v>
      </c>
      <c r="D2601" s="3">
        <v>2022</v>
      </c>
      <c r="E2601" s="3" t="s">
        <v>81</v>
      </c>
      <c r="F2601" s="3" t="s">
        <v>76</v>
      </c>
      <c r="G2601" s="7">
        <v>54</v>
      </c>
      <c r="H2601" s="8">
        <f t="shared" si="0"/>
        <v>120000</v>
      </c>
      <c r="I2601" s="9">
        <v>0</v>
      </c>
      <c r="J2601" s="10">
        <v>120000</v>
      </c>
      <c r="K2601" s="11">
        <v>0</v>
      </c>
      <c r="L2601" s="11">
        <v>0</v>
      </c>
      <c r="M2601" s="12">
        <v>0</v>
      </c>
      <c r="N2601" s="12">
        <v>0</v>
      </c>
      <c r="O2601" s="12">
        <v>0</v>
      </c>
      <c r="P2601" s="12">
        <v>0</v>
      </c>
      <c r="Q2601" s="12">
        <v>0</v>
      </c>
      <c r="R2601" s="12">
        <v>0</v>
      </c>
      <c r="S2601" s="12">
        <v>0</v>
      </c>
      <c r="T2601" s="13">
        <v>0</v>
      </c>
      <c r="U2601" s="13">
        <v>120000</v>
      </c>
      <c r="V2601" s="13">
        <v>0</v>
      </c>
      <c r="W2601" s="13">
        <v>0</v>
      </c>
      <c r="X2601" s="13">
        <v>0</v>
      </c>
      <c r="Y2601" s="13">
        <v>0</v>
      </c>
    </row>
    <row r="2602" spans="1:25" ht="15.75" customHeight="1" x14ac:dyDescent="0.2">
      <c r="A2602" s="3">
        <v>1702208</v>
      </c>
      <c r="B2602" s="3" t="s">
        <v>376</v>
      </c>
      <c r="C2602" s="3" t="s">
        <v>363</v>
      </c>
      <c r="D2602" s="3">
        <v>2004</v>
      </c>
      <c r="E2602" s="3" t="s">
        <v>81</v>
      </c>
      <c r="F2602" s="3" t="s">
        <v>76</v>
      </c>
      <c r="G2602" s="7">
        <v>75</v>
      </c>
      <c r="H2602" s="8">
        <f t="shared" si="0"/>
        <v>3261299</v>
      </c>
      <c r="I2602" s="9">
        <v>1456399</v>
      </c>
      <c r="J2602" s="10">
        <v>1804900</v>
      </c>
      <c r="K2602" s="11">
        <v>347499</v>
      </c>
      <c r="L2602" s="11">
        <v>1108900</v>
      </c>
      <c r="M2602" s="12">
        <v>344999</v>
      </c>
      <c r="N2602" s="12">
        <v>2500</v>
      </c>
      <c r="O2602" s="12">
        <v>0</v>
      </c>
      <c r="P2602" s="12">
        <v>0</v>
      </c>
      <c r="Q2602" s="12">
        <v>6000</v>
      </c>
      <c r="R2602" s="12">
        <v>0</v>
      </c>
      <c r="S2602" s="12">
        <v>1102900</v>
      </c>
      <c r="T2602" s="13">
        <v>1599900</v>
      </c>
      <c r="U2602" s="13">
        <v>205000</v>
      </c>
      <c r="V2602" s="13">
        <v>0</v>
      </c>
      <c r="W2602" s="13">
        <v>0</v>
      </c>
      <c r="X2602" s="13">
        <v>0</v>
      </c>
      <c r="Y2602" s="13">
        <v>0</v>
      </c>
    </row>
    <row r="2603" spans="1:25" ht="15.75" customHeight="1" x14ac:dyDescent="0.2">
      <c r="A2603" s="3">
        <v>1702208</v>
      </c>
      <c r="B2603" s="3" t="s">
        <v>376</v>
      </c>
      <c r="C2603" s="3" t="s">
        <v>363</v>
      </c>
      <c r="D2603" s="3">
        <v>2019</v>
      </c>
      <c r="E2603" s="3" t="s">
        <v>78</v>
      </c>
      <c r="F2603" s="3" t="s">
        <v>76</v>
      </c>
      <c r="G2603" s="7">
        <v>0</v>
      </c>
      <c r="H2603" s="8">
        <f t="shared" si="0"/>
        <v>1000000</v>
      </c>
      <c r="I2603" s="9">
        <v>0</v>
      </c>
      <c r="J2603" s="10">
        <v>1000000</v>
      </c>
      <c r="K2603" s="11">
        <v>0</v>
      </c>
      <c r="L2603" s="11">
        <v>0</v>
      </c>
      <c r="M2603" s="12">
        <v>0</v>
      </c>
      <c r="N2603" s="12">
        <v>0</v>
      </c>
      <c r="O2603" s="12">
        <v>0</v>
      </c>
      <c r="P2603" s="12">
        <v>0</v>
      </c>
      <c r="Q2603" s="12">
        <v>0</v>
      </c>
      <c r="R2603" s="12">
        <v>0</v>
      </c>
      <c r="S2603" s="12">
        <v>0</v>
      </c>
      <c r="T2603" s="13">
        <v>1000000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</row>
    <row r="2604" spans="1:25" ht="15.75" customHeight="1" x14ac:dyDescent="0.2">
      <c r="A2604" s="3">
        <v>1702208</v>
      </c>
      <c r="B2604" s="3" t="s">
        <v>376</v>
      </c>
      <c r="C2604" s="3" t="s">
        <v>363</v>
      </c>
      <c r="D2604" s="3">
        <v>2022</v>
      </c>
      <c r="E2604" s="3" t="s">
        <v>81</v>
      </c>
      <c r="F2604" s="3" t="s">
        <v>76</v>
      </c>
      <c r="G2604" s="7">
        <v>0</v>
      </c>
      <c r="H2604" s="8">
        <f t="shared" si="0"/>
        <v>0</v>
      </c>
      <c r="I2604" s="9">
        <v>0</v>
      </c>
      <c r="J2604" s="10">
        <v>0</v>
      </c>
      <c r="K2604" s="11">
        <v>0</v>
      </c>
      <c r="L2604" s="11">
        <v>0</v>
      </c>
      <c r="M2604" s="12">
        <v>0</v>
      </c>
      <c r="N2604" s="12">
        <v>0</v>
      </c>
      <c r="O2604" s="12">
        <v>0</v>
      </c>
      <c r="P2604" s="12">
        <v>0</v>
      </c>
      <c r="Q2604" s="12">
        <v>0</v>
      </c>
      <c r="R2604" s="12">
        <v>0</v>
      </c>
      <c r="S2604" s="12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</row>
    <row r="2605" spans="1:25" ht="15.75" customHeight="1" x14ac:dyDescent="0.2">
      <c r="A2605" s="3">
        <v>1702307</v>
      </c>
      <c r="B2605" s="3" t="s">
        <v>377</v>
      </c>
      <c r="C2605" s="3" t="s">
        <v>363</v>
      </c>
      <c r="D2605" s="3">
        <v>2022</v>
      </c>
      <c r="E2605" s="3" t="s">
        <v>81</v>
      </c>
      <c r="F2605" s="3" t="s">
        <v>76</v>
      </c>
      <c r="G2605" s="7">
        <v>0</v>
      </c>
      <c r="H2605" s="8">
        <f t="shared" si="0"/>
        <v>0</v>
      </c>
      <c r="I2605" s="9">
        <v>0</v>
      </c>
      <c r="J2605" s="10">
        <v>0</v>
      </c>
      <c r="K2605" s="11">
        <v>0</v>
      </c>
      <c r="L2605" s="11">
        <v>0</v>
      </c>
      <c r="M2605" s="12">
        <v>0</v>
      </c>
      <c r="N2605" s="12">
        <v>0</v>
      </c>
      <c r="O2605" s="12">
        <v>0</v>
      </c>
      <c r="P2605" s="12">
        <v>0</v>
      </c>
      <c r="Q2605" s="12">
        <v>0</v>
      </c>
      <c r="R2605" s="12">
        <v>0</v>
      </c>
      <c r="S2605" s="12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</row>
    <row r="2606" spans="1:25" ht="15.75" customHeight="1" x14ac:dyDescent="0.2">
      <c r="A2606" s="3">
        <v>1702406</v>
      </c>
      <c r="B2606" s="3" t="s">
        <v>378</v>
      </c>
      <c r="C2606" s="3" t="s">
        <v>363</v>
      </c>
      <c r="D2606" s="3">
        <v>2002</v>
      </c>
      <c r="E2606" s="3" t="s">
        <v>81</v>
      </c>
      <c r="F2606" s="3" t="s">
        <v>76</v>
      </c>
      <c r="G2606" s="7">
        <v>181</v>
      </c>
      <c r="H2606" s="8">
        <f t="shared" si="0"/>
        <v>1420500</v>
      </c>
      <c r="I2606" s="9">
        <v>0</v>
      </c>
      <c r="J2606" s="10">
        <v>1420500</v>
      </c>
      <c r="K2606" s="11">
        <v>0</v>
      </c>
      <c r="L2606" s="11">
        <v>0</v>
      </c>
      <c r="M2606" s="12">
        <v>0</v>
      </c>
      <c r="N2606" s="12">
        <v>0</v>
      </c>
      <c r="O2606" s="12">
        <v>0</v>
      </c>
      <c r="P2606" s="12">
        <v>0</v>
      </c>
      <c r="Q2606" s="12">
        <v>0</v>
      </c>
      <c r="R2606" s="12">
        <v>0</v>
      </c>
      <c r="S2606" s="12">
        <v>0</v>
      </c>
      <c r="T2606" s="13">
        <v>770000</v>
      </c>
      <c r="U2606" s="13">
        <v>588500</v>
      </c>
      <c r="V2606" s="13">
        <v>62000</v>
      </c>
      <c r="W2606" s="13">
        <v>0</v>
      </c>
      <c r="X2606" s="13">
        <v>0</v>
      </c>
      <c r="Y2606" s="13">
        <v>0</v>
      </c>
    </row>
    <row r="2607" spans="1:25" ht="15.75" customHeight="1" x14ac:dyDescent="0.2">
      <c r="A2607" s="3">
        <v>1702406</v>
      </c>
      <c r="B2607" s="3" t="s">
        <v>378</v>
      </c>
      <c r="C2607" s="3" t="s">
        <v>363</v>
      </c>
      <c r="D2607" s="3">
        <v>2002</v>
      </c>
      <c r="E2607" s="3" t="s">
        <v>81</v>
      </c>
      <c r="F2607" s="3" t="s">
        <v>76</v>
      </c>
      <c r="G2607" s="7">
        <v>181</v>
      </c>
      <c r="H2607" s="8">
        <f t="shared" si="0"/>
        <v>1420500</v>
      </c>
      <c r="I2607" s="9">
        <v>0</v>
      </c>
      <c r="J2607" s="10">
        <v>1420500</v>
      </c>
      <c r="K2607" s="11">
        <v>0</v>
      </c>
      <c r="L2607" s="11">
        <v>0</v>
      </c>
      <c r="M2607" s="12">
        <v>0</v>
      </c>
      <c r="N2607" s="12">
        <v>0</v>
      </c>
      <c r="O2607" s="12">
        <v>0</v>
      </c>
      <c r="P2607" s="12">
        <v>0</v>
      </c>
      <c r="Q2607" s="12">
        <v>0</v>
      </c>
      <c r="R2607" s="12">
        <v>0</v>
      </c>
      <c r="S2607" s="12">
        <v>0</v>
      </c>
      <c r="T2607" s="13">
        <v>770000</v>
      </c>
      <c r="U2607" s="13">
        <v>588500</v>
      </c>
      <c r="V2607" s="13">
        <v>62000</v>
      </c>
      <c r="W2607" s="13">
        <v>0</v>
      </c>
      <c r="X2607" s="13">
        <v>0</v>
      </c>
      <c r="Y2607" s="13">
        <v>0</v>
      </c>
    </row>
    <row r="2608" spans="1:25" ht="15.75" customHeight="1" x14ac:dyDescent="0.2">
      <c r="A2608" s="3">
        <v>1702406</v>
      </c>
      <c r="B2608" s="3" t="s">
        <v>378</v>
      </c>
      <c r="C2608" s="3" t="s">
        <v>363</v>
      </c>
      <c r="D2608" s="3">
        <v>2007</v>
      </c>
      <c r="E2608" s="3" t="s">
        <v>122</v>
      </c>
      <c r="F2608" s="3" t="s">
        <v>123</v>
      </c>
      <c r="G2608" s="7">
        <v>0</v>
      </c>
      <c r="H2608" s="8">
        <f t="shared" si="0"/>
        <v>1846030</v>
      </c>
      <c r="I2608" s="9">
        <v>1846030</v>
      </c>
      <c r="J2608" s="10">
        <v>0</v>
      </c>
      <c r="K2608" s="11">
        <v>1717529.99</v>
      </c>
      <c r="L2608" s="11">
        <v>128500</v>
      </c>
      <c r="M2608" s="12">
        <v>1717530</v>
      </c>
      <c r="N2608" s="12">
        <v>0</v>
      </c>
      <c r="O2608" s="12">
        <v>0</v>
      </c>
      <c r="P2608" s="12">
        <v>112500</v>
      </c>
      <c r="Q2608" s="12">
        <v>0</v>
      </c>
      <c r="R2608" s="12">
        <v>16000</v>
      </c>
      <c r="S2608" s="12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</row>
    <row r="2609" spans="1:25" ht="15.75" customHeight="1" x14ac:dyDescent="0.2">
      <c r="A2609" s="3">
        <v>1702406</v>
      </c>
      <c r="B2609" s="3" t="s">
        <v>378</v>
      </c>
      <c r="C2609" s="3" t="s">
        <v>363</v>
      </c>
      <c r="D2609" s="3">
        <v>2008</v>
      </c>
      <c r="E2609" s="3" t="s">
        <v>122</v>
      </c>
      <c r="F2609" s="3" t="s">
        <v>123</v>
      </c>
      <c r="G2609" s="7">
        <v>0</v>
      </c>
      <c r="H2609" s="8">
        <f t="shared" si="0"/>
        <v>3714840</v>
      </c>
      <c r="I2609" s="9">
        <v>3714840</v>
      </c>
      <c r="J2609" s="10">
        <v>0</v>
      </c>
      <c r="K2609" s="11">
        <v>3415720</v>
      </c>
      <c r="L2609" s="11">
        <v>299120</v>
      </c>
      <c r="M2609" s="12">
        <v>3415720</v>
      </c>
      <c r="N2609" s="12">
        <v>0</v>
      </c>
      <c r="O2609" s="12">
        <v>0</v>
      </c>
      <c r="P2609" s="12">
        <v>252000</v>
      </c>
      <c r="Q2609" s="12">
        <v>0</v>
      </c>
      <c r="R2609" s="12">
        <v>47120</v>
      </c>
      <c r="S2609" s="12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</row>
    <row r="2610" spans="1:25" ht="15.75" customHeight="1" x14ac:dyDescent="0.2">
      <c r="A2610" s="3">
        <v>1702406</v>
      </c>
      <c r="B2610" s="3" t="s">
        <v>378</v>
      </c>
      <c r="C2610" s="3" t="s">
        <v>363</v>
      </c>
      <c r="D2610" s="3">
        <v>2013</v>
      </c>
      <c r="E2610" s="3" t="s">
        <v>122</v>
      </c>
      <c r="F2610" s="3" t="s">
        <v>123</v>
      </c>
      <c r="G2610" s="7">
        <v>1000</v>
      </c>
      <c r="H2610" s="8">
        <f t="shared" si="0"/>
        <v>7010000</v>
      </c>
      <c r="I2610" s="9">
        <v>7010000</v>
      </c>
      <c r="J2610" s="10">
        <v>0</v>
      </c>
      <c r="K2610" s="11">
        <v>130000</v>
      </c>
      <c r="L2610" s="11">
        <v>6880000</v>
      </c>
      <c r="M2610" s="12">
        <v>130000</v>
      </c>
      <c r="N2610" s="12">
        <v>0</v>
      </c>
      <c r="O2610" s="12">
        <v>0</v>
      </c>
      <c r="P2610" s="12">
        <v>0</v>
      </c>
      <c r="Q2610" s="12">
        <v>6880000</v>
      </c>
      <c r="R2610" s="12">
        <v>0</v>
      </c>
      <c r="S2610" s="12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</row>
    <row r="2611" spans="1:25" ht="15.75" customHeight="1" x14ac:dyDescent="0.2">
      <c r="A2611" s="3">
        <v>1702406</v>
      </c>
      <c r="B2611" s="3" t="s">
        <v>378</v>
      </c>
      <c r="C2611" s="3" t="s">
        <v>363</v>
      </c>
      <c r="D2611" s="3">
        <v>2015</v>
      </c>
      <c r="E2611" s="3" t="s">
        <v>122</v>
      </c>
      <c r="F2611" s="3" t="s">
        <v>123</v>
      </c>
      <c r="G2611" s="7">
        <v>4</v>
      </c>
      <c r="H2611" s="8">
        <f t="shared" si="0"/>
        <v>0</v>
      </c>
      <c r="I2611" s="9">
        <v>0</v>
      </c>
      <c r="J2611" s="10">
        <v>0</v>
      </c>
      <c r="K2611" s="11">
        <v>0</v>
      </c>
      <c r="L2611" s="11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</row>
    <row r="2612" spans="1:25" ht="15.75" customHeight="1" x14ac:dyDescent="0.2">
      <c r="A2612" s="3">
        <v>1702406</v>
      </c>
      <c r="B2612" s="3" t="s">
        <v>378</v>
      </c>
      <c r="C2612" s="3" t="s">
        <v>363</v>
      </c>
      <c r="D2612" s="3">
        <v>2015</v>
      </c>
      <c r="E2612" s="3" t="s">
        <v>75</v>
      </c>
      <c r="F2612" s="3" t="s">
        <v>76</v>
      </c>
      <c r="G2612" s="7">
        <v>0</v>
      </c>
      <c r="H2612" s="8">
        <f t="shared" si="0"/>
        <v>0</v>
      </c>
      <c r="I2612" s="9">
        <v>0</v>
      </c>
      <c r="J2612" s="10">
        <v>0</v>
      </c>
      <c r="K2612" s="11">
        <v>0</v>
      </c>
      <c r="L2612" s="11">
        <v>0</v>
      </c>
      <c r="M2612" s="12">
        <v>0</v>
      </c>
      <c r="N2612" s="12">
        <v>0</v>
      </c>
      <c r="O2612" s="12">
        <v>0</v>
      </c>
      <c r="P2612" s="12">
        <v>0</v>
      </c>
      <c r="Q2612" s="12">
        <v>0</v>
      </c>
      <c r="R2612" s="12">
        <v>0</v>
      </c>
      <c r="S2612" s="12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</row>
    <row r="2613" spans="1:25" ht="15.75" customHeight="1" x14ac:dyDescent="0.2">
      <c r="A2613" s="3">
        <v>1702406</v>
      </c>
      <c r="B2613" s="3" t="s">
        <v>378</v>
      </c>
      <c r="C2613" s="3" t="s">
        <v>363</v>
      </c>
      <c r="D2613" s="3">
        <v>2016</v>
      </c>
      <c r="E2613" s="3" t="s">
        <v>122</v>
      </c>
      <c r="F2613" s="3" t="s">
        <v>123</v>
      </c>
      <c r="G2613" s="7">
        <v>4070</v>
      </c>
      <c r="H2613" s="8">
        <f t="shared" si="0"/>
        <v>0</v>
      </c>
      <c r="I2613" s="9">
        <v>0</v>
      </c>
      <c r="J2613" s="10">
        <v>0</v>
      </c>
      <c r="K2613" s="11">
        <v>0</v>
      </c>
      <c r="L2613" s="11">
        <v>0</v>
      </c>
      <c r="M2613" s="12">
        <v>0</v>
      </c>
      <c r="N2613" s="12">
        <v>0</v>
      </c>
      <c r="O2613" s="12">
        <v>0</v>
      </c>
      <c r="P2613" s="12">
        <v>0</v>
      </c>
      <c r="Q2613" s="12">
        <v>0</v>
      </c>
      <c r="R2613" s="12">
        <v>0</v>
      </c>
      <c r="S2613" s="12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</row>
    <row r="2614" spans="1:25" ht="15.75" customHeight="1" x14ac:dyDescent="0.2">
      <c r="A2614" s="3">
        <v>1702406</v>
      </c>
      <c r="B2614" s="3" t="s">
        <v>378</v>
      </c>
      <c r="C2614" s="3" t="s">
        <v>363</v>
      </c>
      <c r="D2614" s="3">
        <v>2022</v>
      </c>
      <c r="E2614" s="3" t="s">
        <v>81</v>
      </c>
      <c r="F2614" s="3" t="s">
        <v>76</v>
      </c>
      <c r="G2614" s="7">
        <v>0</v>
      </c>
      <c r="H2614" s="8">
        <f t="shared" si="0"/>
        <v>0</v>
      </c>
      <c r="I2614" s="9">
        <v>0</v>
      </c>
      <c r="J2614" s="10">
        <v>0</v>
      </c>
      <c r="K2614" s="11">
        <v>0</v>
      </c>
      <c r="L2614" s="11">
        <v>0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0</v>
      </c>
      <c r="S2614" s="12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</row>
    <row r="2615" spans="1:25" ht="15.75" customHeight="1" x14ac:dyDescent="0.2">
      <c r="A2615" s="3">
        <v>1702554</v>
      </c>
      <c r="B2615" s="3" t="s">
        <v>379</v>
      </c>
      <c r="C2615" s="3" t="s">
        <v>363</v>
      </c>
      <c r="D2615" s="3">
        <v>2022</v>
      </c>
      <c r="E2615" s="3" t="s">
        <v>81</v>
      </c>
      <c r="F2615" s="3" t="s">
        <v>76</v>
      </c>
      <c r="G2615" s="7">
        <v>0</v>
      </c>
      <c r="H2615" s="8">
        <f t="shared" si="0"/>
        <v>0</v>
      </c>
      <c r="I2615" s="9">
        <v>0</v>
      </c>
      <c r="J2615" s="10">
        <v>0</v>
      </c>
      <c r="K2615" s="11">
        <v>0</v>
      </c>
      <c r="L2615" s="11">
        <v>0</v>
      </c>
      <c r="M2615" s="12">
        <v>0</v>
      </c>
      <c r="N2615" s="12">
        <v>0</v>
      </c>
      <c r="O2615" s="12">
        <v>0</v>
      </c>
      <c r="P2615" s="12">
        <v>0</v>
      </c>
      <c r="Q2615" s="12">
        <v>0</v>
      </c>
      <c r="R2615" s="12">
        <v>0</v>
      </c>
      <c r="S2615" s="12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</row>
    <row r="2616" spans="1:25" ht="15.75" customHeight="1" x14ac:dyDescent="0.2">
      <c r="A2616" s="3">
        <v>1702703</v>
      </c>
      <c r="B2616" s="3" t="s">
        <v>380</v>
      </c>
      <c r="C2616" s="3" t="s">
        <v>363</v>
      </c>
      <c r="D2616" s="3">
        <v>2007</v>
      </c>
      <c r="E2616" s="3" t="s">
        <v>122</v>
      </c>
      <c r="F2616" s="3" t="s">
        <v>123</v>
      </c>
      <c r="G2616" s="7">
        <v>0</v>
      </c>
      <c r="H2616" s="8">
        <f t="shared" si="0"/>
        <v>1484000</v>
      </c>
      <c r="I2616" s="9">
        <v>1484000</v>
      </c>
      <c r="J2616" s="10">
        <v>0</v>
      </c>
      <c r="K2616" s="11">
        <v>1484000</v>
      </c>
      <c r="L2616" s="11">
        <v>0</v>
      </c>
      <c r="M2616" s="12">
        <v>1484000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</row>
    <row r="2617" spans="1:25" ht="15.75" customHeight="1" x14ac:dyDescent="0.2">
      <c r="A2617" s="3">
        <v>1702703</v>
      </c>
      <c r="B2617" s="3" t="s">
        <v>380</v>
      </c>
      <c r="C2617" s="3" t="s">
        <v>363</v>
      </c>
      <c r="D2617" s="3">
        <v>2008</v>
      </c>
      <c r="E2617" s="3" t="s">
        <v>122</v>
      </c>
      <c r="F2617" s="3" t="s">
        <v>123</v>
      </c>
      <c r="G2617" s="7">
        <v>0</v>
      </c>
      <c r="H2617" s="8">
        <f t="shared" si="0"/>
        <v>538790.01</v>
      </c>
      <c r="I2617" s="9">
        <v>538790.01</v>
      </c>
      <c r="J2617" s="10">
        <v>0</v>
      </c>
      <c r="K2617" s="11">
        <v>536000</v>
      </c>
      <c r="L2617" s="11">
        <v>2790</v>
      </c>
      <c r="M2617" s="12">
        <v>536000</v>
      </c>
      <c r="N2617" s="12">
        <v>0</v>
      </c>
      <c r="O2617" s="12">
        <v>0</v>
      </c>
      <c r="P2617" s="12">
        <v>2790</v>
      </c>
      <c r="Q2617" s="12">
        <v>0</v>
      </c>
      <c r="R2617" s="12">
        <v>0</v>
      </c>
      <c r="S2617" s="12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</row>
    <row r="2618" spans="1:25" ht="15.75" customHeight="1" x14ac:dyDescent="0.2">
      <c r="A2618" s="3">
        <v>1702703</v>
      </c>
      <c r="B2618" s="3" t="s">
        <v>380</v>
      </c>
      <c r="C2618" s="3" t="s">
        <v>363</v>
      </c>
      <c r="D2618" s="3">
        <v>2013</v>
      </c>
      <c r="E2618" s="3" t="s">
        <v>122</v>
      </c>
      <c r="F2618" s="3" t="s">
        <v>123</v>
      </c>
      <c r="G2618" s="7">
        <v>0</v>
      </c>
      <c r="H2618" s="8">
        <f t="shared" si="0"/>
        <v>0</v>
      </c>
      <c r="I2618" s="9">
        <v>0</v>
      </c>
      <c r="J2618" s="10">
        <v>0</v>
      </c>
      <c r="K2618" s="11">
        <v>0</v>
      </c>
      <c r="L2618" s="11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</row>
    <row r="2619" spans="1:25" ht="15.75" customHeight="1" x14ac:dyDescent="0.2">
      <c r="A2619" s="3">
        <v>1702703</v>
      </c>
      <c r="B2619" s="3" t="s">
        <v>380</v>
      </c>
      <c r="C2619" s="3" t="s">
        <v>363</v>
      </c>
      <c r="D2619" s="3">
        <v>2015</v>
      </c>
      <c r="E2619" s="3" t="s">
        <v>122</v>
      </c>
      <c r="F2619" s="3" t="s">
        <v>123</v>
      </c>
      <c r="G2619" s="7">
        <v>1264</v>
      </c>
      <c r="H2619" s="8">
        <f t="shared" si="0"/>
        <v>0</v>
      </c>
      <c r="I2619" s="9">
        <v>0</v>
      </c>
      <c r="J2619" s="10">
        <v>0</v>
      </c>
      <c r="K2619" s="11">
        <v>0</v>
      </c>
      <c r="L2619" s="11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</row>
    <row r="2620" spans="1:25" ht="15.75" customHeight="1" x14ac:dyDescent="0.2">
      <c r="A2620" s="3">
        <v>1702703</v>
      </c>
      <c r="B2620" s="3" t="s">
        <v>380</v>
      </c>
      <c r="C2620" s="3" t="s">
        <v>363</v>
      </c>
      <c r="D2620" s="3">
        <v>2017</v>
      </c>
      <c r="E2620" s="3" t="s">
        <v>122</v>
      </c>
      <c r="F2620" s="3" t="s">
        <v>123</v>
      </c>
      <c r="G2620" s="7">
        <v>670</v>
      </c>
      <c r="H2620" s="8">
        <f t="shared" si="0"/>
        <v>323000</v>
      </c>
      <c r="I2620" s="9">
        <v>323000</v>
      </c>
      <c r="J2620" s="10">
        <v>0</v>
      </c>
      <c r="K2620" s="11">
        <v>308000</v>
      </c>
      <c r="L2620" s="11">
        <v>15000</v>
      </c>
      <c r="M2620" s="12">
        <v>308000</v>
      </c>
      <c r="N2620" s="12">
        <v>0</v>
      </c>
      <c r="O2620" s="12">
        <v>0</v>
      </c>
      <c r="P2620" s="12">
        <v>0</v>
      </c>
      <c r="Q2620" s="12">
        <v>15000</v>
      </c>
      <c r="R2620" s="12">
        <v>0</v>
      </c>
      <c r="S2620" s="12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</row>
    <row r="2621" spans="1:25" ht="15.75" customHeight="1" x14ac:dyDescent="0.2">
      <c r="A2621" s="3">
        <v>1702703</v>
      </c>
      <c r="B2621" s="3" t="s">
        <v>380</v>
      </c>
      <c r="C2621" s="3" t="s">
        <v>363</v>
      </c>
      <c r="D2621" s="3">
        <v>2022</v>
      </c>
      <c r="E2621" s="3" t="s">
        <v>81</v>
      </c>
      <c r="F2621" s="3" t="s">
        <v>76</v>
      </c>
      <c r="G2621" s="7">
        <v>0</v>
      </c>
      <c r="H2621" s="8">
        <f t="shared" si="0"/>
        <v>0</v>
      </c>
      <c r="I2621" s="9">
        <v>0</v>
      </c>
      <c r="J2621" s="10">
        <v>0</v>
      </c>
      <c r="K2621" s="11">
        <v>0</v>
      </c>
      <c r="L2621" s="11">
        <v>0</v>
      </c>
      <c r="M2621" s="12">
        <v>0</v>
      </c>
      <c r="N2621" s="12">
        <v>0</v>
      </c>
      <c r="O2621" s="12">
        <v>0</v>
      </c>
      <c r="P2621" s="12">
        <v>0</v>
      </c>
      <c r="Q2621" s="12">
        <v>0</v>
      </c>
      <c r="R2621" s="12">
        <v>0</v>
      </c>
      <c r="S2621" s="12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</row>
    <row r="2622" spans="1:25" ht="15.75" customHeight="1" x14ac:dyDescent="0.2">
      <c r="A2622" s="3">
        <v>1702901</v>
      </c>
      <c r="B2622" s="3" t="s">
        <v>381</v>
      </c>
      <c r="C2622" s="3" t="s">
        <v>363</v>
      </c>
      <c r="D2622" s="3">
        <v>2022</v>
      </c>
      <c r="E2622" s="3" t="s">
        <v>81</v>
      </c>
      <c r="F2622" s="3" t="s">
        <v>76</v>
      </c>
      <c r="G2622" s="7">
        <v>0</v>
      </c>
      <c r="H2622" s="8">
        <f t="shared" si="0"/>
        <v>0</v>
      </c>
      <c r="I2622" s="9">
        <v>0</v>
      </c>
      <c r="J2622" s="10">
        <v>0</v>
      </c>
      <c r="K2622" s="11">
        <v>0</v>
      </c>
      <c r="L2622" s="11">
        <v>0</v>
      </c>
      <c r="M2622" s="12">
        <v>0</v>
      </c>
      <c r="N2622" s="12">
        <v>0</v>
      </c>
      <c r="O2622" s="12">
        <v>0</v>
      </c>
      <c r="P2622" s="12">
        <v>0</v>
      </c>
      <c r="Q2622" s="12">
        <v>0</v>
      </c>
      <c r="R2622" s="12">
        <v>0</v>
      </c>
      <c r="S2622" s="12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</row>
    <row r="2623" spans="1:25" ht="15.75" customHeight="1" x14ac:dyDescent="0.2">
      <c r="A2623" s="3">
        <v>1703008</v>
      </c>
      <c r="B2623" s="3" t="s">
        <v>382</v>
      </c>
      <c r="C2623" s="3" t="s">
        <v>363</v>
      </c>
      <c r="D2623" s="3">
        <v>2022</v>
      </c>
      <c r="E2623" s="3" t="s">
        <v>81</v>
      </c>
      <c r="F2623" s="3" t="s">
        <v>76</v>
      </c>
      <c r="G2623" s="7">
        <v>0</v>
      </c>
      <c r="H2623" s="8">
        <f t="shared" si="0"/>
        <v>0</v>
      </c>
      <c r="I2623" s="9">
        <v>0</v>
      </c>
      <c r="J2623" s="10">
        <v>0</v>
      </c>
      <c r="K2623" s="11">
        <v>0</v>
      </c>
      <c r="L2623" s="11">
        <v>0</v>
      </c>
      <c r="M2623" s="12">
        <v>0</v>
      </c>
      <c r="N2623" s="12">
        <v>0</v>
      </c>
      <c r="O2623" s="12">
        <v>0</v>
      </c>
      <c r="P2623" s="12">
        <v>0</v>
      </c>
      <c r="Q2623" s="12">
        <v>0</v>
      </c>
      <c r="R2623" s="12">
        <v>0</v>
      </c>
      <c r="S2623" s="12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</row>
    <row r="2624" spans="1:25" ht="15.75" customHeight="1" x14ac:dyDescent="0.2">
      <c r="A2624" s="3">
        <v>1703057</v>
      </c>
      <c r="B2624" s="3" t="s">
        <v>383</v>
      </c>
      <c r="C2624" s="3" t="s">
        <v>363</v>
      </c>
      <c r="D2624" s="3">
        <v>2022</v>
      </c>
      <c r="E2624" s="3" t="s">
        <v>81</v>
      </c>
      <c r="F2624" s="3" t="s">
        <v>76</v>
      </c>
      <c r="G2624" s="7">
        <v>0</v>
      </c>
      <c r="H2624" s="8">
        <f t="shared" si="0"/>
        <v>0</v>
      </c>
      <c r="I2624" s="9">
        <v>0</v>
      </c>
      <c r="J2624" s="10">
        <v>0</v>
      </c>
      <c r="K2624" s="11">
        <v>0</v>
      </c>
      <c r="L2624" s="11">
        <v>0</v>
      </c>
      <c r="M2624" s="12">
        <v>0</v>
      </c>
      <c r="N2624" s="12">
        <v>0</v>
      </c>
      <c r="O2624" s="12">
        <v>0</v>
      </c>
      <c r="P2624" s="12">
        <v>0</v>
      </c>
      <c r="Q2624" s="12">
        <v>0</v>
      </c>
      <c r="R2624" s="12">
        <v>0</v>
      </c>
      <c r="S2624" s="12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</row>
    <row r="2625" spans="1:25" ht="15.75" customHeight="1" x14ac:dyDescent="0.2">
      <c r="A2625" s="3">
        <v>1703073</v>
      </c>
      <c r="B2625" s="3" t="s">
        <v>384</v>
      </c>
      <c r="C2625" s="3" t="s">
        <v>363</v>
      </c>
      <c r="D2625" s="3">
        <v>2022</v>
      </c>
      <c r="E2625" s="3" t="s">
        <v>81</v>
      </c>
      <c r="F2625" s="3" t="s">
        <v>76</v>
      </c>
      <c r="G2625" s="7">
        <v>0</v>
      </c>
      <c r="H2625" s="8">
        <f t="shared" si="0"/>
        <v>0</v>
      </c>
      <c r="I2625" s="9">
        <v>0</v>
      </c>
      <c r="J2625" s="10">
        <v>0</v>
      </c>
      <c r="K2625" s="11">
        <v>0</v>
      </c>
      <c r="L2625" s="11">
        <v>0</v>
      </c>
      <c r="M2625" s="12">
        <v>0</v>
      </c>
      <c r="N2625" s="12">
        <v>0</v>
      </c>
      <c r="O2625" s="12">
        <v>0</v>
      </c>
      <c r="P2625" s="12">
        <v>0</v>
      </c>
      <c r="Q2625" s="12">
        <v>0</v>
      </c>
      <c r="R2625" s="12">
        <v>0</v>
      </c>
      <c r="S2625" s="12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</row>
    <row r="2626" spans="1:25" ht="15.75" customHeight="1" x14ac:dyDescent="0.2">
      <c r="A2626" s="3">
        <v>1703107</v>
      </c>
      <c r="B2626" s="3" t="s">
        <v>385</v>
      </c>
      <c r="C2626" s="3" t="s">
        <v>363</v>
      </c>
      <c r="D2626" s="3">
        <v>2022</v>
      </c>
      <c r="E2626" s="3" t="s">
        <v>81</v>
      </c>
      <c r="F2626" s="3" t="s">
        <v>76</v>
      </c>
      <c r="G2626" s="7">
        <v>0</v>
      </c>
      <c r="H2626" s="8">
        <f t="shared" si="0"/>
        <v>0</v>
      </c>
      <c r="I2626" s="9">
        <v>0</v>
      </c>
      <c r="J2626" s="10">
        <v>0</v>
      </c>
      <c r="K2626" s="11">
        <v>0</v>
      </c>
      <c r="L2626" s="11">
        <v>0</v>
      </c>
      <c r="M2626" s="12">
        <v>0</v>
      </c>
      <c r="N2626" s="12">
        <v>0</v>
      </c>
      <c r="O2626" s="12">
        <v>0</v>
      </c>
      <c r="P2626" s="12">
        <v>0</v>
      </c>
      <c r="Q2626" s="12">
        <v>0</v>
      </c>
      <c r="R2626" s="12">
        <v>0</v>
      </c>
      <c r="S2626" s="12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</row>
    <row r="2627" spans="1:25" ht="15.75" customHeight="1" x14ac:dyDescent="0.2">
      <c r="A2627" s="3">
        <v>1703206</v>
      </c>
      <c r="B2627" s="3" t="s">
        <v>386</v>
      </c>
      <c r="C2627" s="3" t="s">
        <v>363</v>
      </c>
      <c r="D2627" s="3">
        <v>2004</v>
      </c>
      <c r="E2627" s="3" t="s">
        <v>81</v>
      </c>
      <c r="F2627" s="3" t="s">
        <v>76</v>
      </c>
      <c r="G2627" s="7">
        <v>0</v>
      </c>
      <c r="H2627" s="8">
        <f t="shared" si="0"/>
        <v>551460</v>
      </c>
      <c r="I2627" s="9">
        <v>12060</v>
      </c>
      <c r="J2627" s="10">
        <v>539400</v>
      </c>
      <c r="K2627" s="11">
        <v>10800</v>
      </c>
      <c r="L2627" s="11">
        <v>1260</v>
      </c>
      <c r="M2627" s="12">
        <v>10800</v>
      </c>
      <c r="N2627" s="12">
        <v>0</v>
      </c>
      <c r="O2627" s="12">
        <v>0</v>
      </c>
      <c r="P2627" s="12">
        <v>0</v>
      </c>
      <c r="Q2627" s="12">
        <v>0</v>
      </c>
      <c r="R2627" s="12">
        <v>1260</v>
      </c>
      <c r="S2627" s="12">
        <v>0</v>
      </c>
      <c r="T2627" s="13">
        <v>539400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</row>
    <row r="2628" spans="1:25" ht="15.75" customHeight="1" x14ac:dyDescent="0.2">
      <c r="A2628" s="3">
        <v>1703206</v>
      </c>
      <c r="B2628" s="3" t="s">
        <v>386</v>
      </c>
      <c r="C2628" s="3" t="s">
        <v>363</v>
      </c>
      <c r="D2628" s="3">
        <v>2022</v>
      </c>
      <c r="E2628" s="3" t="s">
        <v>81</v>
      </c>
      <c r="F2628" s="3" t="s">
        <v>76</v>
      </c>
      <c r="G2628" s="7">
        <v>0</v>
      </c>
      <c r="H2628" s="8">
        <f t="shared" si="0"/>
        <v>0</v>
      </c>
      <c r="I2628" s="9">
        <v>0</v>
      </c>
      <c r="J2628" s="10">
        <v>0</v>
      </c>
      <c r="K2628" s="11">
        <v>0</v>
      </c>
      <c r="L2628" s="11">
        <v>0</v>
      </c>
      <c r="M2628" s="12">
        <v>0</v>
      </c>
      <c r="N2628" s="12">
        <v>0</v>
      </c>
      <c r="O2628" s="12">
        <v>0</v>
      </c>
      <c r="P2628" s="12">
        <v>0</v>
      </c>
      <c r="Q2628" s="12">
        <v>0</v>
      </c>
      <c r="R2628" s="12">
        <v>0</v>
      </c>
      <c r="S2628" s="12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</row>
    <row r="2629" spans="1:25" ht="15.75" customHeight="1" x14ac:dyDescent="0.2">
      <c r="A2629" s="3">
        <v>1703305</v>
      </c>
      <c r="B2629" s="3" t="s">
        <v>244</v>
      </c>
      <c r="C2629" s="3" t="s">
        <v>363</v>
      </c>
      <c r="D2629" s="3">
        <v>2003</v>
      </c>
      <c r="E2629" s="3" t="s">
        <v>122</v>
      </c>
      <c r="F2629" s="3" t="s">
        <v>123</v>
      </c>
      <c r="G2629" s="7">
        <v>0</v>
      </c>
      <c r="H2629" s="8">
        <f t="shared" si="0"/>
        <v>0</v>
      </c>
      <c r="I2629" s="9">
        <v>0</v>
      </c>
      <c r="J2629" s="10">
        <v>0</v>
      </c>
      <c r="K2629" s="11">
        <v>0</v>
      </c>
      <c r="L2629" s="11">
        <v>0</v>
      </c>
      <c r="M2629" s="12">
        <v>0</v>
      </c>
      <c r="N2629" s="12">
        <v>0</v>
      </c>
      <c r="O2629" s="12">
        <v>0</v>
      </c>
      <c r="P2629" s="12">
        <v>0</v>
      </c>
      <c r="Q2629" s="12">
        <v>0</v>
      </c>
      <c r="R2629" s="12">
        <v>0</v>
      </c>
      <c r="S2629" s="12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</row>
    <row r="2630" spans="1:25" ht="15.75" customHeight="1" x14ac:dyDescent="0.2">
      <c r="A2630" s="3">
        <v>1703305</v>
      </c>
      <c r="B2630" s="3" t="s">
        <v>244</v>
      </c>
      <c r="C2630" s="3" t="s">
        <v>363</v>
      </c>
      <c r="D2630" s="3">
        <v>2022</v>
      </c>
      <c r="E2630" s="3" t="s">
        <v>81</v>
      </c>
      <c r="F2630" s="3" t="s">
        <v>76</v>
      </c>
      <c r="G2630" s="7">
        <v>0</v>
      </c>
      <c r="H2630" s="8">
        <f t="shared" si="0"/>
        <v>0</v>
      </c>
      <c r="I2630" s="9">
        <v>0</v>
      </c>
      <c r="J2630" s="10">
        <v>0</v>
      </c>
      <c r="K2630" s="11">
        <v>0</v>
      </c>
      <c r="L2630" s="11">
        <v>0</v>
      </c>
      <c r="M2630" s="12">
        <v>0</v>
      </c>
      <c r="N2630" s="12">
        <v>0</v>
      </c>
      <c r="O2630" s="12">
        <v>0</v>
      </c>
      <c r="P2630" s="12">
        <v>0</v>
      </c>
      <c r="Q2630" s="12">
        <v>0</v>
      </c>
      <c r="R2630" s="12">
        <v>0</v>
      </c>
      <c r="S2630" s="12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</row>
    <row r="2631" spans="1:25" ht="15.75" customHeight="1" x14ac:dyDescent="0.2">
      <c r="A2631" s="3">
        <v>1703602</v>
      </c>
      <c r="B2631" s="3" t="s">
        <v>387</v>
      </c>
      <c r="C2631" s="3" t="s">
        <v>363</v>
      </c>
      <c r="D2631" s="3">
        <v>2022</v>
      </c>
      <c r="E2631" s="3" t="s">
        <v>81</v>
      </c>
      <c r="F2631" s="3" t="s">
        <v>76</v>
      </c>
      <c r="G2631" s="7">
        <v>0</v>
      </c>
      <c r="H2631" s="8">
        <f t="shared" si="0"/>
        <v>0</v>
      </c>
      <c r="I2631" s="9">
        <v>0</v>
      </c>
      <c r="J2631" s="10">
        <v>0</v>
      </c>
      <c r="K2631" s="11">
        <v>0</v>
      </c>
      <c r="L2631" s="11">
        <v>0</v>
      </c>
      <c r="M2631" s="12">
        <v>0</v>
      </c>
      <c r="N2631" s="12">
        <v>0</v>
      </c>
      <c r="O2631" s="12">
        <v>0</v>
      </c>
      <c r="P2631" s="12">
        <v>0</v>
      </c>
      <c r="Q2631" s="12">
        <v>0</v>
      </c>
      <c r="R2631" s="12">
        <v>0</v>
      </c>
      <c r="S2631" s="12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</row>
    <row r="2632" spans="1:25" ht="15.75" customHeight="1" x14ac:dyDescent="0.2">
      <c r="A2632" s="3">
        <v>1703701</v>
      </c>
      <c r="B2632" s="3" t="s">
        <v>388</v>
      </c>
      <c r="C2632" s="3" t="s">
        <v>363</v>
      </c>
      <c r="D2632" s="3">
        <v>2010</v>
      </c>
      <c r="E2632" s="3" t="s">
        <v>90</v>
      </c>
      <c r="F2632" s="3" t="s">
        <v>91</v>
      </c>
      <c r="G2632" s="7">
        <v>0</v>
      </c>
      <c r="H2632" s="8">
        <f t="shared" si="0"/>
        <v>0</v>
      </c>
      <c r="I2632" s="9">
        <v>0</v>
      </c>
      <c r="J2632" s="10">
        <v>0</v>
      </c>
      <c r="K2632" s="11">
        <v>0</v>
      </c>
      <c r="L2632" s="11">
        <v>0</v>
      </c>
      <c r="M2632" s="12">
        <v>0</v>
      </c>
      <c r="N2632" s="12">
        <v>0</v>
      </c>
      <c r="O2632" s="12">
        <v>0</v>
      </c>
      <c r="P2632" s="12">
        <v>0</v>
      </c>
      <c r="Q2632" s="12">
        <v>0</v>
      </c>
      <c r="R2632" s="12">
        <v>0</v>
      </c>
      <c r="S2632" s="12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</row>
    <row r="2633" spans="1:25" ht="15.75" customHeight="1" x14ac:dyDescent="0.2">
      <c r="A2633" s="3">
        <v>1703701</v>
      </c>
      <c r="B2633" s="3" t="s">
        <v>388</v>
      </c>
      <c r="C2633" s="3" t="s">
        <v>363</v>
      </c>
      <c r="D2633" s="3">
        <v>2013</v>
      </c>
      <c r="E2633" s="3" t="s">
        <v>122</v>
      </c>
      <c r="F2633" s="3" t="s">
        <v>123</v>
      </c>
      <c r="G2633" s="7">
        <v>0</v>
      </c>
      <c r="H2633" s="8">
        <f t="shared" si="0"/>
        <v>0</v>
      </c>
      <c r="I2633" s="9">
        <v>0</v>
      </c>
      <c r="J2633" s="10">
        <v>0</v>
      </c>
      <c r="K2633" s="11">
        <v>0</v>
      </c>
      <c r="L2633" s="11">
        <v>0</v>
      </c>
      <c r="M2633" s="12">
        <v>0</v>
      </c>
      <c r="N2633" s="12">
        <v>0</v>
      </c>
      <c r="O2633" s="12">
        <v>0</v>
      </c>
      <c r="P2633" s="12">
        <v>0</v>
      </c>
      <c r="Q2633" s="12">
        <v>0</v>
      </c>
      <c r="R2633" s="12">
        <v>0</v>
      </c>
      <c r="S2633" s="12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</row>
    <row r="2634" spans="1:25" ht="15.75" customHeight="1" x14ac:dyDescent="0.2">
      <c r="A2634" s="3">
        <v>1703701</v>
      </c>
      <c r="B2634" s="3" t="s">
        <v>388</v>
      </c>
      <c r="C2634" s="3" t="s">
        <v>363</v>
      </c>
      <c r="D2634" s="3">
        <v>2015</v>
      </c>
      <c r="E2634" s="3" t="s">
        <v>122</v>
      </c>
      <c r="F2634" s="3" t="s">
        <v>123</v>
      </c>
      <c r="G2634" s="7">
        <v>345</v>
      </c>
      <c r="H2634" s="8">
        <f t="shared" si="0"/>
        <v>0</v>
      </c>
      <c r="I2634" s="9">
        <v>0</v>
      </c>
      <c r="J2634" s="10">
        <v>0</v>
      </c>
      <c r="K2634" s="11">
        <v>0</v>
      </c>
      <c r="L2634" s="11">
        <v>0</v>
      </c>
      <c r="M2634" s="12">
        <v>0</v>
      </c>
      <c r="N2634" s="12">
        <v>0</v>
      </c>
      <c r="O2634" s="12">
        <v>0</v>
      </c>
      <c r="P2634" s="12">
        <v>0</v>
      </c>
      <c r="Q2634" s="12">
        <v>0</v>
      </c>
      <c r="R2634" s="12">
        <v>0</v>
      </c>
      <c r="S2634" s="12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</row>
    <row r="2635" spans="1:25" ht="15.75" customHeight="1" x14ac:dyDescent="0.2">
      <c r="A2635" s="3">
        <v>1703701</v>
      </c>
      <c r="B2635" s="3" t="s">
        <v>388</v>
      </c>
      <c r="C2635" s="3" t="s">
        <v>363</v>
      </c>
      <c r="D2635" s="3">
        <v>2022</v>
      </c>
      <c r="E2635" s="3" t="s">
        <v>81</v>
      </c>
      <c r="F2635" s="3" t="s">
        <v>76</v>
      </c>
      <c r="G2635" s="7">
        <v>0</v>
      </c>
      <c r="H2635" s="8">
        <f t="shared" si="0"/>
        <v>0</v>
      </c>
      <c r="I2635" s="9">
        <v>0</v>
      </c>
      <c r="J2635" s="10">
        <v>0</v>
      </c>
      <c r="K2635" s="11">
        <v>0</v>
      </c>
      <c r="L2635" s="11">
        <v>0</v>
      </c>
      <c r="M2635" s="12">
        <v>0</v>
      </c>
      <c r="N2635" s="12">
        <v>0</v>
      </c>
      <c r="O2635" s="12">
        <v>0</v>
      </c>
      <c r="P2635" s="12">
        <v>0</v>
      </c>
      <c r="Q2635" s="12">
        <v>0</v>
      </c>
      <c r="R2635" s="12">
        <v>0</v>
      </c>
      <c r="S2635" s="12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</row>
    <row r="2636" spans="1:25" ht="15.75" customHeight="1" x14ac:dyDescent="0.2">
      <c r="A2636" s="3">
        <v>1703800</v>
      </c>
      <c r="B2636" s="3" t="s">
        <v>389</v>
      </c>
      <c r="C2636" s="3" t="s">
        <v>363</v>
      </c>
      <c r="D2636" s="3">
        <v>2022</v>
      </c>
      <c r="E2636" s="3" t="s">
        <v>81</v>
      </c>
      <c r="F2636" s="3" t="s">
        <v>76</v>
      </c>
      <c r="G2636" s="7">
        <v>0</v>
      </c>
      <c r="H2636" s="8">
        <f t="shared" si="0"/>
        <v>0</v>
      </c>
      <c r="I2636" s="9">
        <v>0</v>
      </c>
      <c r="J2636" s="10">
        <v>0</v>
      </c>
      <c r="K2636" s="11">
        <v>0</v>
      </c>
      <c r="L2636" s="11">
        <v>0</v>
      </c>
      <c r="M2636" s="12">
        <v>0</v>
      </c>
      <c r="N2636" s="12">
        <v>0</v>
      </c>
      <c r="O2636" s="12">
        <v>0</v>
      </c>
      <c r="P2636" s="12">
        <v>0</v>
      </c>
      <c r="Q2636" s="12">
        <v>0</v>
      </c>
      <c r="R2636" s="12">
        <v>0</v>
      </c>
      <c r="S2636" s="12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</row>
    <row r="2637" spans="1:25" ht="15.75" customHeight="1" x14ac:dyDescent="0.2">
      <c r="A2637" s="3">
        <v>1703826</v>
      </c>
      <c r="B2637" s="3" t="s">
        <v>390</v>
      </c>
      <c r="C2637" s="3" t="s">
        <v>363</v>
      </c>
      <c r="D2637" s="3">
        <v>2022</v>
      </c>
      <c r="E2637" s="3" t="s">
        <v>81</v>
      </c>
      <c r="F2637" s="3" t="s">
        <v>76</v>
      </c>
      <c r="G2637" s="7">
        <v>0</v>
      </c>
      <c r="H2637" s="8">
        <f t="shared" si="0"/>
        <v>0</v>
      </c>
      <c r="I2637" s="9">
        <v>0</v>
      </c>
      <c r="J2637" s="10">
        <v>0</v>
      </c>
      <c r="K2637" s="11">
        <v>0</v>
      </c>
      <c r="L2637" s="11">
        <v>0</v>
      </c>
      <c r="M2637" s="12">
        <v>0</v>
      </c>
      <c r="N2637" s="12">
        <v>0</v>
      </c>
      <c r="O2637" s="12">
        <v>0</v>
      </c>
      <c r="P2637" s="12">
        <v>0</v>
      </c>
      <c r="Q2637" s="12">
        <v>0</v>
      </c>
      <c r="R2637" s="12">
        <v>0</v>
      </c>
      <c r="S2637" s="12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</row>
    <row r="2638" spans="1:25" ht="15.75" customHeight="1" x14ac:dyDescent="0.2">
      <c r="A2638" s="3">
        <v>1703842</v>
      </c>
      <c r="B2638" s="3" t="s">
        <v>391</v>
      </c>
      <c r="C2638" s="3" t="s">
        <v>363</v>
      </c>
      <c r="D2638" s="3">
        <v>2022</v>
      </c>
      <c r="E2638" s="3" t="s">
        <v>81</v>
      </c>
      <c r="F2638" s="3" t="s">
        <v>76</v>
      </c>
      <c r="G2638" s="7">
        <v>0</v>
      </c>
      <c r="H2638" s="8">
        <f t="shared" si="0"/>
        <v>0</v>
      </c>
      <c r="I2638" s="9">
        <v>0</v>
      </c>
      <c r="J2638" s="10">
        <v>0</v>
      </c>
      <c r="K2638" s="11">
        <v>0</v>
      </c>
      <c r="L2638" s="11">
        <v>0</v>
      </c>
      <c r="M2638" s="12">
        <v>0</v>
      </c>
      <c r="N2638" s="12">
        <v>0</v>
      </c>
      <c r="O2638" s="12">
        <v>0</v>
      </c>
      <c r="P2638" s="12">
        <v>0</v>
      </c>
      <c r="Q2638" s="12">
        <v>0</v>
      </c>
      <c r="R2638" s="12">
        <v>0</v>
      </c>
      <c r="S2638" s="12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</row>
    <row r="2639" spans="1:25" ht="15.75" customHeight="1" x14ac:dyDescent="0.2">
      <c r="A2639" s="3">
        <v>1703867</v>
      </c>
      <c r="B2639" s="3" t="s">
        <v>392</v>
      </c>
      <c r="C2639" s="3" t="s">
        <v>363</v>
      </c>
      <c r="D2639" s="3">
        <v>2022</v>
      </c>
      <c r="E2639" s="3" t="s">
        <v>81</v>
      </c>
      <c r="F2639" s="3" t="s">
        <v>76</v>
      </c>
      <c r="G2639" s="7">
        <v>0</v>
      </c>
      <c r="H2639" s="8">
        <f t="shared" si="0"/>
        <v>0</v>
      </c>
      <c r="I2639" s="9">
        <v>0</v>
      </c>
      <c r="J2639" s="10">
        <v>0</v>
      </c>
      <c r="K2639" s="11">
        <v>0</v>
      </c>
      <c r="L2639" s="11">
        <v>0</v>
      </c>
      <c r="M2639" s="12">
        <v>0</v>
      </c>
      <c r="N2639" s="12">
        <v>0</v>
      </c>
      <c r="O2639" s="12">
        <v>0</v>
      </c>
      <c r="P2639" s="12">
        <v>0</v>
      </c>
      <c r="Q2639" s="12">
        <v>0</v>
      </c>
      <c r="R2639" s="12">
        <v>0</v>
      </c>
      <c r="S2639" s="12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</row>
    <row r="2640" spans="1:25" ht="15.75" customHeight="1" x14ac:dyDescent="0.2">
      <c r="A2640" s="3">
        <v>1703883</v>
      </c>
      <c r="B2640" s="3" t="s">
        <v>393</v>
      </c>
      <c r="C2640" s="3" t="s">
        <v>363</v>
      </c>
      <c r="D2640" s="3">
        <v>2022</v>
      </c>
      <c r="E2640" s="3" t="s">
        <v>81</v>
      </c>
      <c r="F2640" s="3" t="s">
        <v>76</v>
      </c>
      <c r="G2640" s="7">
        <v>0</v>
      </c>
      <c r="H2640" s="8">
        <f t="shared" si="0"/>
        <v>0</v>
      </c>
      <c r="I2640" s="9">
        <v>0</v>
      </c>
      <c r="J2640" s="10">
        <v>0</v>
      </c>
      <c r="K2640" s="11">
        <v>0</v>
      </c>
      <c r="L2640" s="11">
        <v>0</v>
      </c>
      <c r="M2640" s="12">
        <v>0</v>
      </c>
      <c r="N2640" s="12">
        <v>0</v>
      </c>
      <c r="O2640" s="12">
        <v>0</v>
      </c>
      <c r="P2640" s="12">
        <v>0</v>
      </c>
      <c r="Q2640" s="12">
        <v>0</v>
      </c>
      <c r="R2640" s="12">
        <v>0</v>
      </c>
      <c r="S2640" s="12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</row>
    <row r="2641" spans="1:25" ht="15.75" customHeight="1" x14ac:dyDescent="0.2">
      <c r="A2641" s="3">
        <v>1703891</v>
      </c>
      <c r="B2641" s="3" t="s">
        <v>394</v>
      </c>
      <c r="C2641" s="3" t="s">
        <v>363</v>
      </c>
      <c r="D2641" s="3">
        <v>2002</v>
      </c>
      <c r="E2641" s="3" t="s">
        <v>80</v>
      </c>
      <c r="F2641" s="3" t="s">
        <v>76</v>
      </c>
      <c r="G2641" s="7">
        <v>375</v>
      </c>
      <c r="H2641" s="8">
        <f t="shared" si="0"/>
        <v>0</v>
      </c>
      <c r="I2641" s="9">
        <v>0</v>
      </c>
      <c r="J2641" s="10">
        <v>0</v>
      </c>
      <c r="K2641" s="11">
        <v>0</v>
      </c>
      <c r="L2641" s="11">
        <v>0</v>
      </c>
      <c r="M2641" s="12">
        <v>0</v>
      </c>
      <c r="N2641" s="12">
        <v>0</v>
      </c>
      <c r="O2641" s="12">
        <v>0</v>
      </c>
      <c r="P2641" s="12">
        <v>0</v>
      </c>
      <c r="Q2641" s="12">
        <v>0</v>
      </c>
      <c r="R2641" s="12">
        <v>0</v>
      </c>
      <c r="S2641" s="12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</row>
    <row r="2642" spans="1:25" ht="15.75" customHeight="1" x14ac:dyDescent="0.2">
      <c r="A2642" s="3">
        <v>1703891</v>
      </c>
      <c r="B2642" s="3" t="s">
        <v>394</v>
      </c>
      <c r="C2642" s="3" t="s">
        <v>363</v>
      </c>
      <c r="D2642" s="3">
        <v>2004</v>
      </c>
      <c r="E2642" s="3" t="s">
        <v>81</v>
      </c>
      <c r="F2642" s="3" t="s">
        <v>76</v>
      </c>
      <c r="G2642" s="7">
        <v>43</v>
      </c>
      <c r="H2642" s="8">
        <f t="shared" si="0"/>
        <v>136800</v>
      </c>
      <c r="I2642" s="9">
        <v>136800</v>
      </c>
      <c r="J2642" s="10">
        <v>0</v>
      </c>
      <c r="K2642" s="11">
        <v>115200</v>
      </c>
      <c r="L2642" s="11">
        <v>21600</v>
      </c>
      <c r="M2642" s="12">
        <v>115200</v>
      </c>
      <c r="N2642" s="12">
        <v>0</v>
      </c>
      <c r="O2642" s="12">
        <v>0</v>
      </c>
      <c r="P2642" s="12">
        <v>0</v>
      </c>
      <c r="Q2642" s="12">
        <v>0</v>
      </c>
      <c r="R2642" s="12">
        <v>21600</v>
      </c>
      <c r="S2642" s="12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</row>
    <row r="2643" spans="1:25" ht="15.75" customHeight="1" x14ac:dyDescent="0.2">
      <c r="A2643" s="3">
        <v>1703891</v>
      </c>
      <c r="B2643" s="3" t="s">
        <v>394</v>
      </c>
      <c r="C2643" s="3" t="s">
        <v>363</v>
      </c>
      <c r="D2643" s="3">
        <v>2022</v>
      </c>
      <c r="E2643" s="3" t="s">
        <v>81</v>
      </c>
      <c r="F2643" s="3" t="s">
        <v>76</v>
      </c>
      <c r="G2643" s="7">
        <v>0</v>
      </c>
      <c r="H2643" s="8">
        <f t="shared" si="0"/>
        <v>0</v>
      </c>
      <c r="I2643" s="9">
        <v>0</v>
      </c>
      <c r="J2643" s="10">
        <v>0</v>
      </c>
      <c r="K2643" s="11">
        <v>0</v>
      </c>
      <c r="L2643" s="11">
        <v>0</v>
      </c>
      <c r="M2643" s="12">
        <v>0</v>
      </c>
      <c r="N2643" s="12">
        <v>0</v>
      </c>
      <c r="O2643" s="12">
        <v>0</v>
      </c>
      <c r="P2643" s="12">
        <v>0</v>
      </c>
      <c r="Q2643" s="12">
        <v>0</v>
      </c>
      <c r="R2643" s="12">
        <v>0</v>
      </c>
      <c r="S2643" s="12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</row>
    <row r="2644" spans="1:25" ht="15.75" customHeight="1" x14ac:dyDescent="0.2">
      <c r="A2644" s="3">
        <v>1703891</v>
      </c>
      <c r="B2644" s="3" t="s">
        <v>394</v>
      </c>
      <c r="C2644" s="3" t="s">
        <v>363</v>
      </c>
      <c r="D2644" s="3">
        <v>2022</v>
      </c>
      <c r="E2644" s="3" t="s">
        <v>81</v>
      </c>
      <c r="F2644" s="3" t="s">
        <v>76</v>
      </c>
      <c r="G2644" s="7">
        <v>150</v>
      </c>
      <c r="H2644" s="8">
        <f t="shared" si="0"/>
        <v>0</v>
      </c>
      <c r="I2644" s="9">
        <v>0</v>
      </c>
      <c r="J2644" s="10">
        <v>0</v>
      </c>
      <c r="K2644" s="11">
        <v>0</v>
      </c>
      <c r="L2644" s="11">
        <v>0</v>
      </c>
      <c r="M2644" s="12">
        <v>0</v>
      </c>
      <c r="N2644" s="12">
        <v>0</v>
      </c>
      <c r="O2644" s="12">
        <v>0</v>
      </c>
      <c r="P2644" s="12">
        <v>0</v>
      </c>
      <c r="Q2644" s="12">
        <v>0</v>
      </c>
      <c r="R2644" s="12">
        <v>0</v>
      </c>
      <c r="S2644" s="12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</row>
    <row r="2645" spans="1:25" ht="15.75" customHeight="1" x14ac:dyDescent="0.2">
      <c r="A2645" s="3">
        <v>1703909</v>
      </c>
      <c r="B2645" s="3" t="s">
        <v>395</v>
      </c>
      <c r="C2645" s="3" t="s">
        <v>363</v>
      </c>
      <c r="D2645" s="3">
        <v>2010</v>
      </c>
      <c r="E2645" s="3" t="s">
        <v>90</v>
      </c>
      <c r="F2645" s="3" t="s">
        <v>91</v>
      </c>
      <c r="G2645" s="7">
        <v>0</v>
      </c>
      <c r="H2645" s="8">
        <f t="shared" si="0"/>
        <v>0</v>
      </c>
      <c r="I2645" s="9">
        <v>0</v>
      </c>
      <c r="J2645" s="10">
        <v>0</v>
      </c>
      <c r="K2645" s="11">
        <v>0</v>
      </c>
      <c r="L2645" s="11">
        <v>0</v>
      </c>
      <c r="M2645" s="12">
        <v>0</v>
      </c>
      <c r="N2645" s="12">
        <v>0</v>
      </c>
      <c r="O2645" s="12">
        <v>0</v>
      </c>
      <c r="P2645" s="12">
        <v>0</v>
      </c>
      <c r="Q2645" s="12">
        <v>0</v>
      </c>
      <c r="R2645" s="12">
        <v>0</v>
      </c>
      <c r="S2645" s="12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</row>
    <row r="2646" spans="1:25" ht="15.75" customHeight="1" x14ac:dyDescent="0.2">
      <c r="A2646" s="3">
        <v>1703909</v>
      </c>
      <c r="B2646" s="3" t="s">
        <v>395</v>
      </c>
      <c r="C2646" s="3" t="s">
        <v>363</v>
      </c>
      <c r="D2646" s="3">
        <v>2022</v>
      </c>
      <c r="E2646" s="3" t="s">
        <v>81</v>
      </c>
      <c r="F2646" s="3" t="s">
        <v>76</v>
      </c>
      <c r="G2646" s="7">
        <v>0</v>
      </c>
      <c r="H2646" s="8">
        <f t="shared" si="0"/>
        <v>0</v>
      </c>
      <c r="I2646" s="9">
        <v>0</v>
      </c>
      <c r="J2646" s="10">
        <v>0</v>
      </c>
      <c r="K2646" s="11">
        <v>0</v>
      </c>
      <c r="L2646" s="11">
        <v>0</v>
      </c>
      <c r="M2646" s="12">
        <v>0</v>
      </c>
      <c r="N2646" s="12">
        <v>0</v>
      </c>
      <c r="O2646" s="12">
        <v>0</v>
      </c>
      <c r="P2646" s="12">
        <v>0</v>
      </c>
      <c r="Q2646" s="12">
        <v>0</v>
      </c>
      <c r="R2646" s="12">
        <v>0</v>
      </c>
      <c r="S2646" s="12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</row>
    <row r="2647" spans="1:25" ht="15.75" customHeight="1" x14ac:dyDescent="0.2">
      <c r="A2647" s="3">
        <v>1704105</v>
      </c>
      <c r="B2647" s="3" t="s">
        <v>396</v>
      </c>
      <c r="C2647" s="3" t="s">
        <v>363</v>
      </c>
      <c r="D2647" s="3">
        <v>2022</v>
      </c>
      <c r="E2647" s="3" t="s">
        <v>81</v>
      </c>
      <c r="F2647" s="3" t="s">
        <v>76</v>
      </c>
      <c r="G2647" s="7">
        <v>0</v>
      </c>
      <c r="H2647" s="8">
        <f t="shared" si="0"/>
        <v>0</v>
      </c>
      <c r="I2647" s="9">
        <v>0</v>
      </c>
      <c r="J2647" s="10">
        <v>0</v>
      </c>
      <c r="K2647" s="11">
        <v>0</v>
      </c>
      <c r="L2647" s="11">
        <v>0</v>
      </c>
      <c r="M2647" s="12">
        <v>0</v>
      </c>
      <c r="N2647" s="12">
        <v>0</v>
      </c>
      <c r="O2647" s="12">
        <v>0</v>
      </c>
      <c r="P2647" s="12">
        <v>0</v>
      </c>
      <c r="Q2647" s="12">
        <v>0</v>
      </c>
      <c r="R2647" s="12">
        <v>0</v>
      </c>
      <c r="S2647" s="12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</row>
    <row r="2648" spans="1:25" ht="15.75" customHeight="1" x14ac:dyDescent="0.2">
      <c r="A2648" s="3">
        <v>1704600</v>
      </c>
      <c r="B2648" s="3" t="s">
        <v>397</v>
      </c>
      <c r="C2648" s="3" t="s">
        <v>363</v>
      </c>
      <c r="D2648" s="3">
        <v>2022</v>
      </c>
      <c r="E2648" s="3" t="s">
        <v>81</v>
      </c>
      <c r="F2648" s="3" t="s">
        <v>76</v>
      </c>
      <c r="G2648" s="7">
        <v>0</v>
      </c>
      <c r="H2648" s="8">
        <f t="shared" si="0"/>
        <v>0</v>
      </c>
      <c r="I2648" s="9">
        <v>0</v>
      </c>
      <c r="J2648" s="10">
        <v>0</v>
      </c>
      <c r="K2648" s="11">
        <v>0</v>
      </c>
      <c r="L2648" s="11">
        <v>0</v>
      </c>
      <c r="M2648" s="12">
        <v>0</v>
      </c>
      <c r="N2648" s="12">
        <v>0</v>
      </c>
      <c r="O2648" s="12">
        <v>0</v>
      </c>
      <c r="P2648" s="12">
        <v>0</v>
      </c>
      <c r="Q2648" s="12">
        <v>0</v>
      </c>
      <c r="R2648" s="12">
        <v>0</v>
      </c>
      <c r="S2648" s="12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</row>
    <row r="2649" spans="1:25" ht="15.75" customHeight="1" x14ac:dyDescent="0.2">
      <c r="A2649" s="3">
        <v>1705102</v>
      </c>
      <c r="B2649" s="3" t="s">
        <v>398</v>
      </c>
      <c r="C2649" s="3" t="s">
        <v>363</v>
      </c>
      <c r="D2649" s="3">
        <v>2007</v>
      </c>
      <c r="E2649" s="3" t="s">
        <v>122</v>
      </c>
      <c r="F2649" s="3" t="s">
        <v>123</v>
      </c>
      <c r="G2649" s="7">
        <v>0</v>
      </c>
      <c r="H2649" s="8">
        <f t="shared" si="0"/>
        <v>0</v>
      </c>
      <c r="I2649" s="9">
        <v>0</v>
      </c>
      <c r="J2649" s="10">
        <v>0</v>
      </c>
      <c r="K2649" s="11">
        <v>0</v>
      </c>
      <c r="L2649" s="11">
        <v>0</v>
      </c>
      <c r="M2649" s="12">
        <v>0</v>
      </c>
      <c r="N2649" s="12">
        <v>0</v>
      </c>
      <c r="O2649" s="12">
        <v>0</v>
      </c>
      <c r="P2649" s="12">
        <v>0</v>
      </c>
      <c r="Q2649" s="12">
        <v>0</v>
      </c>
      <c r="R2649" s="12">
        <v>0</v>
      </c>
      <c r="S2649" s="12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</row>
    <row r="2650" spans="1:25" ht="15.75" customHeight="1" x14ac:dyDescent="0.2">
      <c r="A2650" s="3">
        <v>1705102</v>
      </c>
      <c r="B2650" s="3" t="s">
        <v>398</v>
      </c>
      <c r="C2650" s="3" t="s">
        <v>363</v>
      </c>
      <c r="D2650" s="3">
        <v>2008</v>
      </c>
      <c r="E2650" s="3" t="s">
        <v>122</v>
      </c>
      <c r="F2650" s="3" t="s">
        <v>123</v>
      </c>
      <c r="G2650" s="7">
        <v>0</v>
      </c>
      <c r="H2650" s="8">
        <f t="shared" si="0"/>
        <v>0</v>
      </c>
      <c r="I2650" s="9">
        <v>0</v>
      </c>
      <c r="J2650" s="10">
        <v>0</v>
      </c>
      <c r="K2650" s="11">
        <v>0</v>
      </c>
      <c r="L2650" s="11">
        <v>0</v>
      </c>
      <c r="M2650" s="12">
        <v>0</v>
      </c>
      <c r="N2650" s="12">
        <v>0</v>
      </c>
      <c r="O2650" s="12">
        <v>0</v>
      </c>
      <c r="P2650" s="12">
        <v>0</v>
      </c>
      <c r="Q2650" s="12">
        <v>0</v>
      </c>
      <c r="R2650" s="12">
        <v>0</v>
      </c>
      <c r="S2650" s="12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</row>
    <row r="2651" spans="1:25" ht="15.75" customHeight="1" x14ac:dyDescent="0.2">
      <c r="A2651" s="3">
        <v>1705102</v>
      </c>
      <c r="B2651" s="3" t="s">
        <v>398</v>
      </c>
      <c r="C2651" s="3" t="s">
        <v>363</v>
      </c>
      <c r="D2651" s="3">
        <v>2013</v>
      </c>
      <c r="E2651" s="3" t="s">
        <v>122</v>
      </c>
      <c r="F2651" s="3" t="s">
        <v>123</v>
      </c>
      <c r="G2651" s="7">
        <v>0</v>
      </c>
      <c r="H2651" s="8">
        <f t="shared" si="0"/>
        <v>0</v>
      </c>
      <c r="I2651" s="9">
        <v>0</v>
      </c>
      <c r="J2651" s="10">
        <v>0</v>
      </c>
      <c r="K2651" s="11">
        <v>0</v>
      </c>
      <c r="L2651" s="11">
        <v>0</v>
      </c>
      <c r="M2651" s="12">
        <v>0</v>
      </c>
      <c r="N2651" s="12">
        <v>0</v>
      </c>
      <c r="O2651" s="12">
        <v>0</v>
      </c>
      <c r="P2651" s="12">
        <v>0</v>
      </c>
      <c r="Q2651" s="12">
        <v>0</v>
      </c>
      <c r="R2651" s="12">
        <v>0</v>
      </c>
      <c r="S2651" s="12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</row>
    <row r="2652" spans="1:25" ht="15.75" customHeight="1" x14ac:dyDescent="0.2">
      <c r="A2652" s="3">
        <v>1705102</v>
      </c>
      <c r="B2652" s="3" t="s">
        <v>398</v>
      </c>
      <c r="C2652" s="3" t="s">
        <v>363</v>
      </c>
      <c r="D2652" s="3">
        <v>2015</v>
      </c>
      <c r="E2652" s="3" t="s">
        <v>122</v>
      </c>
      <c r="F2652" s="3" t="s">
        <v>123</v>
      </c>
      <c r="G2652" s="7">
        <v>2690</v>
      </c>
      <c r="H2652" s="8">
        <f t="shared" si="0"/>
        <v>0</v>
      </c>
      <c r="I2652" s="9">
        <v>0</v>
      </c>
      <c r="J2652" s="10">
        <v>0</v>
      </c>
      <c r="K2652" s="11">
        <v>0</v>
      </c>
      <c r="L2652" s="11">
        <v>0</v>
      </c>
      <c r="M2652" s="12">
        <v>0</v>
      </c>
      <c r="N2652" s="12">
        <v>0</v>
      </c>
      <c r="O2652" s="12">
        <v>0</v>
      </c>
      <c r="P2652" s="12">
        <v>0</v>
      </c>
      <c r="Q2652" s="12">
        <v>0</v>
      </c>
      <c r="R2652" s="12">
        <v>0</v>
      </c>
      <c r="S2652" s="12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</row>
    <row r="2653" spans="1:25" ht="15.75" customHeight="1" x14ac:dyDescent="0.2">
      <c r="A2653" s="3">
        <v>1705102</v>
      </c>
      <c r="B2653" s="3" t="s">
        <v>398</v>
      </c>
      <c r="C2653" s="3" t="s">
        <v>363</v>
      </c>
      <c r="D2653" s="3">
        <v>2017</v>
      </c>
      <c r="E2653" s="3" t="s">
        <v>122</v>
      </c>
      <c r="F2653" s="3" t="s">
        <v>123</v>
      </c>
      <c r="G2653" s="7">
        <v>820</v>
      </c>
      <c r="H2653" s="8">
        <f t="shared" si="0"/>
        <v>4000</v>
      </c>
      <c r="I2653" s="9">
        <v>4000</v>
      </c>
      <c r="J2653" s="10">
        <v>0</v>
      </c>
      <c r="K2653" s="11">
        <v>0</v>
      </c>
      <c r="L2653" s="11">
        <v>4000</v>
      </c>
      <c r="M2653" s="12">
        <v>0</v>
      </c>
      <c r="N2653" s="12">
        <v>0</v>
      </c>
      <c r="O2653" s="12">
        <v>0</v>
      </c>
      <c r="P2653" s="12">
        <v>0</v>
      </c>
      <c r="Q2653" s="12">
        <v>4000</v>
      </c>
      <c r="R2653" s="12">
        <v>0</v>
      </c>
      <c r="S2653" s="12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</row>
    <row r="2654" spans="1:25" ht="15.75" customHeight="1" x14ac:dyDescent="0.2">
      <c r="A2654" s="3">
        <v>1705102</v>
      </c>
      <c r="B2654" s="3" t="s">
        <v>398</v>
      </c>
      <c r="C2654" s="3" t="s">
        <v>363</v>
      </c>
      <c r="D2654" s="3">
        <v>2022</v>
      </c>
      <c r="E2654" s="3" t="s">
        <v>81</v>
      </c>
      <c r="F2654" s="3" t="s">
        <v>76</v>
      </c>
      <c r="G2654" s="7">
        <v>0</v>
      </c>
      <c r="H2654" s="8">
        <f t="shared" si="0"/>
        <v>0</v>
      </c>
      <c r="I2654" s="9">
        <v>0</v>
      </c>
      <c r="J2654" s="10">
        <v>0</v>
      </c>
      <c r="K2654" s="11">
        <v>0</v>
      </c>
      <c r="L2654" s="11">
        <v>0</v>
      </c>
      <c r="M2654" s="12">
        <v>0</v>
      </c>
      <c r="N2654" s="12">
        <v>0</v>
      </c>
      <c r="O2654" s="12">
        <v>0</v>
      </c>
      <c r="P2654" s="12">
        <v>0</v>
      </c>
      <c r="Q2654" s="12">
        <v>0</v>
      </c>
      <c r="R2654" s="12">
        <v>0</v>
      </c>
      <c r="S2654" s="12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</row>
    <row r="2655" spans="1:25" ht="15.75" customHeight="1" x14ac:dyDescent="0.2">
      <c r="A2655" s="3">
        <v>1705508</v>
      </c>
      <c r="B2655" s="3" t="s">
        <v>399</v>
      </c>
      <c r="C2655" s="3" t="s">
        <v>363</v>
      </c>
      <c r="D2655" s="3">
        <v>2022</v>
      </c>
      <c r="E2655" s="3" t="s">
        <v>81</v>
      </c>
      <c r="F2655" s="3" t="s">
        <v>76</v>
      </c>
      <c r="G2655" s="7">
        <v>0</v>
      </c>
      <c r="H2655" s="8">
        <f t="shared" si="0"/>
        <v>0</v>
      </c>
      <c r="I2655" s="9">
        <v>0</v>
      </c>
      <c r="J2655" s="10">
        <v>0</v>
      </c>
      <c r="K2655" s="11">
        <v>0</v>
      </c>
      <c r="L2655" s="11">
        <v>0</v>
      </c>
      <c r="M2655" s="12">
        <v>0</v>
      </c>
      <c r="N2655" s="12">
        <v>0</v>
      </c>
      <c r="O2655" s="12">
        <v>0</v>
      </c>
      <c r="P2655" s="12">
        <v>0</v>
      </c>
      <c r="Q2655" s="12">
        <v>0</v>
      </c>
      <c r="R2655" s="12">
        <v>0</v>
      </c>
      <c r="S2655" s="12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</row>
    <row r="2656" spans="1:25" ht="15.75" customHeight="1" x14ac:dyDescent="0.2">
      <c r="A2656" s="3">
        <v>1705557</v>
      </c>
      <c r="B2656" s="3" t="s">
        <v>400</v>
      </c>
      <c r="C2656" s="3" t="s">
        <v>363</v>
      </c>
      <c r="D2656" s="3">
        <v>2013</v>
      </c>
      <c r="E2656" s="3" t="s">
        <v>122</v>
      </c>
      <c r="F2656" s="3" t="s">
        <v>123</v>
      </c>
      <c r="G2656" s="7">
        <v>0</v>
      </c>
      <c r="H2656" s="8">
        <f t="shared" si="0"/>
        <v>0</v>
      </c>
      <c r="I2656" s="9">
        <v>0</v>
      </c>
      <c r="J2656" s="10">
        <v>0</v>
      </c>
      <c r="K2656" s="11">
        <v>0</v>
      </c>
      <c r="L2656" s="11">
        <v>0</v>
      </c>
      <c r="M2656" s="12">
        <v>0</v>
      </c>
      <c r="N2656" s="12">
        <v>0</v>
      </c>
      <c r="O2656" s="12">
        <v>0</v>
      </c>
      <c r="P2656" s="12">
        <v>0</v>
      </c>
      <c r="Q2656" s="12">
        <v>0</v>
      </c>
      <c r="R2656" s="12">
        <v>0</v>
      </c>
      <c r="S2656" s="12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</row>
    <row r="2657" spans="1:25" ht="15.75" customHeight="1" x14ac:dyDescent="0.2">
      <c r="A2657" s="3">
        <v>1705557</v>
      </c>
      <c r="B2657" s="3" t="s">
        <v>400</v>
      </c>
      <c r="C2657" s="3" t="s">
        <v>363</v>
      </c>
      <c r="D2657" s="3">
        <v>2015</v>
      </c>
      <c r="E2657" s="3" t="s">
        <v>122</v>
      </c>
      <c r="F2657" s="3" t="s">
        <v>123</v>
      </c>
      <c r="G2657" s="7">
        <v>824</v>
      </c>
      <c r="H2657" s="8">
        <f t="shared" si="0"/>
        <v>0</v>
      </c>
      <c r="I2657" s="9">
        <v>0</v>
      </c>
      <c r="J2657" s="10">
        <v>0</v>
      </c>
      <c r="K2657" s="11">
        <v>0</v>
      </c>
      <c r="L2657" s="11">
        <v>0</v>
      </c>
      <c r="M2657" s="12">
        <v>0</v>
      </c>
      <c r="N2657" s="12">
        <v>0</v>
      </c>
      <c r="O2657" s="12">
        <v>0</v>
      </c>
      <c r="P2657" s="12">
        <v>0</v>
      </c>
      <c r="Q2657" s="12">
        <v>0</v>
      </c>
      <c r="R2657" s="12">
        <v>0</v>
      </c>
      <c r="S2657" s="12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</row>
    <row r="2658" spans="1:25" ht="15.75" customHeight="1" x14ac:dyDescent="0.2">
      <c r="A2658" s="3">
        <v>1705557</v>
      </c>
      <c r="B2658" s="3" t="s">
        <v>400</v>
      </c>
      <c r="C2658" s="3" t="s">
        <v>363</v>
      </c>
      <c r="D2658" s="3">
        <v>2017</v>
      </c>
      <c r="E2658" s="3" t="s">
        <v>122</v>
      </c>
      <c r="F2658" s="3" t="s">
        <v>123</v>
      </c>
      <c r="G2658" s="7">
        <v>700</v>
      </c>
      <c r="H2658" s="8">
        <f t="shared" si="0"/>
        <v>349999.99</v>
      </c>
      <c r="I2658" s="9">
        <v>349999.99</v>
      </c>
      <c r="J2658" s="10">
        <v>0</v>
      </c>
      <c r="K2658" s="11">
        <v>330000</v>
      </c>
      <c r="L2658" s="11">
        <v>20000</v>
      </c>
      <c r="M2658" s="12">
        <v>330000</v>
      </c>
      <c r="N2658" s="12">
        <v>0</v>
      </c>
      <c r="O2658" s="12">
        <v>0</v>
      </c>
      <c r="P2658" s="12">
        <v>0</v>
      </c>
      <c r="Q2658" s="12">
        <v>20000</v>
      </c>
      <c r="R2658" s="12">
        <v>0</v>
      </c>
      <c r="S2658" s="12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</row>
    <row r="2659" spans="1:25" ht="15.75" customHeight="1" x14ac:dyDescent="0.2">
      <c r="A2659" s="3">
        <v>1705557</v>
      </c>
      <c r="B2659" s="3" t="s">
        <v>400</v>
      </c>
      <c r="C2659" s="3" t="s">
        <v>363</v>
      </c>
      <c r="D2659" s="3">
        <v>2022</v>
      </c>
      <c r="E2659" s="3" t="s">
        <v>81</v>
      </c>
      <c r="F2659" s="3" t="s">
        <v>76</v>
      </c>
      <c r="G2659" s="7">
        <v>0</v>
      </c>
      <c r="H2659" s="8">
        <f t="shared" si="0"/>
        <v>0</v>
      </c>
      <c r="I2659" s="9">
        <v>0</v>
      </c>
      <c r="J2659" s="10">
        <v>0</v>
      </c>
      <c r="K2659" s="11">
        <v>0</v>
      </c>
      <c r="L2659" s="11">
        <v>0</v>
      </c>
      <c r="M2659" s="12">
        <v>0</v>
      </c>
      <c r="N2659" s="12">
        <v>0</v>
      </c>
      <c r="O2659" s="12">
        <v>0</v>
      </c>
      <c r="P2659" s="12">
        <v>0</v>
      </c>
      <c r="Q2659" s="12">
        <v>0</v>
      </c>
      <c r="R2659" s="12">
        <v>0</v>
      </c>
      <c r="S2659" s="12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</row>
    <row r="2660" spans="1:25" ht="15.75" customHeight="1" x14ac:dyDescent="0.2">
      <c r="A2660" s="3">
        <v>1705607</v>
      </c>
      <c r="B2660" s="3" t="s">
        <v>401</v>
      </c>
      <c r="C2660" s="3" t="s">
        <v>363</v>
      </c>
      <c r="D2660" s="3">
        <v>2007</v>
      </c>
      <c r="E2660" s="3" t="s">
        <v>122</v>
      </c>
      <c r="F2660" s="3" t="s">
        <v>123</v>
      </c>
      <c r="G2660" s="7">
        <v>0</v>
      </c>
      <c r="H2660" s="8">
        <f t="shared" si="0"/>
        <v>2874580</v>
      </c>
      <c r="I2660" s="9">
        <v>2874580</v>
      </c>
      <c r="J2660" s="10">
        <v>0</v>
      </c>
      <c r="K2660" s="11">
        <v>659180</v>
      </c>
      <c r="L2660" s="11">
        <v>2215400</v>
      </c>
      <c r="M2660" s="12">
        <v>659180</v>
      </c>
      <c r="N2660" s="12">
        <v>0</v>
      </c>
      <c r="O2660" s="12">
        <v>0</v>
      </c>
      <c r="P2660" s="12">
        <v>51000</v>
      </c>
      <c r="Q2660" s="12">
        <v>101400</v>
      </c>
      <c r="R2660" s="12">
        <v>2063000</v>
      </c>
      <c r="S2660" s="12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</row>
    <row r="2661" spans="1:25" ht="15.75" customHeight="1" x14ac:dyDescent="0.2">
      <c r="A2661" s="3">
        <v>1705607</v>
      </c>
      <c r="B2661" s="3" t="s">
        <v>401</v>
      </c>
      <c r="C2661" s="3" t="s">
        <v>363</v>
      </c>
      <c r="D2661" s="3">
        <v>2008</v>
      </c>
      <c r="E2661" s="3" t="s">
        <v>122</v>
      </c>
      <c r="F2661" s="3" t="s">
        <v>123</v>
      </c>
      <c r="G2661" s="7">
        <v>0</v>
      </c>
      <c r="H2661" s="8">
        <f t="shared" si="0"/>
        <v>3047470</v>
      </c>
      <c r="I2661" s="9">
        <v>3047470</v>
      </c>
      <c r="J2661" s="10">
        <v>0</v>
      </c>
      <c r="K2661" s="11">
        <v>2870830</v>
      </c>
      <c r="L2661" s="11">
        <v>176640.01</v>
      </c>
      <c r="M2661" s="12">
        <v>2870830</v>
      </c>
      <c r="N2661" s="12">
        <v>0</v>
      </c>
      <c r="O2661" s="12">
        <v>0</v>
      </c>
      <c r="P2661" s="12">
        <v>173830</v>
      </c>
      <c r="Q2661" s="12">
        <v>0</v>
      </c>
      <c r="R2661" s="12">
        <v>2810</v>
      </c>
      <c r="S2661" s="12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</row>
    <row r="2662" spans="1:25" ht="15.75" customHeight="1" x14ac:dyDescent="0.2">
      <c r="A2662" s="3">
        <v>1705607</v>
      </c>
      <c r="B2662" s="3" t="s">
        <v>401</v>
      </c>
      <c r="C2662" s="3" t="s">
        <v>363</v>
      </c>
      <c r="D2662" s="3">
        <v>2010</v>
      </c>
      <c r="E2662" s="3" t="s">
        <v>90</v>
      </c>
      <c r="F2662" s="3" t="s">
        <v>91</v>
      </c>
      <c r="G2662" s="7">
        <v>0</v>
      </c>
      <c r="H2662" s="8">
        <f t="shared" si="0"/>
        <v>0</v>
      </c>
      <c r="I2662" s="9">
        <v>0</v>
      </c>
      <c r="J2662" s="10">
        <v>0</v>
      </c>
      <c r="K2662" s="11">
        <v>0</v>
      </c>
      <c r="L2662" s="11">
        <v>0</v>
      </c>
      <c r="M2662" s="12">
        <v>0</v>
      </c>
      <c r="N2662" s="12">
        <v>0</v>
      </c>
      <c r="O2662" s="12">
        <v>0</v>
      </c>
      <c r="P2662" s="12">
        <v>0</v>
      </c>
      <c r="Q2662" s="12">
        <v>0</v>
      </c>
      <c r="R2662" s="12">
        <v>0</v>
      </c>
      <c r="S2662" s="12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</row>
    <row r="2663" spans="1:25" ht="15.75" customHeight="1" x14ac:dyDescent="0.2">
      <c r="A2663" s="3">
        <v>1705607</v>
      </c>
      <c r="B2663" s="3" t="s">
        <v>401</v>
      </c>
      <c r="C2663" s="3" t="s">
        <v>363</v>
      </c>
      <c r="D2663" s="3">
        <v>2013</v>
      </c>
      <c r="E2663" s="3" t="s">
        <v>122</v>
      </c>
      <c r="F2663" s="3" t="s">
        <v>123</v>
      </c>
      <c r="G2663" s="7">
        <v>420</v>
      </c>
      <c r="H2663" s="8">
        <f t="shared" si="0"/>
        <v>3036270</v>
      </c>
      <c r="I2663" s="9">
        <v>3036270</v>
      </c>
      <c r="J2663" s="10">
        <v>0</v>
      </c>
      <c r="K2663" s="11">
        <v>70270</v>
      </c>
      <c r="L2663" s="11">
        <v>2966000</v>
      </c>
      <c r="M2663" s="12">
        <v>70270</v>
      </c>
      <c r="N2663" s="12">
        <v>0</v>
      </c>
      <c r="O2663" s="12">
        <v>0</v>
      </c>
      <c r="P2663" s="12">
        <v>0</v>
      </c>
      <c r="Q2663" s="12">
        <v>2966000</v>
      </c>
      <c r="R2663" s="12">
        <v>0</v>
      </c>
      <c r="S2663" s="12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</row>
    <row r="2664" spans="1:25" ht="15.75" customHeight="1" x14ac:dyDescent="0.2">
      <c r="A2664" s="3">
        <v>1705607</v>
      </c>
      <c r="B2664" s="3" t="s">
        <v>401</v>
      </c>
      <c r="C2664" s="3" t="s">
        <v>363</v>
      </c>
      <c r="D2664" s="3">
        <v>2015</v>
      </c>
      <c r="E2664" s="3" t="s">
        <v>122</v>
      </c>
      <c r="F2664" s="3" t="s">
        <v>123</v>
      </c>
      <c r="G2664" s="7">
        <v>1388</v>
      </c>
      <c r="H2664" s="8">
        <f t="shared" si="0"/>
        <v>0</v>
      </c>
      <c r="I2664" s="9">
        <v>0</v>
      </c>
      <c r="J2664" s="10">
        <v>0</v>
      </c>
      <c r="K2664" s="11">
        <v>0</v>
      </c>
      <c r="L2664" s="11">
        <v>0</v>
      </c>
      <c r="M2664" s="12">
        <v>0</v>
      </c>
      <c r="N2664" s="12">
        <v>0</v>
      </c>
      <c r="O2664" s="12">
        <v>0</v>
      </c>
      <c r="P2664" s="12">
        <v>0</v>
      </c>
      <c r="Q2664" s="12">
        <v>0</v>
      </c>
      <c r="R2664" s="12">
        <v>0</v>
      </c>
      <c r="S2664" s="12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</row>
    <row r="2665" spans="1:25" ht="15.75" customHeight="1" x14ac:dyDescent="0.2">
      <c r="A2665" s="3">
        <v>1705607</v>
      </c>
      <c r="B2665" s="3" t="s">
        <v>401</v>
      </c>
      <c r="C2665" s="3" t="s">
        <v>363</v>
      </c>
      <c r="D2665" s="3">
        <v>2016</v>
      </c>
      <c r="E2665" s="3" t="s">
        <v>122</v>
      </c>
      <c r="F2665" s="3" t="s">
        <v>123</v>
      </c>
      <c r="G2665" s="7">
        <v>1380</v>
      </c>
      <c r="H2665" s="8">
        <f t="shared" si="0"/>
        <v>0</v>
      </c>
      <c r="I2665" s="9">
        <v>0</v>
      </c>
      <c r="J2665" s="10">
        <v>0</v>
      </c>
      <c r="K2665" s="11">
        <v>0</v>
      </c>
      <c r="L2665" s="11">
        <v>0</v>
      </c>
      <c r="M2665" s="12">
        <v>0</v>
      </c>
      <c r="N2665" s="12">
        <v>0</v>
      </c>
      <c r="O2665" s="12">
        <v>0</v>
      </c>
      <c r="P2665" s="12">
        <v>0</v>
      </c>
      <c r="Q2665" s="12">
        <v>0</v>
      </c>
      <c r="R2665" s="12">
        <v>0</v>
      </c>
      <c r="S2665" s="12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</row>
    <row r="2666" spans="1:25" ht="15.75" customHeight="1" x14ac:dyDescent="0.2">
      <c r="A2666" s="3">
        <v>1705607</v>
      </c>
      <c r="B2666" s="3" t="s">
        <v>401</v>
      </c>
      <c r="C2666" s="3" t="s">
        <v>363</v>
      </c>
      <c r="D2666" s="3">
        <v>2022</v>
      </c>
      <c r="E2666" s="3" t="s">
        <v>81</v>
      </c>
      <c r="F2666" s="3" t="s">
        <v>76</v>
      </c>
      <c r="G2666" s="7">
        <v>0</v>
      </c>
      <c r="H2666" s="8">
        <f t="shared" si="0"/>
        <v>0</v>
      </c>
      <c r="I2666" s="9">
        <v>0</v>
      </c>
      <c r="J2666" s="10">
        <v>0</v>
      </c>
      <c r="K2666" s="11">
        <v>0</v>
      </c>
      <c r="L2666" s="11">
        <v>0</v>
      </c>
      <c r="M2666" s="12">
        <v>0</v>
      </c>
      <c r="N2666" s="12">
        <v>0</v>
      </c>
      <c r="O2666" s="12">
        <v>0</v>
      </c>
      <c r="P2666" s="12">
        <v>0</v>
      </c>
      <c r="Q2666" s="12">
        <v>0</v>
      </c>
      <c r="R2666" s="12">
        <v>0</v>
      </c>
      <c r="S2666" s="12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</row>
    <row r="2667" spans="1:25" ht="15.75" customHeight="1" x14ac:dyDescent="0.2">
      <c r="A2667" s="3">
        <v>1706001</v>
      </c>
      <c r="B2667" s="3" t="s">
        <v>402</v>
      </c>
      <c r="C2667" s="3" t="s">
        <v>363</v>
      </c>
      <c r="D2667" s="3">
        <v>2022</v>
      </c>
      <c r="E2667" s="3" t="s">
        <v>81</v>
      </c>
      <c r="F2667" s="3" t="s">
        <v>76</v>
      </c>
      <c r="G2667" s="7">
        <v>0</v>
      </c>
      <c r="H2667" s="8">
        <f t="shared" si="0"/>
        <v>0</v>
      </c>
      <c r="I2667" s="9">
        <v>0</v>
      </c>
      <c r="J2667" s="10">
        <v>0</v>
      </c>
      <c r="K2667" s="11">
        <v>0</v>
      </c>
      <c r="L2667" s="11">
        <v>0</v>
      </c>
      <c r="M2667" s="12">
        <v>0</v>
      </c>
      <c r="N2667" s="12">
        <v>0</v>
      </c>
      <c r="O2667" s="12">
        <v>0</v>
      </c>
      <c r="P2667" s="12">
        <v>0</v>
      </c>
      <c r="Q2667" s="12">
        <v>0</v>
      </c>
      <c r="R2667" s="12">
        <v>0</v>
      </c>
      <c r="S2667" s="12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</row>
    <row r="2668" spans="1:25" ht="15.75" customHeight="1" x14ac:dyDescent="0.2">
      <c r="A2668" s="3">
        <v>1706100</v>
      </c>
      <c r="B2668" s="3" t="s">
        <v>403</v>
      </c>
      <c r="C2668" s="3" t="s">
        <v>363</v>
      </c>
      <c r="D2668" s="3">
        <v>2018</v>
      </c>
      <c r="E2668" s="3" t="s">
        <v>81</v>
      </c>
      <c r="F2668" s="3" t="s">
        <v>76</v>
      </c>
      <c r="G2668" s="7">
        <v>800</v>
      </c>
      <c r="H2668" s="8">
        <f t="shared" si="0"/>
        <v>13661546.810000001</v>
      </c>
      <c r="I2668" s="9">
        <v>13011546.810000001</v>
      </c>
      <c r="J2668" s="10">
        <v>650000</v>
      </c>
      <c r="K2668" s="11">
        <v>11881546.800000001</v>
      </c>
      <c r="L2668" s="11">
        <v>1130000.01</v>
      </c>
      <c r="M2668" s="12">
        <v>11881546.800000001</v>
      </c>
      <c r="N2668" s="12">
        <v>0</v>
      </c>
      <c r="O2668" s="12">
        <v>0</v>
      </c>
      <c r="P2668" s="12">
        <v>150000</v>
      </c>
      <c r="Q2668" s="12">
        <v>0</v>
      </c>
      <c r="R2668" s="12">
        <v>180000</v>
      </c>
      <c r="S2668" s="12">
        <v>800000</v>
      </c>
      <c r="T2668" s="13">
        <v>650000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</row>
    <row r="2669" spans="1:25" ht="15.75" customHeight="1" x14ac:dyDescent="0.2">
      <c r="A2669" s="3">
        <v>1706100</v>
      </c>
      <c r="B2669" s="3" t="s">
        <v>403</v>
      </c>
      <c r="C2669" s="3" t="s">
        <v>363</v>
      </c>
      <c r="D2669" s="3">
        <v>2022</v>
      </c>
      <c r="E2669" s="3" t="s">
        <v>81</v>
      </c>
      <c r="F2669" s="3" t="s">
        <v>76</v>
      </c>
      <c r="G2669" s="7">
        <v>0</v>
      </c>
      <c r="H2669" s="8">
        <f t="shared" si="0"/>
        <v>0</v>
      </c>
      <c r="I2669" s="9">
        <v>0</v>
      </c>
      <c r="J2669" s="10">
        <v>0</v>
      </c>
      <c r="K2669" s="11">
        <v>0</v>
      </c>
      <c r="L2669" s="11">
        <v>0</v>
      </c>
      <c r="M2669" s="12">
        <v>0</v>
      </c>
      <c r="N2669" s="12">
        <v>0</v>
      </c>
      <c r="O2669" s="12">
        <v>0</v>
      </c>
      <c r="P2669" s="12">
        <v>0</v>
      </c>
      <c r="Q2669" s="12">
        <v>0</v>
      </c>
      <c r="R2669" s="12">
        <v>0</v>
      </c>
      <c r="S2669" s="12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</row>
    <row r="2670" spans="1:25" ht="15.75" customHeight="1" x14ac:dyDescent="0.2">
      <c r="A2670" s="3">
        <v>1706258</v>
      </c>
      <c r="B2670" s="3" t="s">
        <v>404</v>
      </c>
      <c r="C2670" s="3" t="s">
        <v>363</v>
      </c>
      <c r="D2670" s="3">
        <v>2022</v>
      </c>
      <c r="E2670" s="3" t="s">
        <v>81</v>
      </c>
      <c r="F2670" s="3" t="s">
        <v>76</v>
      </c>
      <c r="G2670" s="7">
        <v>0</v>
      </c>
      <c r="H2670" s="8">
        <f t="shared" si="0"/>
        <v>0</v>
      </c>
      <c r="I2670" s="9">
        <v>0</v>
      </c>
      <c r="J2670" s="10">
        <v>0</v>
      </c>
      <c r="K2670" s="11">
        <v>0</v>
      </c>
      <c r="L2670" s="11">
        <v>0</v>
      </c>
      <c r="M2670" s="12">
        <v>0</v>
      </c>
      <c r="N2670" s="12">
        <v>0</v>
      </c>
      <c r="O2670" s="12">
        <v>0</v>
      </c>
      <c r="P2670" s="12">
        <v>0</v>
      </c>
      <c r="Q2670" s="12">
        <v>0</v>
      </c>
      <c r="R2670" s="12">
        <v>0</v>
      </c>
      <c r="S2670" s="12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</row>
    <row r="2671" spans="1:25" ht="15.75" customHeight="1" x14ac:dyDescent="0.2">
      <c r="A2671" s="3">
        <v>1706506</v>
      </c>
      <c r="B2671" s="3" t="s">
        <v>405</v>
      </c>
      <c r="C2671" s="3" t="s">
        <v>363</v>
      </c>
      <c r="D2671" s="3">
        <v>2022</v>
      </c>
      <c r="E2671" s="3" t="s">
        <v>81</v>
      </c>
      <c r="F2671" s="3" t="s">
        <v>76</v>
      </c>
      <c r="G2671" s="7">
        <v>0</v>
      </c>
      <c r="H2671" s="8">
        <f t="shared" si="0"/>
        <v>0</v>
      </c>
      <c r="I2671" s="9">
        <v>0</v>
      </c>
      <c r="J2671" s="10">
        <v>0</v>
      </c>
      <c r="K2671" s="11">
        <v>0</v>
      </c>
      <c r="L2671" s="11">
        <v>0</v>
      </c>
      <c r="M2671" s="12">
        <v>0</v>
      </c>
      <c r="N2671" s="12">
        <v>0</v>
      </c>
      <c r="O2671" s="12">
        <v>0</v>
      </c>
      <c r="P2671" s="12">
        <v>0</v>
      </c>
      <c r="Q2671" s="12">
        <v>0</v>
      </c>
      <c r="R2671" s="12">
        <v>0</v>
      </c>
      <c r="S2671" s="12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</row>
    <row r="2672" spans="1:25" ht="15.75" customHeight="1" x14ac:dyDescent="0.2">
      <c r="A2672" s="3">
        <v>1707009</v>
      </c>
      <c r="B2672" s="3" t="s">
        <v>406</v>
      </c>
      <c r="C2672" s="3" t="s">
        <v>363</v>
      </c>
      <c r="D2672" s="3">
        <v>2007</v>
      </c>
      <c r="E2672" s="3" t="s">
        <v>122</v>
      </c>
      <c r="F2672" s="3" t="s">
        <v>123</v>
      </c>
      <c r="G2672" s="7">
        <v>0</v>
      </c>
      <c r="H2672" s="8">
        <f t="shared" si="0"/>
        <v>0</v>
      </c>
      <c r="I2672" s="9">
        <v>0</v>
      </c>
      <c r="J2672" s="10">
        <v>0</v>
      </c>
      <c r="K2672" s="11">
        <v>0</v>
      </c>
      <c r="L2672" s="11">
        <v>0</v>
      </c>
      <c r="M2672" s="12">
        <v>0</v>
      </c>
      <c r="N2672" s="12">
        <v>0</v>
      </c>
      <c r="O2672" s="12">
        <v>0</v>
      </c>
      <c r="P2672" s="12">
        <v>0</v>
      </c>
      <c r="Q2672" s="12">
        <v>0</v>
      </c>
      <c r="R2672" s="12">
        <v>0</v>
      </c>
      <c r="S2672" s="12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</row>
    <row r="2673" spans="1:25" ht="15.75" customHeight="1" x14ac:dyDescent="0.2">
      <c r="A2673" s="3">
        <v>1707009</v>
      </c>
      <c r="B2673" s="3" t="s">
        <v>406</v>
      </c>
      <c r="C2673" s="3" t="s">
        <v>363</v>
      </c>
      <c r="D2673" s="3">
        <v>2013</v>
      </c>
      <c r="E2673" s="3" t="s">
        <v>122</v>
      </c>
      <c r="F2673" s="3" t="s">
        <v>123</v>
      </c>
      <c r="G2673" s="7">
        <v>0</v>
      </c>
      <c r="H2673" s="8">
        <f t="shared" si="0"/>
        <v>0</v>
      </c>
      <c r="I2673" s="9">
        <v>0</v>
      </c>
      <c r="J2673" s="10">
        <v>0</v>
      </c>
      <c r="K2673" s="11">
        <v>0</v>
      </c>
      <c r="L2673" s="11">
        <v>0</v>
      </c>
      <c r="M2673" s="12">
        <v>0</v>
      </c>
      <c r="N2673" s="12">
        <v>0</v>
      </c>
      <c r="O2673" s="12">
        <v>0</v>
      </c>
      <c r="P2673" s="12">
        <v>0</v>
      </c>
      <c r="Q2673" s="12">
        <v>0</v>
      </c>
      <c r="R2673" s="12">
        <v>0</v>
      </c>
      <c r="S2673" s="12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</row>
    <row r="2674" spans="1:25" ht="15.75" customHeight="1" x14ac:dyDescent="0.2">
      <c r="A2674" s="3">
        <v>1707009</v>
      </c>
      <c r="B2674" s="3" t="s">
        <v>406</v>
      </c>
      <c r="C2674" s="3" t="s">
        <v>363</v>
      </c>
      <c r="D2674" s="3">
        <v>2015</v>
      </c>
      <c r="E2674" s="3" t="s">
        <v>122</v>
      </c>
      <c r="F2674" s="3" t="s">
        <v>123</v>
      </c>
      <c r="G2674" s="7">
        <v>3</v>
      </c>
      <c r="H2674" s="8">
        <f t="shared" si="0"/>
        <v>0</v>
      </c>
      <c r="I2674" s="9">
        <v>0</v>
      </c>
      <c r="J2674" s="10">
        <v>0</v>
      </c>
      <c r="K2674" s="11">
        <v>0</v>
      </c>
      <c r="L2674" s="11">
        <v>0</v>
      </c>
      <c r="M2674" s="12">
        <v>0</v>
      </c>
      <c r="N2674" s="12">
        <v>0</v>
      </c>
      <c r="O2674" s="12">
        <v>0</v>
      </c>
      <c r="P2674" s="12">
        <v>0</v>
      </c>
      <c r="Q2674" s="12">
        <v>0</v>
      </c>
      <c r="R2674" s="12">
        <v>0</v>
      </c>
      <c r="S2674" s="12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</row>
    <row r="2675" spans="1:25" ht="15.75" customHeight="1" x14ac:dyDescent="0.2">
      <c r="A2675" s="3">
        <v>1707009</v>
      </c>
      <c r="B2675" s="3" t="s">
        <v>406</v>
      </c>
      <c r="C2675" s="3" t="s">
        <v>363</v>
      </c>
      <c r="D2675" s="3">
        <v>2022</v>
      </c>
      <c r="E2675" s="3" t="s">
        <v>81</v>
      </c>
      <c r="F2675" s="3" t="s">
        <v>76</v>
      </c>
      <c r="G2675" s="7">
        <v>0</v>
      </c>
      <c r="H2675" s="8">
        <f t="shared" si="0"/>
        <v>0</v>
      </c>
      <c r="I2675" s="9">
        <v>0</v>
      </c>
      <c r="J2675" s="10">
        <v>0</v>
      </c>
      <c r="K2675" s="11">
        <v>0</v>
      </c>
      <c r="L2675" s="11">
        <v>0</v>
      </c>
      <c r="M2675" s="12">
        <v>0</v>
      </c>
      <c r="N2675" s="12">
        <v>0</v>
      </c>
      <c r="O2675" s="12">
        <v>0</v>
      </c>
      <c r="P2675" s="12">
        <v>0</v>
      </c>
      <c r="Q2675" s="12">
        <v>0</v>
      </c>
      <c r="R2675" s="12">
        <v>0</v>
      </c>
      <c r="S2675" s="12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</row>
    <row r="2676" spans="1:25" ht="15.75" customHeight="1" x14ac:dyDescent="0.2">
      <c r="A2676" s="3">
        <v>1707108</v>
      </c>
      <c r="B2676" s="3" t="s">
        <v>407</v>
      </c>
      <c r="C2676" s="3" t="s">
        <v>363</v>
      </c>
      <c r="D2676" s="3">
        <v>2018</v>
      </c>
      <c r="E2676" s="3" t="s">
        <v>78</v>
      </c>
      <c r="F2676" s="3" t="s">
        <v>76</v>
      </c>
      <c r="G2676" s="7">
        <v>6300</v>
      </c>
      <c r="H2676" s="8">
        <f t="shared" si="0"/>
        <v>14700000</v>
      </c>
      <c r="I2676" s="9">
        <v>14000000</v>
      </c>
      <c r="J2676" s="10">
        <v>700000</v>
      </c>
      <c r="K2676" s="11">
        <v>12000000</v>
      </c>
      <c r="L2676" s="11">
        <v>2000000</v>
      </c>
      <c r="M2676" s="12">
        <v>12000000</v>
      </c>
      <c r="N2676" s="12">
        <v>0</v>
      </c>
      <c r="O2676" s="12">
        <v>0</v>
      </c>
      <c r="P2676" s="12">
        <v>0</v>
      </c>
      <c r="Q2676" s="12">
        <v>0</v>
      </c>
      <c r="R2676" s="12">
        <v>0</v>
      </c>
      <c r="S2676" s="12">
        <v>2000000</v>
      </c>
      <c r="T2676" s="13">
        <v>700000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</row>
    <row r="2677" spans="1:25" ht="15.75" customHeight="1" x14ac:dyDescent="0.2">
      <c r="A2677" s="3">
        <v>1707108</v>
      </c>
      <c r="B2677" s="3" t="s">
        <v>407</v>
      </c>
      <c r="C2677" s="3" t="s">
        <v>363</v>
      </c>
      <c r="D2677" s="3">
        <v>2022</v>
      </c>
      <c r="E2677" s="3" t="s">
        <v>81</v>
      </c>
      <c r="F2677" s="3" t="s">
        <v>76</v>
      </c>
      <c r="G2677" s="7">
        <v>0</v>
      </c>
      <c r="H2677" s="8">
        <f t="shared" si="0"/>
        <v>0</v>
      </c>
      <c r="I2677" s="9">
        <v>0</v>
      </c>
      <c r="J2677" s="10">
        <v>0</v>
      </c>
      <c r="K2677" s="11">
        <v>0</v>
      </c>
      <c r="L2677" s="11">
        <v>0</v>
      </c>
      <c r="M2677" s="12">
        <v>0</v>
      </c>
      <c r="N2677" s="12">
        <v>0</v>
      </c>
      <c r="O2677" s="12">
        <v>0</v>
      </c>
      <c r="P2677" s="12">
        <v>0</v>
      </c>
      <c r="Q2677" s="12">
        <v>0</v>
      </c>
      <c r="R2677" s="12">
        <v>0</v>
      </c>
      <c r="S2677" s="12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</row>
    <row r="2678" spans="1:25" ht="15.75" customHeight="1" x14ac:dyDescent="0.2">
      <c r="A2678" s="3">
        <v>1707207</v>
      </c>
      <c r="B2678" s="3" t="s">
        <v>408</v>
      </c>
      <c r="C2678" s="3" t="s">
        <v>363</v>
      </c>
      <c r="D2678" s="3">
        <v>2022</v>
      </c>
      <c r="E2678" s="3" t="s">
        <v>81</v>
      </c>
      <c r="F2678" s="3" t="s">
        <v>76</v>
      </c>
      <c r="G2678" s="7">
        <v>0</v>
      </c>
      <c r="H2678" s="8">
        <f t="shared" si="0"/>
        <v>0</v>
      </c>
      <c r="I2678" s="9">
        <v>0</v>
      </c>
      <c r="J2678" s="10">
        <v>0</v>
      </c>
      <c r="K2678" s="11">
        <v>0</v>
      </c>
      <c r="L2678" s="11">
        <v>0</v>
      </c>
      <c r="M2678" s="12">
        <v>0</v>
      </c>
      <c r="N2678" s="12">
        <v>0</v>
      </c>
      <c r="O2678" s="12">
        <v>0</v>
      </c>
      <c r="P2678" s="12">
        <v>0</v>
      </c>
      <c r="Q2678" s="12">
        <v>0</v>
      </c>
      <c r="R2678" s="12">
        <v>0</v>
      </c>
      <c r="S2678" s="12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</row>
    <row r="2679" spans="1:25" ht="15.75" customHeight="1" x14ac:dyDescent="0.2">
      <c r="A2679" s="3">
        <v>1707306</v>
      </c>
      <c r="B2679" s="3" t="s">
        <v>409</v>
      </c>
      <c r="C2679" s="3" t="s">
        <v>363</v>
      </c>
      <c r="D2679" s="3">
        <v>2016</v>
      </c>
      <c r="E2679" s="3" t="s">
        <v>122</v>
      </c>
      <c r="F2679" s="3" t="s">
        <v>123</v>
      </c>
      <c r="G2679" s="7">
        <v>0</v>
      </c>
      <c r="H2679" s="8">
        <f t="shared" si="0"/>
        <v>0</v>
      </c>
      <c r="I2679" s="9">
        <v>0</v>
      </c>
      <c r="J2679" s="10">
        <v>0</v>
      </c>
      <c r="K2679" s="11">
        <v>0</v>
      </c>
      <c r="L2679" s="11">
        <v>0</v>
      </c>
      <c r="M2679" s="12">
        <v>0</v>
      </c>
      <c r="N2679" s="12">
        <v>0</v>
      </c>
      <c r="O2679" s="12">
        <v>0</v>
      </c>
      <c r="P2679" s="12">
        <v>0</v>
      </c>
      <c r="Q2679" s="12">
        <v>0</v>
      </c>
      <c r="R2679" s="12">
        <v>0</v>
      </c>
      <c r="S2679" s="12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</row>
    <row r="2680" spans="1:25" ht="15.75" customHeight="1" x14ac:dyDescent="0.2">
      <c r="A2680" s="3">
        <v>1707306</v>
      </c>
      <c r="B2680" s="3" t="s">
        <v>409</v>
      </c>
      <c r="C2680" s="3" t="s">
        <v>363</v>
      </c>
      <c r="D2680" s="3">
        <v>2018</v>
      </c>
      <c r="E2680" s="3" t="s">
        <v>81</v>
      </c>
      <c r="F2680" s="3" t="s">
        <v>76</v>
      </c>
      <c r="G2680" s="7">
        <v>800</v>
      </c>
      <c r="H2680" s="8">
        <f t="shared" si="0"/>
        <v>7300000</v>
      </c>
      <c r="I2680" s="9">
        <v>7000000</v>
      </c>
      <c r="J2680" s="10">
        <v>300000</v>
      </c>
      <c r="K2680" s="11">
        <v>7000000</v>
      </c>
      <c r="L2680" s="11">
        <v>0</v>
      </c>
      <c r="M2680" s="12">
        <v>7000000</v>
      </c>
      <c r="N2680" s="12">
        <v>0</v>
      </c>
      <c r="O2680" s="12">
        <v>0</v>
      </c>
      <c r="P2680" s="12">
        <v>0</v>
      </c>
      <c r="Q2680" s="12">
        <v>0</v>
      </c>
      <c r="R2680" s="12">
        <v>0</v>
      </c>
      <c r="S2680" s="12">
        <v>0</v>
      </c>
      <c r="T2680" s="13">
        <v>300000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</row>
    <row r="2681" spans="1:25" ht="15.75" customHeight="1" x14ac:dyDescent="0.2">
      <c r="A2681" s="3">
        <v>1707306</v>
      </c>
      <c r="B2681" s="3" t="s">
        <v>409</v>
      </c>
      <c r="C2681" s="3" t="s">
        <v>363</v>
      </c>
      <c r="D2681" s="3">
        <v>2022</v>
      </c>
      <c r="E2681" s="3" t="s">
        <v>81</v>
      </c>
      <c r="F2681" s="3" t="s">
        <v>76</v>
      </c>
      <c r="G2681" s="7">
        <v>0</v>
      </c>
      <c r="H2681" s="8">
        <f t="shared" si="0"/>
        <v>0</v>
      </c>
      <c r="I2681" s="9">
        <v>0</v>
      </c>
      <c r="J2681" s="10">
        <v>0</v>
      </c>
      <c r="K2681" s="11">
        <v>0</v>
      </c>
      <c r="L2681" s="11">
        <v>0</v>
      </c>
      <c r="M2681" s="12">
        <v>0</v>
      </c>
      <c r="N2681" s="12">
        <v>0</v>
      </c>
      <c r="O2681" s="12">
        <v>0</v>
      </c>
      <c r="P2681" s="12">
        <v>0</v>
      </c>
      <c r="Q2681" s="12">
        <v>0</v>
      </c>
      <c r="R2681" s="12">
        <v>0</v>
      </c>
      <c r="S2681" s="12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</row>
    <row r="2682" spans="1:25" ht="15.75" customHeight="1" x14ac:dyDescent="0.2">
      <c r="A2682" s="3">
        <v>1707405</v>
      </c>
      <c r="B2682" s="3" t="s">
        <v>410</v>
      </c>
      <c r="C2682" s="3" t="s">
        <v>363</v>
      </c>
      <c r="D2682" s="3">
        <v>2000</v>
      </c>
      <c r="E2682" s="3" t="s">
        <v>80</v>
      </c>
      <c r="F2682" s="3" t="s">
        <v>76</v>
      </c>
      <c r="G2682" s="7">
        <v>0</v>
      </c>
      <c r="H2682" s="8">
        <f t="shared" si="0"/>
        <v>0</v>
      </c>
      <c r="I2682" s="9">
        <v>0</v>
      </c>
      <c r="J2682" s="10">
        <v>0</v>
      </c>
      <c r="K2682" s="11">
        <v>0</v>
      </c>
      <c r="L2682" s="11">
        <v>0</v>
      </c>
      <c r="M2682" s="12">
        <v>0</v>
      </c>
      <c r="N2682" s="12">
        <v>0</v>
      </c>
      <c r="O2682" s="12">
        <v>0</v>
      </c>
      <c r="P2682" s="12">
        <v>0</v>
      </c>
      <c r="Q2682" s="12">
        <v>0</v>
      </c>
      <c r="R2682" s="12">
        <v>0</v>
      </c>
      <c r="S2682" s="12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</row>
    <row r="2683" spans="1:25" ht="15.75" customHeight="1" x14ac:dyDescent="0.2">
      <c r="A2683" s="3">
        <v>1707405</v>
      </c>
      <c r="B2683" s="3" t="s">
        <v>410</v>
      </c>
      <c r="C2683" s="3" t="s">
        <v>363</v>
      </c>
      <c r="D2683" s="3">
        <v>2004</v>
      </c>
      <c r="E2683" s="3" t="s">
        <v>81</v>
      </c>
      <c r="F2683" s="3" t="s">
        <v>76</v>
      </c>
      <c r="G2683" s="7">
        <v>0</v>
      </c>
      <c r="H2683" s="8">
        <f t="shared" si="0"/>
        <v>446226</v>
      </c>
      <c r="I2683" s="9">
        <v>385000</v>
      </c>
      <c r="J2683" s="10">
        <v>61226</v>
      </c>
      <c r="K2683" s="11">
        <v>350000</v>
      </c>
      <c r="L2683" s="11">
        <v>35000</v>
      </c>
      <c r="M2683" s="12">
        <v>350000</v>
      </c>
      <c r="N2683" s="12">
        <v>0</v>
      </c>
      <c r="O2683" s="12">
        <v>0</v>
      </c>
      <c r="P2683" s="12">
        <v>0</v>
      </c>
      <c r="Q2683" s="12">
        <v>0</v>
      </c>
      <c r="R2683" s="12">
        <v>0</v>
      </c>
      <c r="S2683" s="12">
        <v>35000</v>
      </c>
      <c r="T2683" s="13">
        <v>35000</v>
      </c>
      <c r="U2683" s="13">
        <v>26226</v>
      </c>
      <c r="V2683" s="13">
        <v>0</v>
      </c>
      <c r="W2683" s="13">
        <v>0</v>
      </c>
      <c r="X2683" s="13">
        <v>0</v>
      </c>
      <c r="Y2683" s="13">
        <v>0</v>
      </c>
    </row>
    <row r="2684" spans="1:25" ht="15.75" customHeight="1" x14ac:dyDescent="0.2">
      <c r="A2684" s="3">
        <v>1707405</v>
      </c>
      <c r="B2684" s="3" t="s">
        <v>410</v>
      </c>
      <c r="C2684" s="3" t="s">
        <v>363</v>
      </c>
      <c r="D2684" s="3">
        <v>2007</v>
      </c>
      <c r="E2684" s="3" t="s">
        <v>81</v>
      </c>
      <c r="F2684" s="3" t="s">
        <v>76</v>
      </c>
      <c r="G2684" s="7">
        <v>0</v>
      </c>
      <c r="H2684" s="8">
        <f t="shared" si="0"/>
        <v>0</v>
      </c>
      <c r="I2684" s="9">
        <v>0</v>
      </c>
      <c r="J2684" s="10">
        <v>0</v>
      </c>
      <c r="K2684" s="11">
        <v>0</v>
      </c>
      <c r="L2684" s="11">
        <v>0</v>
      </c>
      <c r="M2684" s="12">
        <v>0</v>
      </c>
      <c r="N2684" s="12">
        <v>0</v>
      </c>
      <c r="O2684" s="12">
        <v>0</v>
      </c>
      <c r="P2684" s="12">
        <v>0</v>
      </c>
      <c r="Q2684" s="12">
        <v>0</v>
      </c>
      <c r="R2684" s="12">
        <v>0</v>
      </c>
      <c r="S2684" s="12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</row>
    <row r="2685" spans="1:25" ht="15.75" customHeight="1" x14ac:dyDescent="0.2">
      <c r="A2685" s="3">
        <v>1707405</v>
      </c>
      <c r="B2685" s="3" t="s">
        <v>410</v>
      </c>
      <c r="C2685" s="3" t="s">
        <v>363</v>
      </c>
      <c r="D2685" s="3">
        <v>2022</v>
      </c>
      <c r="E2685" s="3" t="s">
        <v>81</v>
      </c>
      <c r="F2685" s="3" t="s">
        <v>76</v>
      </c>
      <c r="G2685" s="7">
        <v>0</v>
      </c>
      <c r="H2685" s="8">
        <f t="shared" si="0"/>
        <v>0</v>
      </c>
      <c r="I2685" s="9">
        <v>0</v>
      </c>
      <c r="J2685" s="10">
        <v>0</v>
      </c>
      <c r="K2685" s="11">
        <v>0</v>
      </c>
      <c r="L2685" s="11">
        <v>0</v>
      </c>
      <c r="M2685" s="12">
        <v>0</v>
      </c>
      <c r="N2685" s="12">
        <v>0</v>
      </c>
      <c r="O2685" s="12">
        <v>0</v>
      </c>
      <c r="P2685" s="12">
        <v>0</v>
      </c>
      <c r="Q2685" s="12">
        <v>0</v>
      </c>
      <c r="R2685" s="12">
        <v>0</v>
      </c>
      <c r="S2685" s="12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</row>
    <row r="2686" spans="1:25" ht="15.75" customHeight="1" x14ac:dyDescent="0.2">
      <c r="A2686" s="3">
        <v>1707553</v>
      </c>
      <c r="B2686" s="3" t="s">
        <v>411</v>
      </c>
      <c r="C2686" s="3" t="s">
        <v>363</v>
      </c>
      <c r="D2686" s="3">
        <v>2022</v>
      </c>
      <c r="E2686" s="3" t="s">
        <v>81</v>
      </c>
      <c r="F2686" s="3" t="s">
        <v>76</v>
      </c>
      <c r="G2686" s="7">
        <v>0</v>
      </c>
      <c r="H2686" s="8">
        <f t="shared" si="0"/>
        <v>0</v>
      </c>
      <c r="I2686" s="9">
        <v>0</v>
      </c>
      <c r="J2686" s="10">
        <v>0</v>
      </c>
      <c r="K2686" s="11">
        <v>0</v>
      </c>
      <c r="L2686" s="11">
        <v>0</v>
      </c>
      <c r="M2686" s="12">
        <v>0</v>
      </c>
      <c r="N2686" s="12">
        <v>0</v>
      </c>
      <c r="O2686" s="12">
        <v>0</v>
      </c>
      <c r="P2686" s="12">
        <v>0</v>
      </c>
      <c r="Q2686" s="12">
        <v>0</v>
      </c>
      <c r="R2686" s="12">
        <v>0</v>
      </c>
      <c r="S2686" s="12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</row>
    <row r="2687" spans="1:25" ht="15.75" customHeight="1" x14ac:dyDescent="0.2">
      <c r="A2687" s="3">
        <v>1707652</v>
      </c>
      <c r="B2687" s="3" t="s">
        <v>412</v>
      </c>
      <c r="C2687" s="3" t="s">
        <v>363</v>
      </c>
      <c r="D2687" s="3">
        <v>2022</v>
      </c>
      <c r="E2687" s="3" t="s">
        <v>81</v>
      </c>
      <c r="F2687" s="3" t="s">
        <v>76</v>
      </c>
      <c r="G2687" s="7">
        <v>0</v>
      </c>
      <c r="H2687" s="8">
        <f t="shared" si="0"/>
        <v>0</v>
      </c>
      <c r="I2687" s="9">
        <v>0</v>
      </c>
      <c r="J2687" s="10">
        <v>0</v>
      </c>
      <c r="K2687" s="11">
        <v>0</v>
      </c>
      <c r="L2687" s="11">
        <v>0</v>
      </c>
      <c r="M2687" s="12">
        <v>0</v>
      </c>
      <c r="N2687" s="12">
        <v>0</v>
      </c>
      <c r="O2687" s="12">
        <v>0</v>
      </c>
      <c r="P2687" s="12">
        <v>0</v>
      </c>
      <c r="Q2687" s="12">
        <v>0</v>
      </c>
      <c r="R2687" s="12">
        <v>0</v>
      </c>
      <c r="S2687" s="12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</row>
    <row r="2688" spans="1:25" ht="15.75" customHeight="1" x14ac:dyDescent="0.2">
      <c r="A2688" s="3">
        <v>1707702</v>
      </c>
      <c r="B2688" s="3" t="s">
        <v>413</v>
      </c>
      <c r="C2688" s="3" t="s">
        <v>363</v>
      </c>
      <c r="D2688" s="3">
        <v>2022</v>
      </c>
      <c r="E2688" s="3" t="s">
        <v>81</v>
      </c>
      <c r="F2688" s="3" t="s">
        <v>76</v>
      </c>
      <c r="G2688" s="7">
        <v>0</v>
      </c>
      <c r="H2688" s="8">
        <f t="shared" si="0"/>
        <v>0</v>
      </c>
      <c r="I2688" s="9">
        <v>0</v>
      </c>
      <c r="J2688" s="10">
        <v>0</v>
      </c>
      <c r="K2688" s="11">
        <v>0</v>
      </c>
      <c r="L2688" s="11">
        <v>0</v>
      </c>
      <c r="M2688" s="12">
        <v>0</v>
      </c>
      <c r="N2688" s="12">
        <v>0</v>
      </c>
      <c r="O2688" s="12">
        <v>0</v>
      </c>
      <c r="P2688" s="12">
        <v>0</v>
      </c>
      <c r="Q2688" s="12">
        <v>0</v>
      </c>
      <c r="R2688" s="12">
        <v>0</v>
      </c>
      <c r="S2688" s="12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</row>
    <row r="2689" spans="1:25" ht="15.75" customHeight="1" x14ac:dyDescent="0.2">
      <c r="A2689" s="3">
        <v>1708205</v>
      </c>
      <c r="B2689" s="3" t="s">
        <v>414</v>
      </c>
      <c r="C2689" s="3" t="s">
        <v>363</v>
      </c>
      <c r="D2689" s="3">
        <v>2002</v>
      </c>
      <c r="E2689" s="3" t="s">
        <v>81</v>
      </c>
      <c r="F2689" s="3" t="s">
        <v>76</v>
      </c>
      <c r="G2689" s="7">
        <v>3000</v>
      </c>
      <c r="H2689" s="8">
        <f t="shared" si="0"/>
        <v>4456333</v>
      </c>
      <c r="I2689" s="9">
        <v>3652233</v>
      </c>
      <c r="J2689" s="10">
        <v>804100</v>
      </c>
      <c r="K2689" s="11">
        <v>2847733</v>
      </c>
      <c r="L2689" s="11">
        <v>804500</v>
      </c>
      <c r="M2689" s="12">
        <v>2847733</v>
      </c>
      <c r="N2689" s="12">
        <v>0</v>
      </c>
      <c r="O2689" s="12">
        <v>0</v>
      </c>
      <c r="P2689" s="12">
        <v>1700</v>
      </c>
      <c r="Q2689" s="12">
        <v>0</v>
      </c>
      <c r="R2689" s="12">
        <v>0</v>
      </c>
      <c r="S2689" s="12">
        <v>802800</v>
      </c>
      <c r="T2689" s="13">
        <v>804100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</row>
    <row r="2690" spans="1:25" ht="15.75" customHeight="1" x14ac:dyDescent="0.2">
      <c r="A2690" s="3">
        <v>1708205</v>
      </c>
      <c r="B2690" s="3" t="s">
        <v>414</v>
      </c>
      <c r="C2690" s="3" t="s">
        <v>363</v>
      </c>
      <c r="D2690" s="3">
        <v>2010</v>
      </c>
      <c r="E2690" s="3" t="s">
        <v>90</v>
      </c>
      <c r="F2690" s="3" t="s">
        <v>91</v>
      </c>
      <c r="G2690" s="7">
        <v>0</v>
      </c>
      <c r="H2690" s="8">
        <f t="shared" si="0"/>
        <v>0</v>
      </c>
      <c r="I2690" s="9">
        <v>0</v>
      </c>
      <c r="J2690" s="10">
        <v>0</v>
      </c>
      <c r="K2690" s="11">
        <v>0</v>
      </c>
      <c r="L2690" s="11">
        <v>0</v>
      </c>
      <c r="M2690" s="12">
        <v>0</v>
      </c>
      <c r="N2690" s="12">
        <v>0</v>
      </c>
      <c r="O2690" s="12">
        <v>0</v>
      </c>
      <c r="P2690" s="12">
        <v>0</v>
      </c>
      <c r="Q2690" s="12">
        <v>0</v>
      </c>
      <c r="R2690" s="12">
        <v>0</v>
      </c>
      <c r="S2690" s="12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</row>
    <row r="2691" spans="1:25" ht="15.75" customHeight="1" x14ac:dyDescent="0.2">
      <c r="A2691" s="3">
        <v>1708205</v>
      </c>
      <c r="B2691" s="3" t="s">
        <v>414</v>
      </c>
      <c r="C2691" s="3" t="s">
        <v>363</v>
      </c>
      <c r="D2691" s="3">
        <v>2018</v>
      </c>
      <c r="E2691" s="3" t="s">
        <v>81</v>
      </c>
      <c r="F2691" s="3" t="s">
        <v>76</v>
      </c>
      <c r="G2691" s="7">
        <v>800</v>
      </c>
      <c r="H2691" s="8">
        <f t="shared" si="0"/>
        <v>325000</v>
      </c>
      <c r="I2691" s="9">
        <v>200000</v>
      </c>
      <c r="J2691" s="10">
        <v>125000</v>
      </c>
      <c r="K2691" s="11">
        <v>125000</v>
      </c>
      <c r="L2691" s="11">
        <v>75000</v>
      </c>
      <c r="M2691" s="12">
        <v>50000</v>
      </c>
      <c r="N2691" s="12">
        <v>0</v>
      </c>
      <c r="O2691" s="12">
        <v>75000</v>
      </c>
      <c r="P2691" s="12">
        <v>0</v>
      </c>
      <c r="Q2691" s="12">
        <v>0</v>
      </c>
      <c r="R2691" s="12">
        <v>0</v>
      </c>
      <c r="S2691" s="12">
        <v>75000</v>
      </c>
      <c r="T2691" s="13">
        <v>125000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</row>
    <row r="2692" spans="1:25" ht="15.75" customHeight="1" x14ac:dyDescent="0.2">
      <c r="A2692" s="3">
        <v>1708205</v>
      </c>
      <c r="B2692" s="3" t="s">
        <v>414</v>
      </c>
      <c r="C2692" s="3" t="s">
        <v>363</v>
      </c>
      <c r="D2692" s="3">
        <v>2022</v>
      </c>
      <c r="E2692" s="3" t="s">
        <v>78</v>
      </c>
      <c r="F2692" s="3" t="s">
        <v>76</v>
      </c>
      <c r="G2692" s="7">
        <v>1507</v>
      </c>
      <c r="H2692" s="8">
        <f t="shared" si="0"/>
        <v>67256581.629999995</v>
      </c>
      <c r="I2692" s="9">
        <v>46816150</v>
      </c>
      <c r="J2692" s="10">
        <v>20440431.629999999</v>
      </c>
      <c r="K2692" s="11">
        <v>45756150</v>
      </c>
      <c r="L2692" s="11">
        <v>1060000</v>
      </c>
      <c r="M2692" s="12">
        <v>45756150</v>
      </c>
      <c r="N2692" s="12">
        <v>0</v>
      </c>
      <c r="O2692" s="12">
        <v>0</v>
      </c>
      <c r="P2692" s="12">
        <v>300000</v>
      </c>
      <c r="Q2692" s="12">
        <v>230000</v>
      </c>
      <c r="R2692" s="12">
        <v>0</v>
      </c>
      <c r="S2692" s="12">
        <v>530000</v>
      </c>
      <c r="T2692" s="13">
        <v>20240431.629999999</v>
      </c>
      <c r="U2692" s="13">
        <v>200000</v>
      </c>
      <c r="V2692" s="13">
        <v>0</v>
      </c>
      <c r="W2692" s="13">
        <v>0</v>
      </c>
      <c r="X2692" s="13">
        <v>0</v>
      </c>
      <c r="Y2692" s="13">
        <v>0</v>
      </c>
    </row>
    <row r="2693" spans="1:25" ht="15.75" customHeight="1" x14ac:dyDescent="0.2">
      <c r="A2693" s="3">
        <v>1708205</v>
      </c>
      <c r="B2693" s="3" t="s">
        <v>414</v>
      </c>
      <c r="C2693" s="3" t="s">
        <v>363</v>
      </c>
      <c r="D2693" s="3">
        <v>2022</v>
      </c>
      <c r="E2693" s="3" t="s">
        <v>81</v>
      </c>
      <c r="F2693" s="3" t="s">
        <v>76</v>
      </c>
      <c r="G2693" s="7">
        <v>5</v>
      </c>
      <c r="H2693" s="8">
        <f t="shared" si="0"/>
        <v>0</v>
      </c>
      <c r="I2693" s="9">
        <v>0</v>
      </c>
      <c r="J2693" s="10">
        <v>0</v>
      </c>
      <c r="K2693" s="11">
        <v>0</v>
      </c>
      <c r="L2693" s="11">
        <v>0</v>
      </c>
      <c r="M2693" s="12">
        <v>0</v>
      </c>
      <c r="N2693" s="12">
        <v>0</v>
      </c>
      <c r="O2693" s="12">
        <v>0</v>
      </c>
      <c r="P2693" s="12">
        <v>0</v>
      </c>
      <c r="Q2693" s="12">
        <v>0</v>
      </c>
      <c r="R2693" s="12">
        <v>0</v>
      </c>
      <c r="S2693" s="12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</row>
    <row r="2694" spans="1:25" ht="15.75" customHeight="1" x14ac:dyDescent="0.2">
      <c r="A2694" s="3">
        <v>1708254</v>
      </c>
      <c r="B2694" s="3" t="s">
        <v>415</v>
      </c>
      <c r="C2694" s="3" t="s">
        <v>363</v>
      </c>
      <c r="D2694" s="3">
        <v>2022</v>
      </c>
      <c r="E2694" s="3" t="s">
        <v>81</v>
      </c>
      <c r="F2694" s="3" t="s">
        <v>76</v>
      </c>
      <c r="G2694" s="7">
        <v>0</v>
      </c>
      <c r="H2694" s="8">
        <f t="shared" si="0"/>
        <v>0</v>
      </c>
      <c r="I2694" s="9">
        <v>0</v>
      </c>
      <c r="J2694" s="10">
        <v>0</v>
      </c>
      <c r="K2694" s="11">
        <v>0</v>
      </c>
      <c r="L2694" s="11">
        <v>0</v>
      </c>
      <c r="M2694" s="12">
        <v>0</v>
      </c>
      <c r="N2694" s="12">
        <v>0</v>
      </c>
      <c r="O2694" s="12">
        <v>0</v>
      </c>
      <c r="P2694" s="12">
        <v>0</v>
      </c>
      <c r="Q2694" s="12">
        <v>0</v>
      </c>
      <c r="R2694" s="12">
        <v>0</v>
      </c>
      <c r="S2694" s="12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</row>
    <row r="2695" spans="1:25" ht="15.75" customHeight="1" x14ac:dyDescent="0.2">
      <c r="A2695" s="3">
        <v>1708304</v>
      </c>
      <c r="B2695" s="3" t="s">
        <v>416</v>
      </c>
      <c r="C2695" s="3" t="s">
        <v>363</v>
      </c>
      <c r="D2695" s="3">
        <v>2022</v>
      </c>
      <c r="E2695" s="3" t="s">
        <v>81</v>
      </c>
      <c r="F2695" s="3" t="s">
        <v>76</v>
      </c>
      <c r="G2695" s="7">
        <v>0</v>
      </c>
      <c r="H2695" s="8">
        <f t="shared" si="0"/>
        <v>0</v>
      </c>
      <c r="I2695" s="9">
        <v>0</v>
      </c>
      <c r="J2695" s="10">
        <v>0</v>
      </c>
      <c r="K2695" s="11">
        <v>0</v>
      </c>
      <c r="L2695" s="11">
        <v>0</v>
      </c>
      <c r="M2695" s="12">
        <v>0</v>
      </c>
      <c r="N2695" s="12">
        <v>0</v>
      </c>
      <c r="O2695" s="12">
        <v>0</v>
      </c>
      <c r="P2695" s="12">
        <v>0</v>
      </c>
      <c r="Q2695" s="12">
        <v>0</v>
      </c>
      <c r="R2695" s="12">
        <v>0</v>
      </c>
      <c r="S2695" s="12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</row>
    <row r="2696" spans="1:25" ht="15.75" customHeight="1" x14ac:dyDescent="0.2">
      <c r="A2696" s="3">
        <v>1709005</v>
      </c>
      <c r="B2696" s="3" t="s">
        <v>417</v>
      </c>
      <c r="C2696" s="3" t="s">
        <v>363</v>
      </c>
      <c r="D2696" s="3">
        <v>2007</v>
      </c>
      <c r="E2696" s="3" t="s">
        <v>81</v>
      </c>
      <c r="F2696" s="3" t="s">
        <v>76</v>
      </c>
      <c r="G2696" s="7">
        <v>474</v>
      </c>
      <c r="H2696" s="8">
        <f t="shared" si="0"/>
        <v>991620</v>
      </c>
      <c r="I2696" s="9">
        <v>179620</v>
      </c>
      <c r="J2696" s="10">
        <v>812000</v>
      </c>
      <c r="K2696" s="11">
        <v>166200</v>
      </c>
      <c r="L2696" s="11">
        <v>13420</v>
      </c>
      <c r="M2696" s="12">
        <v>164700</v>
      </c>
      <c r="N2696" s="12">
        <v>0</v>
      </c>
      <c r="O2696" s="12">
        <v>1500</v>
      </c>
      <c r="P2696" s="12">
        <v>10000</v>
      </c>
      <c r="Q2696" s="12">
        <v>2520</v>
      </c>
      <c r="R2696" s="12">
        <v>900</v>
      </c>
      <c r="S2696" s="12">
        <v>0</v>
      </c>
      <c r="T2696" s="13">
        <v>749000</v>
      </c>
      <c r="U2696" s="13">
        <v>63000</v>
      </c>
      <c r="V2696" s="13">
        <v>0</v>
      </c>
      <c r="W2696" s="13">
        <v>0</v>
      </c>
      <c r="X2696" s="13">
        <v>0</v>
      </c>
      <c r="Y2696" s="13">
        <v>0</v>
      </c>
    </row>
    <row r="2697" spans="1:25" ht="15.75" customHeight="1" x14ac:dyDescent="0.2">
      <c r="A2697" s="3">
        <v>1709005</v>
      </c>
      <c r="B2697" s="3" t="s">
        <v>417</v>
      </c>
      <c r="C2697" s="3" t="s">
        <v>363</v>
      </c>
      <c r="D2697" s="3">
        <v>2018</v>
      </c>
      <c r="E2697" s="3" t="s">
        <v>78</v>
      </c>
      <c r="F2697" s="3" t="s">
        <v>76</v>
      </c>
      <c r="G2697" s="7">
        <v>300</v>
      </c>
      <c r="H2697" s="8">
        <f t="shared" si="0"/>
        <v>81703.03</v>
      </c>
      <c r="I2697" s="9">
        <v>33000</v>
      </c>
      <c r="J2697" s="10">
        <v>48703.03</v>
      </c>
      <c r="K2697" s="11">
        <v>0</v>
      </c>
      <c r="L2697" s="11">
        <v>33000</v>
      </c>
      <c r="M2697" s="12">
        <v>0</v>
      </c>
      <c r="N2697" s="12">
        <v>0</v>
      </c>
      <c r="O2697" s="12">
        <v>0</v>
      </c>
      <c r="P2697" s="12">
        <v>6000</v>
      </c>
      <c r="Q2697" s="12">
        <v>0</v>
      </c>
      <c r="R2697" s="12">
        <v>7000</v>
      </c>
      <c r="S2697" s="12">
        <v>20000</v>
      </c>
      <c r="T2697" s="13">
        <v>48703.03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</row>
    <row r="2698" spans="1:25" ht="15.75" customHeight="1" x14ac:dyDescent="0.2">
      <c r="A2698" s="3">
        <v>1709005</v>
      </c>
      <c r="B2698" s="3" t="s">
        <v>417</v>
      </c>
      <c r="C2698" s="3" t="s">
        <v>363</v>
      </c>
      <c r="D2698" s="3">
        <v>2022</v>
      </c>
      <c r="E2698" s="3" t="s">
        <v>81</v>
      </c>
      <c r="F2698" s="3" t="s">
        <v>76</v>
      </c>
      <c r="G2698" s="7">
        <v>0</v>
      </c>
      <c r="H2698" s="8">
        <f t="shared" si="0"/>
        <v>0</v>
      </c>
      <c r="I2698" s="9">
        <v>0</v>
      </c>
      <c r="J2698" s="10">
        <v>0</v>
      </c>
      <c r="K2698" s="11">
        <v>0</v>
      </c>
      <c r="L2698" s="11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0</v>
      </c>
      <c r="S2698" s="12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</row>
    <row r="2699" spans="1:25" ht="15.75" customHeight="1" x14ac:dyDescent="0.2">
      <c r="A2699" s="3">
        <v>1709302</v>
      </c>
      <c r="B2699" s="3" t="s">
        <v>418</v>
      </c>
      <c r="C2699" s="3" t="s">
        <v>363</v>
      </c>
      <c r="D2699" s="3">
        <v>2022</v>
      </c>
      <c r="E2699" s="3" t="s">
        <v>81</v>
      </c>
      <c r="F2699" s="3" t="s">
        <v>76</v>
      </c>
      <c r="G2699" s="7">
        <v>0</v>
      </c>
      <c r="H2699" s="8">
        <f t="shared" si="0"/>
        <v>0</v>
      </c>
      <c r="I2699" s="9">
        <v>0</v>
      </c>
      <c r="J2699" s="10">
        <v>0</v>
      </c>
      <c r="K2699" s="11">
        <v>0</v>
      </c>
      <c r="L2699" s="11">
        <v>0</v>
      </c>
      <c r="M2699" s="12">
        <v>0</v>
      </c>
      <c r="N2699" s="12">
        <v>0</v>
      </c>
      <c r="O2699" s="12">
        <v>0</v>
      </c>
      <c r="P2699" s="12">
        <v>0</v>
      </c>
      <c r="Q2699" s="12">
        <v>0</v>
      </c>
      <c r="R2699" s="12">
        <v>0</v>
      </c>
      <c r="S2699" s="12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</row>
    <row r="2700" spans="1:25" ht="15.75" customHeight="1" x14ac:dyDescent="0.2">
      <c r="A2700" s="3">
        <v>1709500</v>
      </c>
      <c r="B2700" s="3" t="s">
        <v>419</v>
      </c>
      <c r="C2700" s="3" t="s">
        <v>363</v>
      </c>
      <c r="D2700" s="3">
        <v>2022</v>
      </c>
      <c r="E2700" s="3" t="s">
        <v>81</v>
      </c>
      <c r="F2700" s="3" t="s">
        <v>76</v>
      </c>
      <c r="G2700" s="7">
        <v>0</v>
      </c>
      <c r="H2700" s="8">
        <f t="shared" si="0"/>
        <v>0</v>
      </c>
      <c r="I2700" s="9">
        <v>0</v>
      </c>
      <c r="J2700" s="10">
        <v>0</v>
      </c>
      <c r="K2700" s="11">
        <v>0</v>
      </c>
      <c r="L2700" s="11">
        <v>0</v>
      </c>
      <c r="M2700" s="12">
        <v>0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</row>
    <row r="2701" spans="1:25" ht="15.75" customHeight="1" x14ac:dyDescent="0.2">
      <c r="A2701" s="3">
        <v>1709807</v>
      </c>
      <c r="B2701" s="3" t="s">
        <v>420</v>
      </c>
      <c r="C2701" s="3" t="s">
        <v>363</v>
      </c>
      <c r="D2701" s="3">
        <v>2007</v>
      </c>
      <c r="E2701" s="3" t="s">
        <v>122</v>
      </c>
      <c r="F2701" s="3" t="s">
        <v>123</v>
      </c>
      <c r="G2701" s="7">
        <v>0</v>
      </c>
      <c r="H2701" s="8">
        <f t="shared" si="0"/>
        <v>356080</v>
      </c>
      <c r="I2701" s="9">
        <v>311080</v>
      </c>
      <c r="J2701" s="10">
        <v>45000</v>
      </c>
      <c r="K2701" s="11">
        <v>308400</v>
      </c>
      <c r="L2701" s="11">
        <v>2680</v>
      </c>
      <c r="M2701" s="12">
        <v>308400</v>
      </c>
      <c r="N2701" s="12">
        <v>0</v>
      </c>
      <c r="O2701" s="12">
        <v>0</v>
      </c>
      <c r="P2701" s="12">
        <v>160</v>
      </c>
      <c r="Q2701" s="12">
        <v>2520</v>
      </c>
      <c r="R2701" s="12">
        <v>0</v>
      </c>
      <c r="S2701" s="12">
        <v>0</v>
      </c>
      <c r="T2701" s="13">
        <v>45000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</row>
    <row r="2702" spans="1:25" ht="15.75" customHeight="1" x14ac:dyDescent="0.2">
      <c r="A2702" s="3">
        <v>1709807</v>
      </c>
      <c r="B2702" s="3" t="s">
        <v>420</v>
      </c>
      <c r="C2702" s="3" t="s">
        <v>363</v>
      </c>
      <c r="D2702" s="3">
        <v>2013</v>
      </c>
      <c r="E2702" s="3" t="s">
        <v>122</v>
      </c>
      <c r="F2702" s="3" t="s">
        <v>123</v>
      </c>
      <c r="G2702" s="7">
        <v>0</v>
      </c>
      <c r="H2702" s="8">
        <f t="shared" si="0"/>
        <v>0</v>
      </c>
      <c r="I2702" s="9">
        <v>0</v>
      </c>
      <c r="J2702" s="10">
        <v>0</v>
      </c>
      <c r="K2702" s="11">
        <v>0</v>
      </c>
      <c r="L2702" s="11">
        <v>0</v>
      </c>
      <c r="M2702" s="12">
        <v>0</v>
      </c>
      <c r="N2702" s="12">
        <v>0</v>
      </c>
      <c r="O2702" s="12">
        <v>0</v>
      </c>
      <c r="P2702" s="12">
        <v>0</v>
      </c>
      <c r="Q2702" s="12">
        <v>0</v>
      </c>
      <c r="R2702" s="12">
        <v>0</v>
      </c>
      <c r="S2702" s="12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</row>
    <row r="2703" spans="1:25" ht="15.75" customHeight="1" x14ac:dyDescent="0.2">
      <c r="A2703" s="3">
        <v>1709807</v>
      </c>
      <c r="B2703" s="3" t="s">
        <v>420</v>
      </c>
      <c r="C2703" s="3" t="s">
        <v>363</v>
      </c>
      <c r="D2703" s="3">
        <v>2015</v>
      </c>
      <c r="E2703" s="3" t="s">
        <v>122</v>
      </c>
      <c r="F2703" s="3" t="s">
        <v>123</v>
      </c>
      <c r="G2703" s="7">
        <v>478</v>
      </c>
      <c r="H2703" s="8">
        <f t="shared" si="0"/>
        <v>0</v>
      </c>
      <c r="I2703" s="9">
        <v>0</v>
      </c>
      <c r="J2703" s="10">
        <v>0</v>
      </c>
      <c r="K2703" s="11">
        <v>0</v>
      </c>
      <c r="L2703" s="11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</row>
    <row r="2704" spans="1:25" ht="15.75" customHeight="1" x14ac:dyDescent="0.2">
      <c r="A2704" s="3">
        <v>1709807</v>
      </c>
      <c r="B2704" s="3" t="s">
        <v>420</v>
      </c>
      <c r="C2704" s="3" t="s">
        <v>363</v>
      </c>
      <c r="D2704" s="3">
        <v>2022</v>
      </c>
      <c r="E2704" s="3" t="s">
        <v>81</v>
      </c>
      <c r="F2704" s="3" t="s">
        <v>76</v>
      </c>
      <c r="G2704" s="7">
        <v>0</v>
      </c>
      <c r="H2704" s="8">
        <f t="shared" si="0"/>
        <v>0</v>
      </c>
      <c r="I2704" s="9">
        <v>0</v>
      </c>
      <c r="J2704" s="10">
        <v>0</v>
      </c>
      <c r="K2704" s="11">
        <v>0</v>
      </c>
      <c r="L2704" s="11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</row>
    <row r="2705" spans="1:25" ht="15.75" customHeight="1" x14ac:dyDescent="0.2">
      <c r="A2705" s="3">
        <v>1710508</v>
      </c>
      <c r="B2705" s="3" t="s">
        <v>421</v>
      </c>
      <c r="C2705" s="3" t="s">
        <v>363</v>
      </c>
      <c r="D2705" s="3">
        <v>2010</v>
      </c>
      <c r="E2705" s="3" t="s">
        <v>90</v>
      </c>
      <c r="F2705" s="3" t="s">
        <v>91</v>
      </c>
      <c r="G2705" s="7">
        <v>0</v>
      </c>
      <c r="H2705" s="8">
        <f t="shared" si="0"/>
        <v>0</v>
      </c>
      <c r="I2705" s="9">
        <v>0</v>
      </c>
      <c r="J2705" s="10">
        <v>0</v>
      </c>
      <c r="K2705" s="11">
        <v>0</v>
      </c>
      <c r="L2705" s="11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</row>
    <row r="2706" spans="1:25" ht="15.75" customHeight="1" x14ac:dyDescent="0.2">
      <c r="A2706" s="3">
        <v>1710508</v>
      </c>
      <c r="B2706" s="3" t="s">
        <v>421</v>
      </c>
      <c r="C2706" s="3" t="s">
        <v>363</v>
      </c>
      <c r="D2706" s="3">
        <v>2022</v>
      </c>
      <c r="E2706" s="3" t="s">
        <v>81</v>
      </c>
      <c r="F2706" s="3" t="s">
        <v>76</v>
      </c>
      <c r="G2706" s="7">
        <v>0</v>
      </c>
      <c r="H2706" s="8">
        <f t="shared" si="0"/>
        <v>0</v>
      </c>
      <c r="I2706" s="9">
        <v>0</v>
      </c>
      <c r="J2706" s="10">
        <v>0</v>
      </c>
      <c r="K2706" s="11">
        <v>0</v>
      </c>
      <c r="L2706" s="11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</row>
    <row r="2707" spans="1:25" ht="15.75" customHeight="1" x14ac:dyDescent="0.2">
      <c r="A2707" s="3">
        <v>1710706</v>
      </c>
      <c r="B2707" s="3" t="s">
        <v>422</v>
      </c>
      <c r="C2707" s="3" t="s">
        <v>363</v>
      </c>
      <c r="D2707" s="3">
        <v>2022</v>
      </c>
      <c r="E2707" s="3" t="s">
        <v>81</v>
      </c>
      <c r="F2707" s="3" t="s">
        <v>76</v>
      </c>
      <c r="G2707" s="7">
        <v>371</v>
      </c>
      <c r="H2707" s="8">
        <f t="shared" si="0"/>
        <v>2849225</v>
      </c>
      <c r="I2707" s="9">
        <v>1544225</v>
      </c>
      <c r="J2707" s="10">
        <v>1305000</v>
      </c>
      <c r="K2707" s="11">
        <v>239225</v>
      </c>
      <c r="L2707" s="11">
        <v>1305000</v>
      </c>
      <c r="M2707" s="12">
        <v>239225</v>
      </c>
      <c r="N2707" s="12">
        <v>0</v>
      </c>
      <c r="O2707" s="12">
        <v>0</v>
      </c>
      <c r="P2707" s="12">
        <v>0</v>
      </c>
      <c r="Q2707" s="12">
        <v>0</v>
      </c>
      <c r="R2707" s="12">
        <v>0</v>
      </c>
      <c r="S2707" s="12">
        <v>1305000</v>
      </c>
      <c r="T2707" s="13">
        <v>1045000</v>
      </c>
      <c r="U2707" s="13">
        <v>260000</v>
      </c>
      <c r="V2707" s="13">
        <v>0</v>
      </c>
      <c r="W2707" s="13">
        <v>0</v>
      </c>
      <c r="X2707" s="13">
        <v>0</v>
      </c>
      <c r="Y2707" s="13">
        <v>0</v>
      </c>
    </row>
    <row r="2708" spans="1:25" ht="15.75" customHeight="1" x14ac:dyDescent="0.2">
      <c r="A2708" s="3">
        <v>1710706</v>
      </c>
      <c r="B2708" s="3" t="s">
        <v>422</v>
      </c>
      <c r="C2708" s="3" t="s">
        <v>363</v>
      </c>
      <c r="D2708" s="3">
        <v>2022</v>
      </c>
      <c r="E2708" s="3" t="s">
        <v>81</v>
      </c>
      <c r="F2708" s="3" t="s">
        <v>76</v>
      </c>
      <c r="G2708" s="7">
        <v>0</v>
      </c>
      <c r="H2708" s="8">
        <f t="shared" si="0"/>
        <v>0</v>
      </c>
      <c r="I2708" s="9">
        <v>0</v>
      </c>
      <c r="J2708" s="10">
        <v>0</v>
      </c>
      <c r="K2708" s="11">
        <v>0</v>
      </c>
      <c r="L2708" s="11">
        <v>0</v>
      </c>
      <c r="M2708" s="12">
        <v>0</v>
      </c>
      <c r="N2708" s="12">
        <v>0</v>
      </c>
      <c r="O2708" s="12">
        <v>0</v>
      </c>
      <c r="P2708" s="12">
        <v>0</v>
      </c>
      <c r="Q2708" s="12">
        <v>0</v>
      </c>
      <c r="R2708" s="12">
        <v>0</v>
      </c>
      <c r="S2708" s="12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</row>
    <row r="2709" spans="1:25" ht="15.75" customHeight="1" x14ac:dyDescent="0.2">
      <c r="A2709" s="3">
        <v>1710904</v>
      </c>
      <c r="B2709" s="3" t="s">
        <v>423</v>
      </c>
      <c r="C2709" s="3" t="s">
        <v>363</v>
      </c>
      <c r="D2709" s="3">
        <v>2022</v>
      </c>
      <c r="E2709" s="3" t="s">
        <v>81</v>
      </c>
      <c r="F2709" s="3" t="s">
        <v>76</v>
      </c>
      <c r="G2709" s="7">
        <v>0</v>
      </c>
      <c r="H2709" s="8">
        <f t="shared" si="0"/>
        <v>0</v>
      </c>
      <c r="I2709" s="9">
        <v>0</v>
      </c>
      <c r="J2709" s="10">
        <v>0</v>
      </c>
      <c r="K2709" s="11">
        <v>0</v>
      </c>
      <c r="L2709" s="11">
        <v>0</v>
      </c>
      <c r="M2709" s="12">
        <v>0</v>
      </c>
      <c r="N2709" s="12">
        <v>0</v>
      </c>
      <c r="O2709" s="12">
        <v>0</v>
      </c>
      <c r="P2709" s="12">
        <v>0</v>
      </c>
      <c r="Q2709" s="12">
        <v>0</v>
      </c>
      <c r="R2709" s="12">
        <v>0</v>
      </c>
      <c r="S2709" s="12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</row>
    <row r="2710" spans="1:25" ht="15.75" customHeight="1" x14ac:dyDescent="0.2">
      <c r="A2710" s="3">
        <v>1711100</v>
      </c>
      <c r="B2710" s="3" t="s">
        <v>424</v>
      </c>
      <c r="C2710" s="3" t="s">
        <v>363</v>
      </c>
      <c r="D2710" s="3">
        <v>2022</v>
      </c>
      <c r="E2710" s="3" t="s">
        <v>81</v>
      </c>
      <c r="F2710" s="3" t="s">
        <v>76</v>
      </c>
      <c r="G2710" s="7">
        <v>0</v>
      </c>
      <c r="H2710" s="8">
        <f t="shared" si="0"/>
        <v>0</v>
      </c>
      <c r="I2710" s="9">
        <v>0</v>
      </c>
      <c r="J2710" s="10">
        <v>0</v>
      </c>
      <c r="K2710" s="11">
        <v>0</v>
      </c>
      <c r="L2710" s="11">
        <v>0</v>
      </c>
      <c r="M2710" s="12">
        <v>0</v>
      </c>
      <c r="N2710" s="12">
        <v>0</v>
      </c>
      <c r="O2710" s="12">
        <v>0</v>
      </c>
      <c r="P2710" s="12">
        <v>0</v>
      </c>
      <c r="Q2710" s="12">
        <v>0</v>
      </c>
      <c r="R2710" s="12">
        <v>0</v>
      </c>
      <c r="S2710" s="12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</row>
    <row r="2711" spans="1:25" ht="15.75" customHeight="1" x14ac:dyDescent="0.2">
      <c r="A2711" s="3">
        <v>1711506</v>
      </c>
      <c r="B2711" s="3" t="s">
        <v>425</v>
      </c>
      <c r="C2711" s="3" t="s">
        <v>363</v>
      </c>
      <c r="D2711" s="3">
        <v>2007</v>
      </c>
      <c r="E2711" s="3" t="s">
        <v>122</v>
      </c>
      <c r="F2711" s="3" t="s">
        <v>123</v>
      </c>
      <c r="G2711" s="7">
        <v>0</v>
      </c>
      <c r="H2711" s="8">
        <f t="shared" si="0"/>
        <v>343300</v>
      </c>
      <c r="I2711" s="9">
        <v>343300</v>
      </c>
      <c r="J2711" s="10">
        <v>0</v>
      </c>
      <c r="K2711" s="11">
        <v>320300</v>
      </c>
      <c r="L2711" s="11">
        <v>23000</v>
      </c>
      <c r="M2711" s="12">
        <v>320300</v>
      </c>
      <c r="N2711" s="12">
        <v>0</v>
      </c>
      <c r="O2711" s="12">
        <v>0</v>
      </c>
      <c r="P2711" s="12">
        <v>23000</v>
      </c>
      <c r="Q2711" s="12">
        <v>0</v>
      </c>
      <c r="R2711" s="12">
        <v>0</v>
      </c>
      <c r="S2711" s="12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</row>
    <row r="2712" spans="1:25" ht="15.75" customHeight="1" x14ac:dyDescent="0.2">
      <c r="A2712" s="3">
        <v>1711506</v>
      </c>
      <c r="B2712" s="3" t="s">
        <v>425</v>
      </c>
      <c r="C2712" s="3" t="s">
        <v>363</v>
      </c>
      <c r="D2712" s="3">
        <v>2008</v>
      </c>
      <c r="E2712" s="3" t="s">
        <v>122</v>
      </c>
      <c r="F2712" s="3" t="s">
        <v>123</v>
      </c>
      <c r="G2712" s="7">
        <v>0</v>
      </c>
      <c r="H2712" s="8">
        <f t="shared" si="0"/>
        <v>909430</v>
      </c>
      <c r="I2712" s="9">
        <v>909430</v>
      </c>
      <c r="J2712" s="10">
        <v>0</v>
      </c>
      <c r="K2712" s="11">
        <v>753300</v>
      </c>
      <c r="L2712" s="11">
        <v>156130</v>
      </c>
      <c r="M2712" s="12">
        <v>753300</v>
      </c>
      <c r="N2712" s="12">
        <v>0</v>
      </c>
      <c r="O2712" s="12">
        <v>0</v>
      </c>
      <c r="P2712" s="12">
        <v>54730</v>
      </c>
      <c r="Q2712" s="12">
        <v>101400</v>
      </c>
      <c r="R2712" s="12">
        <v>0</v>
      </c>
      <c r="S2712" s="12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</row>
    <row r="2713" spans="1:25" ht="15.75" customHeight="1" x14ac:dyDescent="0.2">
      <c r="A2713" s="3">
        <v>1711506</v>
      </c>
      <c r="B2713" s="3" t="s">
        <v>425</v>
      </c>
      <c r="C2713" s="3" t="s">
        <v>363</v>
      </c>
      <c r="D2713" s="3">
        <v>2010</v>
      </c>
      <c r="E2713" s="3" t="s">
        <v>122</v>
      </c>
      <c r="F2713" s="3" t="s">
        <v>123</v>
      </c>
      <c r="G2713" s="7">
        <v>0</v>
      </c>
      <c r="H2713" s="8">
        <f t="shared" si="0"/>
        <v>0</v>
      </c>
      <c r="I2713" s="9">
        <v>0</v>
      </c>
      <c r="J2713" s="10">
        <v>0</v>
      </c>
      <c r="K2713" s="11">
        <v>0</v>
      </c>
      <c r="L2713" s="11">
        <v>0</v>
      </c>
      <c r="M2713" s="12">
        <v>0</v>
      </c>
      <c r="N2713" s="12">
        <v>0</v>
      </c>
      <c r="O2713" s="12">
        <v>0</v>
      </c>
      <c r="P2713" s="12">
        <v>0</v>
      </c>
      <c r="Q2713" s="12">
        <v>0</v>
      </c>
      <c r="R2713" s="12">
        <v>0</v>
      </c>
      <c r="S2713" s="12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</row>
    <row r="2714" spans="1:25" ht="15.75" customHeight="1" x14ac:dyDescent="0.2">
      <c r="A2714" s="3">
        <v>1711506</v>
      </c>
      <c r="B2714" s="3" t="s">
        <v>425</v>
      </c>
      <c r="C2714" s="3" t="s">
        <v>363</v>
      </c>
      <c r="D2714" s="3">
        <v>2013</v>
      </c>
      <c r="E2714" s="3" t="s">
        <v>122</v>
      </c>
      <c r="F2714" s="3" t="s">
        <v>123</v>
      </c>
      <c r="G2714" s="7">
        <v>64</v>
      </c>
      <c r="H2714" s="8">
        <f t="shared" si="0"/>
        <v>2502000</v>
      </c>
      <c r="I2714" s="9">
        <v>2502000</v>
      </c>
      <c r="J2714" s="10">
        <v>0</v>
      </c>
      <c r="K2714" s="11">
        <v>2000</v>
      </c>
      <c r="L2714" s="11">
        <v>2500000</v>
      </c>
      <c r="M2714" s="12">
        <v>2000</v>
      </c>
      <c r="N2714" s="12">
        <v>0</v>
      </c>
      <c r="O2714" s="12">
        <v>0</v>
      </c>
      <c r="P2714" s="12">
        <v>0</v>
      </c>
      <c r="Q2714" s="12">
        <v>2500000</v>
      </c>
      <c r="R2714" s="12">
        <v>0</v>
      </c>
      <c r="S2714" s="12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</row>
    <row r="2715" spans="1:25" ht="15.75" customHeight="1" x14ac:dyDescent="0.2">
      <c r="A2715" s="3">
        <v>1711506</v>
      </c>
      <c r="B2715" s="3" t="s">
        <v>425</v>
      </c>
      <c r="C2715" s="3" t="s">
        <v>363</v>
      </c>
      <c r="D2715" s="3">
        <v>2015</v>
      </c>
      <c r="E2715" s="3" t="s">
        <v>122</v>
      </c>
      <c r="F2715" s="3" t="s">
        <v>123</v>
      </c>
      <c r="G2715" s="7">
        <v>2</v>
      </c>
      <c r="H2715" s="8">
        <f t="shared" si="0"/>
        <v>0</v>
      </c>
      <c r="I2715" s="9">
        <v>0</v>
      </c>
      <c r="J2715" s="10">
        <v>0</v>
      </c>
      <c r="K2715" s="11">
        <v>0</v>
      </c>
      <c r="L2715" s="11">
        <v>0</v>
      </c>
      <c r="M2715" s="12">
        <v>0</v>
      </c>
      <c r="N2715" s="12">
        <v>0</v>
      </c>
      <c r="O2715" s="12">
        <v>0</v>
      </c>
      <c r="P2715" s="12">
        <v>0</v>
      </c>
      <c r="Q2715" s="12">
        <v>0</v>
      </c>
      <c r="R2715" s="12">
        <v>0</v>
      </c>
      <c r="S2715" s="12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</row>
    <row r="2716" spans="1:25" ht="15.75" customHeight="1" x14ac:dyDescent="0.2">
      <c r="A2716" s="3">
        <v>1711506</v>
      </c>
      <c r="B2716" s="3" t="s">
        <v>425</v>
      </c>
      <c r="C2716" s="3" t="s">
        <v>363</v>
      </c>
      <c r="D2716" s="3">
        <v>2022</v>
      </c>
      <c r="E2716" s="3" t="s">
        <v>81</v>
      </c>
      <c r="F2716" s="3" t="s">
        <v>76</v>
      </c>
      <c r="G2716" s="7">
        <v>0</v>
      </c>
      <c r="H2716" s="8">
        <f t="shared" si="0"/>
        <v>0</v>
      </c>
      <c r="I2716" s="9">
        <v>0</v>
      </c>
      <c r="J2716" s="10">
        <v>0</v>
      </c>
      <c r="K2716" s="11">
        <v>0</v>
      </c>
      <c r="L2716" s="11">
        <v>0</v>
      </c>
      <c r="M2716" s="12">
        <v>0</v>
      </c>
      <c r="N2716" s="12">
        <v>0</v>
      </c>
      <c r="O2716" s="12">
        <v>0</v>
      </c>
      <c r="P2716" s="12">
        <v>0</v>
      </c>
      <c r="Q2716" s="12">
        <v>0</v>
      </c>
      <c r="R2716" s="12">
        <v>0</v>
      </c>
      <c r="S2716" s="12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</row>
    <row r="2717" spans="1:25" ht="15.75" customHeight="1" x14ac:dyDescent="0.2">
      <c r="A2717" s="3">
        <v>1711803</v>
      </c>
      <c r="B2717" s="3" t="s">
        <v>426</v>
      </c>
      <c r="C2717" s="3" t="s">
        <v>363</v>
      </c>
      <c r="D2717" s="3">
        <v>2022</v>
      </c>
      <c r="E2717" s="3" t="s">
        <v>81</v>
      </c>
      <c r="F2717" s="3" t="s">
        <v>76</v>
      </c>
      <c r="G2717" s="7">
        <v>0</v>
      </c>
      <c r="H2717" s="8">
        <f t="shared" si="0"/>
        <v>0</v>
      </c>
      <c r="I2717" s="9">
        <v>0</v>
      </c>
      <c r="J2717" s="10">
        <v>0</v>
      </c>
      <c r="K2717" s="11">
        <v>0</v>
      </c>
      <c r="L2717" s="11">
        <v>0</v>
      </c>
      <c r="M2717" s="12">
        <v>0</v>
      </c>
      <c r="N2717" s="12">
        <v>0</v>
      </c>
      <c r="O2717" s="12">
        <v>0</v>
      </c>
      <c r="P2717" s="12">
        <v>0</v>
      </c>
      <c r="Q2717" s="12">
        <v>0</v>
      </c>
      <c r="R2717" s="12">
        <v>0</v>
      </c>
      <c r="S2717" s="12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</row>
    <row r="2718" spans="1:25" ht="15.75" customHeight="1" x14ac:dyDescent="0.2">
      <c r="A2718" s="3">
        <v>1711803</v>
      </c>
      <c r="B2718" s="3" t="s">
        <v>426</v>
      </c>
      <c r="C2718" s="3" t="s">
        <v>363</v>
      </c>
      <c r="D2718" s="3">
        <v>2022</v>
      </c>
      <c r="E2718" s="3" t="s">
        <v>81</v>
      </c>
      <c r="F2718" s="3" t="s">
        <v>76</v>
      </c>
      <c r="G2718" s="7">
        <v>0</v>
      </c>
      <c r="H2718" s="8">
        <f t="shared" si="0"/>
        <v>0</v>
      </c>
      <c r="I2718" s="9">
        <v>0</v>
      </c>
      <c r="J2718" s="10">
        <v>0</v>
      </c>
      <c r="K2718" s="11">
        <v>0</v>
      </c>
      <c r="L2718" s="11">
        <v>0</v>
      </c>
      <c r="M2718" s="12">
        <v>0</v>
      </c>
      <c r="N2718" s="12">
        <v>0</v>
      </c>
      <c r="O2718" s="12">
        <v>0</v>
      </c>
      <c r="P2718" s="12">
        <v>0</v>
      </c>
      <c r="Q2718" s="12">
        <v>0</v>
      </c>
      <c r="R2718" s="12">
        <v>0</v>
      </c>
      <c r="S2718" s="12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</row>
    <row r="2719" spans="1:25" ht="15.75" customHeight="1" x14ac:dyDescent="0.2">
      <c r="A2719" s="3">
        <v>1711902</v>
      </c>
      <c r="B2719" s="3" t="s">
        <v>427</v>
      </c>
      <c r="C2719" s="3" t="s">
        <v>363</v>
      </c>
      <c r="D2719" s="3">
        <v>2000</v>
      </c>
      <c r="E2719" s="3" t="s">
        <v>81</v>
      </c>
      <c r="F2719" s="3" t="s">
        <v>76</v>
      </c>
      <c r="G2719" s="7">
        <v>145</v>
      </c>
      <c r="H2719" s="8">
        <f t="shared" si="0"/>
        <v>396200</v>
      </c>
      <c r="I2719" s="9">
        <v>25500</v>
      </c>
      <c r="J2719" s="10">
        <v>370700</v>
      </c>
      <c r="K2719" s="11">
        <v>25500</v>
      </c>
      <c r="L2719" s="11">
        <v>0</v>
      </c>
      <c r="M2719" s="12">
        <v>25500</v>
      </c>
      <c r="N2719" s="12">
        <v>0</v>
      </c>
      <c r="O2719" s="12">
        <v>0</v>
      </c>
      <c r="P2719" s="12">
        <v>0</v>
      </c>
      <c r="Q2719" s="12">
        <v>0</v>
      </c>
      <c r="R2719" s="12">
        <v>0</v>
      </c>
      <c r="S2719" s="12">
        <v>0</v>
      </c>
      <c r="T2719" s="13">
        <v>362100</v>
      </c>
      <c r="U2719" s="13">
        <v>8600</v>
      </c>
      <c r="V2719" s="13">
        <v>0</v>
      </c>
      <c r="W2719" s="13">
        <v>0</v>
      </c>
      <c r="X2719" s="13">
        <v>0</v>
      </c>
      <c r="Y2719" s="13">
        <v>0</v>
      </c>
    </row>
    <row r="2720" spans="1:25" ht="15.75" customHeight="1" x14ac:dyDescent="0.2">
      <c r="A2720" s="3">
        <v>1711902</v>
      </c>
      <c r="B2720" s="3" t="s">
        <v>427</v>
      </c>
      <c r="C2720" s="3" t="s">
        <v>363</v>
      </c>
      <c r="D2720" s="3">
        <v>2002</v>
      </c>
      <c r="E2720" s="3" t="s">
        <v>81</v>
      </c>
      <c r="F2720" s="3" t="s">
        <v>76</v>
      </c>
      <c r="G2720" s="7">
        <v>592</v>
      </c>
      <c r="H2720" s="8">
        <f t="shared" si="0"/>
        <v>228868</v>
      </c>
      <c r="I2720" s="9">
        <v>0</v>
      </c>
      <c r="J2720" s="10">
        <v>228868</v>
      </c>
      <c r="K2720" s="11">
        <v>0</v>
      </c>
      <c r="L2720" s="11">
        <v>0</v>
      </c>
      <c r="M2720" s="12">
        <v>0</v>
      </c>
      <c r="N2720" s="12">
        <v>0</v>
      </c>
      <c r="O2720" s="12">
        <v>0</v>
      </c>
      <c r="P2720" s="12">
        <v>0</v>
      </c>
      <c r="Q2720" s="12">
        <v>0</v>
      </c>
      <c r="R2720" s="12">
        <v>0</v>
      </c>
      <c r="S2720" s="12">
        <v>0</v>
      </c>
      <c r="T2720" s="13">
        <v>216868</v>
      </c>
      <c r="U2720" s="13">
        <v>12000</v>
      </c>
      <c r="V2720" s="13">
        <v>0</v>
      </c>
      <c r="W2720" s="13">
        <v>0</v>
      </c>
      <c r="X2720" s="13">
        <v>0</v>
      </c>
      <c r="Y2720" s="13">
        <v>0</v>
      </c>
    </row>
    <row r="2721" spans="1:25" ht="15.75" customHeight="1" x14ac:dyDescent="0.2">
      <c r="A2721" s="3">
        <v>1711902</v>
      </c>
      <c r="B2721" s="3" t="s">
        <v>427</v>
      </c>
      <c r="C2721" s="3" t="s">
        <v>363</v>
      </c>
      <c r="D2721" s="3">
        <v>2010</v>
      </c>
      <c r="E2721" s="3" t="s">
        <v>90</v>
      </c>
      <c r="F2721" s="3" t="s">
        <v>91</v>
      </c>
      <c r="G2721" s="7">
        <v>0</v>
      </c>
      <c r="H2721" s="8">
        <f t="shared" si="0"/>
        <v>0</v>
      </c>
      <c r="I2721" s="9">
        <v>0</v>
      </c>
      <c r="J2721" s="10">
        <v>0</v>
      </c>
      <c r="K2721" s="11">
        <v>0</v>
      </c>
      <c r="L2721" s="11">
        <v>0</v>
      </c>
      <c r="M2721" s="12">
        <v>0</v>
      </c>
      <c r="N2721" s="12">
        <v>0</v>
      </c>
      <c r="O2721" s="12">
        <v>0</v>
      </c>
      <c r="P2721" s="12">
        <v>0</v>
      </c>
      <c r="Q2721" s="12">
        <v>0</v>
      </c>
      <c r="R2721" s="12">
        <v>0</v>
      </c>
      <c r="S2721" s="12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</row>
    <row r="2722" spans="1:25" ht="15.75" customHeight="1" x14ac:dyDescent="0.2">
      <c r="A2722" s="3">
        <v>1711902</v>
      </c>
      <c r="B2722" s="3" t="s">
        <v>427</v>
      </c>
      <c r="C2722" s="3" t="s">
        <v>363</v>
      </c>
      <c r="D2722" s="3">
        <v>2018</v>
      </c>
      <c r="E2722" s="3" t="s">
        <v>81</v>
      </c>
      <c r="F2722" s="3" t="s">
        <v>76</v>
      </c>
      <c r="G2722" s="7">
        <v>800</v>
      </c>
      <c r="H2722" s="8">
        <f t="shared" si="0"/>
        <v>139200.65</v>
      </c>
      <c r="I2722" s="9">
        <v>129200.65</v>
      </c>
      <c r="J2722" s="10">
        <v>10000</v>
      </c>
      <c r="K2722" s="11">
        <v>105700.65</v>
      </c>
      <c r="L2722" s="11">
        <v>23500</v>
      </c>
      <c r="M2722" s="12">
        <v>105700.65</v>
      </c>
      <c r="N2722" s="12">
        <v>0</v>
      </c>
      <c r="O2722" s="12">
        <v>0</v>
      </c>
      <c r="P2722" s="12">
        <v>5000</v>
      </c>
      <c r="Q2722" s="12">
        <v>0</v>
      </c>
      <c r="R2722" s="12">
        <v>3500</v>
      </c>
      <c r="S2722" s="12">
        <v>15000</v>
      </c>
      <c r="T2722" s="13">
        <v>10000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</row>
    <row r="2723" spans="1:25" ht="15.75" customHeight="1" x14ac:dyDescent="0.2">
      <c r="A2723" s="3">
        <v>1711902</v>
      </c>
      <c r="B2723" s="3" t="s">
        <v>427</v>
      </c>
      <c r="C2723" s="3" t="s">
        <v>363</v>
      </c>
      <c r="D2723" s="3">
        <v>2022</v>
      </c>
      <c r="E2723" s="3" t="s">
        <v>81</v>
      </c>
      <c r="F2723" s="3" t="s">
        <v>76</v>
      </c>
      <c r="G2723" s="7">
        <v>0</v>
      </c>
      <c r="H2723" s="8">
        <f t="shared" si="0"/>
        <v>0</v>
      </c>
      <c r="I2723" s="9">
        <v>0</v>
      </c>
      <c r="J2723" s="10">
        <v>0</v>
      </c>
      <c r="K2723" s="11">
        <v>0</v>
      </c>
      <c r="L2723" s="11">
        <v>0</v>
      </c>
      <c r="M2723" s="12">
        <v>0</v>
      </c>
      <c r="N2723" s="12">
        <v>0</v>
      </c>
      <c r="O2723" s="12">
        <v>0</v>
      </c>
      <c r="P2723" s="12">
        <v>0</v>
      </c>
      <c r="Q2723" s="12">
        <v>0</v>
      </c>
      <c r="R2723" s="12">
        <v>0</v>
      </c>
      <c r="S2723" s="12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</row>
    <row r="2724" spans="1:25" ht="15.75" customHeight="1" x14ac:dyDescent="0.2">
      <c r="A2724" s="3">
        <v>1711951</v>
      </c>
      <c r="B2724" s="3" t="s">
        <v>428</v>
      </c>
      <c r="C2724" s="3" t="s">
        <v>363</v>
      </c>
      <c r="D2724" s="3">
        <v>2022</v>
      </c>
      <c r="E2724" s="3" t="s">
        <v>81</v>
      </c>
      <c r="F2724" s="3" t="s">
        <v>76</v>
      </c>
      <c r="G2724" s="7">
        <v>0</v>
      </c>
      <c r="H2724" s="8">
        <f t="shared" si="0"/>
        <v>0</v>
      </c>
      <c r="I2724" s="9">
        <v>0</v>
      </c>
      <c r="J2724" s="10">
        <v>0</v>
      </c>
      <c r="K2724" s="11">
        <v>0</v>
      </c>
      <c r="L2724" s="11">
        <v>0</v>
      </c>
      <c r="M2724" s="12">
        <v>0</v>
      </c>
      <c r="N2724" s="12">
        <v>0</v>
      </c>
      <c r="O2724" s="12">
        <v>0</v>
      </c>
      <c r="P2724" s="12">
        <v>0</v>
      </c>
      <c r="Q2724" s="12">
        <v>0</v>
      </c>
      <c r="R2724" s="12">
        <v>0</v>
      </c>
      <c r="S2724" s="12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</row>
    <row r="2725" spans="1:25" ht="15.75" customHeight="1" x14ac:dyDescent="0.2">
      <c r="A2725" s="3">
        <v>1712009</v>
      </c>
      <c r="B2725" s="3" t="s">
        <v>429</v>
      </c>
      <c r="C2725" s="3" t="s">
        <v>363</v>
      </c>
      <c r="D2725" s="3">
        <v>2022</v>
      </c>
      <c r="E2725" s="3" t="s">
        <v>81</v>
      </c>
      <c r="F2725" s="3" t="s">
        <v>76</v>
      </c>
      <c r="G2725" s="7">
        <v>0</v>
      </c>
      <c r="H2725" s="8">
        <f t="shared" si="0"/>
        <v>0</v>
      </c>
      <c r="I2725" s="9">
        <v>0</v>
      </c>
      <c r="J2725" s="10">
        <v>0</v>
      </c>
      <c r="K2725" s="11">
        <v>0</v>
      </c>
      <c r="L2725" s="11">
        <v>0</v>
      </c>
      <c r="M2725" s="12">
        <v>0</v>
      </c>
      <c r="N2725" s="12">
        <v>0</v>
      </c>
      <c r="O2725" s="12">
        <v>0</v>
      </c>
      <c r="P2725" s="12">
        <v>0</v>
      </c>
      <c r="Q2725" s="12">
        <v>0</v>
      </c>
      <c r="R2725" s="12">
        <v>0</v>
      </c>
      <c r="S2725" s="12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</row>
    <row r="2726" spans="1:25" ht="15.75" customHeight="1" x14ac:dyDescent="0.2">
      <c r="A2726" s="3">
        <v>1712157</v>
      </c>
      <c r="B2726" s="3" t="s">
        <v>430</v>
      </c>
      <c r="C2726" s="3" t="s">
        <v>363</v>
      </c>
      <c r="D2726" s="3">
        <v>2013</v>
      </c>
      <c r="E2726" s="3" t="s">
        <v>122</v>
      </c>
      <c r="F2726" s="3" t="s">
        <v>123</v>
      </c>
      <c r="G2726" s="7">
        <v>0</v>
      </c>
      <c r="H2726" s="8">
        <f t="shared" si="0"/>
        <v>0</v>
      </c>
      <c r="I2726" s="9">
        <v>0</v>
      </c>
      <c r="J2726" s="10">
        <v>0</v>
      </c>
      <c r="K2726" s="11">
        <v>0</v>
      </c>
      <c r="L2726" s="11">
        <v>0</v>
      </c>
      <c r="M2726" s="12">
        <v>0</v>
      </c>
      <c r="N2726" s="12">
        <v>0</v>
      </c>
      <c r="O2726" s="12">
        <v>0</v>
      </c>
      <c r="P2726" s="12">
        <v>0</v>
      </c>
      <c r="Q2726" s="12">
        <v>0</v>
      </c>
      <c r="R2726" s="12">
        <v>0</v>
      </c>
      <c r="S2726" s="12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</row>
    <row r="2727" spans="1:25" ht="15.75" customHeight="1" x14ac:dyDescent="0.2">
      <c r="A2727" s="3">
        <v>1712157</v>
      </c>
      <c r="B2727" s="3" t="s">
        <v>430</v>
      </c>
      <c r="C2727" s="3" t="s">
        <v>363</v>
      </c>
      <c r="D2727" s="3">
        <v>2015</v>
      </c>
      <c r="E2727" s="3" t="s">
        <v>122</v>
      </c>
      <c r="F2727" s="3" t="s">
        <v>123</v>
      </c>
      <c r="G2727" s="7">
        <v>792</v>
      </c>
      <c r="H2727" s="8">
        <f t="shared" si="0"/>
        <v>0</v>
      </c>
      <c r="I2727" s="9">
        <v>0</v>
      </c>
      <c r="J2727" s="10">
        <v>0</v>
      </c>
      <c r="K2727" s="11">
        <v>0</v>
      </c>
      <c r="L2727" s="11">
        <v>0</v>
      </c>
      <c r="M2727" s="12">
        <v>0</v>
      </c>
      <c r="N2727" s="12">
        <v>0</v>
      </c>
      <c r="O2727" s="12">
        <v>0</v>
      </c>
      <c r="P2727" s="12">
        <v>0</v>
      </c>
      <c r="Q2727" s="12">
        <v>0</v>
      </c>
      <c r="R2727" s="12">
        <v>0</v>
      </c>
      <c r="S2727" s="12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</row>
    <row r="2728" spans="1:25" ht="15.75" customHeight="1" x14ac:dyDescent="0.2">
      <c r="A2728" s="3">
        <v>1712157</v>
      </c>
      <c r="B2728" s="3" t="s">
        <v>430</v>
      </c>
      <c r="C2728" s="3" t="s">
        <v>363</v>
      </c>
      <c r="D2728" s="3">
        <v>2022</v>
      </c>
      <c r="E2728" s="3" t="s">
        <v>81</v>
      </c>
      <c r="F2728" s="3" t="s">
        <v>76</v>
      </c>
      <c r="G2728" s="7">
        <v>0</v>
      </c>
      <c r="H2728" s="8">
        <f t="shared" si="0"/>
        <v>0</v>
      </c>
      <c r="I2728" s="9">
        <v>0</v>
      </c>
      <c r="J2728" s="10">
        <v>0</v>
      </c>
      <c r="K2728" s="11">
        <v>0</v>
      </c>
      <c r="L2728" s="11">
        <v>0</v>
      </c>
      <c r="M2728" s="12">
        <v>0</v>
      </c>
      <c r="N2728" s="12">
        <v>0</v>
      </c>
      <c r="O2728" s="12">
        <v>0</v>
      </c>
      <c r="P2728" s="12">
        <v>0</v>
      </c>
      <c r="Q2728" s="12">
        <v>0</v>
      </c>
      <c r="R2728" s="12">
        <v>0</v>
      </c>
      <c r="S2728" s="12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</row>
    <row r="2729" spans="1:25" ht="15.75" customHeight="1" x14ac:dyDescent="0.2">
      <c r="A2729" s="3">
        <v>1712405</v>
      </c>
      <c r="B2729" s="3" t="s">
        <v>431</v>
      </c>
      <c r="C2729" s="3" t="s">
        <v>363</v>
      </c>
      <c r="D2729" s="3">
        <v>2010</v>
      </c>
      <c r="E2729" s="3" t="s">
        <v>90</v>
      </c>
      <c r="F2729" s="3" t="s">
        <v>91</v>
      </c>
      <c r="G2729" s="7">
        <v>0</v>
      </c>
      <c r="H2729" s="8">
        <f t="shared" si="0"/>
        <v>0</v>
      </c>
      <c r="I2729" s="9">
        <v>0</v>
      </c>
      <c r="J2729" s="10">
        <v>0</v>
      </c>
      <c r="K2729" s="11">
        <v>0</v>
      </c>
      <c r="L2729" s="11">
        <v>0</v>
      </c>
      <c r="M2729" s="12">
        <v>0</v>
      </c>
      <c r="N2729" s="12">
        <v>0</v>
      </c>
      <c r="O2729" s="12">
        <v>0</v>
      </c>
      <c r="P2729" s="12">
        <v>0</v>
      </c>
      <c r="Q2729" s="12">
        <v>0</v>
      </c>
      <c r="R2729" s="12">
        <v>0</v>
      </c>
      <c r="S2729" s="12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</row>
    <row r="2730" spans="1:25" ht="15.75" customHeight="1" x14ac:dyDescent="0.2">
      <c r="A2730" s="3">
        <v>1712405</v>
      </c>
      <c r="B2730" s="3" t="s">
        <v>431</v>
      </c>
      <c r="C2730" s="3" t="s">
        <v>363</v>
      </c>
      <c r="D2730" s="3">
        <v>2022</v>
      </c>
      <c r="E2730" s="3" t="s">
        <v>81</v>
      </c>
      <c r="F2730" s="3" t="s">
        <v>76</v>
      </c>
      <c r="G2730" s="7">
        <v>0</v>
      </c>
      <c r="H2730" s="8">
        <f t="shared" si="0"/>
        <v>0</v>
      </c>
      <c r="I2730" s="9">
        <v>0</v>
      </c>
      <c r="J2730" s="10">
        <v>0</v>
      </c>
      <c r="K2730" s="11">
        <v>0</v>
      </c>
      <c r="L2730" s="11">
        <v>0</v>
      </c>
      <c r="M2730" s="12">
        <v>0</v>
      </c>
      <c r="N2730" s="12">
        <v>0</v>
      </c>
      <c r="O2730" s="12">
        <v>0</v>
      </c>
      <c r="P2730" s="12">
        <v>0</v>
      </c>
      <c r="Q2730" s="12">
        <v>0</v>
      </c>
      <c r="R2730" s="12">
        <v>0</v>
      </c>
      <c r="S2730" s="12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</row>
    <row r="2731" spans="1:25" ht="15.75" customHeight="1" x14ac:dyDescent="0.2">
      <c r="A2731" s="3">
        <v>1712454</v>
      </c>
      <c r="B2731" s="3" t="s">
        <v>432</v>
      </c>
      <c r="C2731" s="3" t="s">
        <v>363</v>
      </c>
      <c r="D2731" s="3">
        <v>2022</v>
      </c>
      <c r="E2731" s="3" t="s">
        <v>81</v>
      </c>
      <c r="F2731" s="3" t="s">
        <v>76</v>
      </c>
      <c r="G2731" s="7">
        <v>0</v>
      </c>
      <c r="H2731" s="8">
        <f t="shared" si="0"/>
        <v>0</v>
      </c>
      <c r="I2731" s="9">
        <v>0</v>
      </c>
      <c r="J2731" s="10">
        <v>0</v>
      </c>
      <c r="K2731" s="11">
        <v>0</v>
      </c>
      <c r="L2731" s="11">
        <v>0</v>
      </c>
      <c r="M2731" s="12">
        <v>0</v>
      </c>
      <c r="N2731" s="12">
        <v>0</v>
      </c>
      <c r="O2731" s="12">
        <v>0</v>
      </c>
      <c r="P2731" s="12">
        <v>0</v>
      </c>
      <c r="Q2731" s="12">
        <v>0</v>
      </c>
      <c r="R2731" s="12">
        <v>0</v>
      </c>
      <c r="S2731" s="12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</row>
    <row r="2732" spans="1:25" ht="15.75" customHeight="1" x14ac:dyDescent="0.2">
      <c r="A2732" s="3">
        <v>1712504</v>
      </c>
      <c r="B2732" s="3" t="s">
        <v>433</v>
      </c>
      <c r="C2732" s="3" t="s">
        <v>363</v>
      </c>
      <c r="D2732" s="3">
        <v>2022</v>
      </c>
      <c r="E2732" s="3" t="s">
        <v>81</v>
      </c>
      <c r="F2732" s="3" t="s">
        <v>76</v>
      </c>
      <c r="G2732" s="7">
        <v>0</v>
      </c>
      <c r="H2732" s="8">
        <f t="shared" si="0"/>
        <v>0</v>
      </c>
      <c r="I2732" s="9">
        <v>0</v>
      </c>
      <c r="J2732" s="10">
        <v>0</v>
      </c>
      <c r="K2732" s="11">
        <v>0</v>
      </c>
      <c r="L2732" s="11">
        <v>0</v>
      </c>
      <c r="M2732" s="12">
        <v>0</v>
      </c>
      <c r="N2732" s="12">
        <v>0</v>
      </c>
      <c r="O2732" s="12">
        <v>0</v>
      </c>
      <c r="P2732" s="12">
        <v>0</v>
      </c>
      <c r="Q2732" s="12">
        <v>0</v>
      </c>
      <c r="R2732" s="12">
        <v>0</v>
      </c>
      <c r="S2732" s="12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</row>
    <row r="2733" spans="1:25" ht="15.75" customHeight="1" x14ac:dyDescent="0.2">
      <c r="A2733" s="3">
        <v>1712702</v>
      </c>
      <c r="B2733" s="3" t="s">
        <v>434</v>
      </c>
      <c r="C2733" s="3" t="s">
        <v>363</v>
      </c>
      <c r="D2733" s="3">
        <v>2002</v>
      </c>
      <c r="E2733" s="3" t="s">
        <v>81</v>
      </c>
      <c r="F2733" s="3" t="s">
        <v>76</v>
      </c>
      <c r="G2733" s="7">
        <v>95</v>
      </c>
      <c r="H2733" s="8">
        <f t="shared" si="0"/>
        <v>147000</v>
      </c>
      <c r="I2733" s="9">
        <v>72000</v>
      </c>
      <c r="J2733" s="10">
        <v>75000</v>
      </c>
      <c r="K2733" s="11">
        <v>72000</v>
      </c>
      <c r="L2733" s="11">
        <v>0</v>
      </c>
      <c r="M2733" s="12">
        <v>72000</v>
      </c>
      <c r="N2733" s="12">
        <v>0</v>
      </c>
      <c r="O2733" s="12">
        <v>0</v>
      </c>
      <c r="P2733" s="12">
        <v>0</v>
      </c>
      <c r="Q2733" s="12">
        <v>0</v>
      </c>
      <c r="R2733" s="12">
        <v>0</v>
      </c>
      <c r="S2733" s="12">
        <v>0</v>
      </c>
      <c r="T2733" s="13">
        <v>0</v>
      </c>
      <c r="U2733" s="13">
        <v>75000</v>
      </c>
      <c r="V2733" s="13">
        <v>0</v>
      </c>
      <c r="W2733" s="13">
        <v>0</v>
      </c>
      <c r="X2733" s="13">
        <v>0</v>
      </c>
      <c r="Y2733" s="13">
        <v>0</v>
      </c>
    </row>
    <row r="2734" spans="1:25" ht="15.75" customHeight="1" x14ac:dyDescent="0.2">
      <c r="A2734" s="3">
        <v>1712702</v>
      </c>
      <c r="B2734" s="3" t="s">
        <v>434</v>
      </c>
      <c r="C2734" s="3" t="s">
        <v>363</v>
      </c>
      <c r="D2734" s="3">
        <v>2004</v>
      </c>
      <c r="E2734" s="3" t="s">
        <v>80</v>
      </c>
      <c r="F2734" s="3" t="s">
        <v>76</v>
      </c>
      <c r="G2734" s="7">
        <v>17</v>
      </c>
      <c r="H2734" s="8">
        <f t="shared" si="0"/>
        <v>14200</v>
      </c>
      <c r="I2734" s="9">
        <v>10700</v>
      </c>
      <c r="J2734" s="10">
        <v>3500</v>
      </c>
      <c r="K2734" s="11">
        <v>9700</v>
      </c>
      <c r="L2734" s="11">
        <v>1000</v>
      </c>
      <c r="M2734" s="12">
        <v>9700</v>
      </c>
      <c r="N2734" s="12">
        <v>0</v>
      </c>
      <c r="O2734" s="12">
        <v>0</v>
      </c>
      <c r="P2734" s="12">
        <v>0</v>
      </c>
      <c r="Q2734" s="12">
        <v>0</v>
      </c>
      <c r="R2734" s="12">
        <v>0</v>
      </c>
      <c r="S2734" s="12">
        <v>1000</v>
      </c>
      <c r="T2734" s="13">
        <v>1000</v>
      </c>
      <c r="U2734" s="13">
        <v>2500</v>
      </c>
      <c r="V2734" s="13">
        <v>0</v>
      </c>
      <c r="W2734" s="13">
        <v>0</v>
      </c>
      <c r="X2734" s="13">
        <v>0</v>
      </c>
      <c r="Y2734" s="13">
        <v>0</v>
      </c>
    </row>
    <row r="2735" spans="1:25" ht="15.75" customHeight="1" x14ac:dyDescent="0.2">
      <c r="A2735" s="3">
        <v>1712702</v>
      </c>
      <c r="B2735" s="3" t="s">
        <v>434</v>
      </c>
      <c r="C2735" s="3" t="s">
        <v>363</v>
      </c>
      <c r="D2735" s="3">
        <v>2022</v>
      </c>
      <c r="E2735" s="3" t="s">
        <v>81</v>
      </c>
      <c r="F2735" s="3" t="s">
        <v>76</v>
      </c>
      <c r="G2735" s="7">
        <v>0</v>
      </c>
      <c r="H2735" s="8">
        <f t="shared" si="0"/>
        <v>0</v>
      </c>
      <c r="I2735" s="9">
        <v>0</v>
      </c>
      <c r="J2735" s="10">
        <v>0</v>
      </c>
      <c r="K2735" s="11">
        <v>0</v>
      </c>
      <c r="L2735" s="11">
        <v>0</v>
      </c>
      <c r="M2735" s="12">
        <v>0</v>
      </c>
      <c r="N2735" s="12">
        <v>0</v>
      </c>
      <c r="O2735" s="12">
        <v>0</v>
      </c>
      <c r="P2735" s="12">
        <v>0</v>
      </c>
      <c r="Q2735" s="12">
        <v>0</v>
      </c>
      <c r="R2735" s="12">
        <v>0</v>
      </c>
      <c r="S2735" s="12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</row>
    <row r="2736" spans="1:25" ht="15.75" customHeight="1" x14ac:dyDescent="0.2">
      <c r="A2736" s="3">
        <v>1712801</v>
      </c>
      <c r="B2736" s="3" t="s">
        <v>435</v>
      </c>
      <c r="C2736" s="3" t="s">
        <v>363</v>
      </c>
      <c r="D2736" s="3">
        <v>2022</v>
      </c>
      <c r="E2736" s="3" t="s">
        <v>81</v>
      </c>
      <c r="F2736" s="3" t="s">
        <v>76</v>
      </c>
      <c r="G2736" s="7">
        <v>0</v>
      </c>
      <c r="H2736" s="8">
        <f t="shared" si="0"/>
        <v>2878000</v>
      </c>
      <c r="I2736" s="9">
        <v>378000</v>
      </c>
      <c r="J2736" s="10">
        <v>2500000</v>
      </c>
      <c r="K2736" s="11">
        <v>378000</v>
      </c>
      <c r="L2736" s="11">
        <v>0</v>
      </c>
      <c r="M2736" s="12">
        <v>378000</v>
      </c>
      <c r="N2736" s="12">
        <v>0</v>
      </c>
      <c r="O2736" s="12">
        <v>0</v>
      </c>
      <c r="P2736" s="12">
        <v>0</v>
      </c>
      <c r="Q2736" s="12">
        <v>0</v>
      </c>
      <c r="R2736" s="12">
        <v>0</v>
      </c>
      <c r="S2736" s="12">
        <v>0</v>
      </c>
      <c r="T2736" s="13">
        <v>2500000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</row>
    <row r="2737" spans="1:25" ht="15.75" customHeight="1" x14ac:dyDescent="0.2">
      <c r="A2737" s="3">
        <v>1713205</v>
      </c>
      <c r="B2737" s="3" t="s">
        <v>436</v>
      </c>
      <c r="C2737" s="3" t="s">
        <v>363</v>
      </c>
      <c r="D2737" s="3">
        <v>2004</v>
      </c>
      <c r="E2737" s="3" t="s">
        <v>81</v>
      </c>
      <c r="F2737" s="3" t="s">
        <v>76</v>
      </c>
      <c r="G2737" s="7">
        <v>0</v>
      </c>
      <c r="H2737" s="8">
        <f t="shared" si="0"/>
        <v>0</v>
      </c>
      <c r="I2737" s="9">
        <v>0</v>
      </c>
      <c r="J2737" s="10">
        <v>0</v>
      </c>
      <c r="K2737" s="11">
        <v>0</v>
      </c>
      <c r="L2737" s="11">
        <v>0</v>
      </c>
      <c r="M2737" s="12">
        <v>0</v>
      </c>
      <c r="N2737" s="12">
        <v>0</v>
      </c>
      <c r="O2737" s="12">
        <v>0</v>
      </c>
      <c r="P2737" s="12">
        <v>0</v>
      </c>
      <c r="Q2737" s="12">
        <v>0</v>
      </c>
      <c r="R2737" s="12">
        <v>0</v>
      </c>
      <c r="S2737" s="12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</row>
    <row r="2738" spans="1:25" ht="15.75" customHeight="1" x14ac:dyDescent="0.2">
      <c r="A2738" s="3">
        <v>1713205</v>
      </c>
      <c r="B2738" s="3" t="s">
        <v>436</v>
      </c>
      <c r="C2738" s="3" t="s">
        <v>363</v>
      </c>
      <c r="D2738" s="3">
        <v>2010</v>
      </c>
      <c r="E2738" s="3" t="s">
        <v>90</v>
      </c>
      <c r="F2738" s="3" t="s">
        <v>91</v>
      </c>
      <c r="G2738" s="7">
        <v>0</v>
      </c>
      <c r="H2738" s="8">
        <f t="shared" si="0"/>
        <v>0</v>
      </c>
      <c r="I2738" s="9">
        <v>0</v>
      </c>
      <c r="J2738" s="10">
        <v>0</v>
      </c>
      <c r="K2738" s="11">
        <v>0</v>
      </c>
      <c r="L2738" s="11">
        <v>0</v>
      </c>
      <c r="M2738" s="12">
        <v>0</v>
      </c>
      <c r="N2738" s="12">
        <v>0</v>
      </c>
      <c r="O2738" s="12">
        <v>0</v>
      </c>
      <c r="P2738" s="12">
        <v>0</v>
      </c>
      <c r="Q2738" s="12">
        <v>0</v>
      </c>
      <c r="R2738" s="12">
        <v>0</v>
      </c>
      <c r="S2738" s="12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</row>
    <row r="2739" spans="1:25" ht="15.75" customHeight="1" x14ac:dyDescent="0.2">
      <c r="A2739" s="3">
        <v>1713205</v>
      </c>
      <c r="B2739" s="3" t="s">
        <v>436</v>
      </c>
      <c r="C2739" s="3" t="s">
        <v>363</v>
      </c>
      <c r="D2739" s="3">
        <v>2021</v>
      </c>
      <c r="E2739" s="3" t="s">
        <v>81</v>
      </c>
      <c r="F2739" s="3" t="s">
        <v>76</v>
      </c>
      <c r="G2739" s="7">
        <v>134</v>
      </c>
      <c r="H2739" s="8">
        <f t="shared" si="0"/>
        <v>200000</v>
      </c>
      <c r="I2739" s="9">
        <v>0</v>
      </c>
      <c r="J2739" s="10">
        <v>200000</v>
      </c>
      <c r="K2739" s="11">
        <v>0</v>
      </c>
      <c r="L2739" s="11">
        <v>0</v>
      </c>
      <c r="M2739" s="12">
        <v>0</v>
      </c>
      <c r="N2739" s="12">
        <v>0</v>
      </c>
      <c r="O2739" s="12">
        <v>0</v>
      </c>
      <c r="P2739" s="12">
        <v>0</v>
      </c>
      <c r="Q2739" s="12">
        <v>0</v>
      </c>
      <c r="R2739" s="12">
        <v>0</v>
      </c>
      <c r="S2739" s="12">
        <v>0</v>
      </c>
      <c r="T2739" s="13">
        <v>200000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</row>
    <row r="2740" spans="1:25" ht="15.75" customHeight="1" x14ac:dyDescent="0.2">
      <c r="A2740" s="3">
        <v>1713205</v>
      </c>
      <c r="B2740" s="3" t="s">
        <v>436</v>
      </c>
      <c r="C2740" s="3" t="s">
        <v>363</v>
      </c>
      <c r="D2740" s="3">
        <v>2022</v>
      </c>
      <c r="E2740" s="3" t="s">
        <v>81</v>
      </c>
      <c r="F2740" s="3" t="s">
        <v>76</v>
      </c>
      <c r="G2740" s="7">
        <v>0</v>
      </c>
      <c r="H2740" s="8">
        <f t="shared" si="0"/>
        <v>0</v>
      </c>
      <c r="I2740" s="9">
        <v>0</v>
      </c>
      <c r="J2740" s="10">
        <v>0</v>
      </c>
      <c r="K2740" s="11">
        <v>0</v>
      </c>
      <c r="L2740" s="11">
        <v>0</v>
      </c>
      <c r="M2740" s="12">
        <v>0</v>
      </c>
      <c r="N2740" s="12">
        <v>0</v>
      </c>
      <c r="O2740" s="12">
        <v>0</v>
      </c>
      <c r="P2740" s="12">
        <v>0</v>
      </c>
      <c r="Q2740" s="12">
        <v>0</v>
      </c>
      <c r="R2740" s="12">
        <v>0</v>
      </c>
      <c r="S2740" s="12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</row>
    <row r="2741" spans="1:25" ht="15.75" customHeight="1" x14ac:dyDescent="0.2">
      <c r="A2741" s="3">
        <v>1713304</v>
      </c>
      <c r="B2741" s="3" t="s">
        <v>437</v>
      </c>
      <c r="C2741" s="3" t="s">
        <v>363</v>
      </c>
      <c r="D2741" s="3">
        <v>2002</v>
      </c>
      <c r="E2741" s="3" t="s">
        <v>75</v>
      </c>
      <c r="F2741" s="3" t="s">
        <v>76</v>
      </c>
      <c r="G2741" s="7">
        <v>0</v>
      </c>
      <c r="H2741" s="8">
        <f t="shared" si="0"/>
        <v>0</v>
      </c>
      <c r="I2741" s="9">
        <v>0</v>
      </c>
      <c r="J2741" s="10">
        <v>0</v>
      </c>
      <c r="K2741" s="11">
        <v>0</v>
      </c>
      <c r="L2741" s="11">
        <v>0</v>
      </c>
      <c r="M2741" s="12">
        <v>0</v>
      </c>
      <c r="N2741" s="12">
        <v>0</v>
      </c>
      <c r="O2741" s="12">
        <v>0</v>
      </c>
      <c r="P2741" s="12">
        <v>0</v>
      </c>
      <c r="Q2741" s="12">
        <v>0</v>
      </c>
      <c r="R2741" s="12">
        <v>0</v>
      </c>
      <c r="S2741" s="12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</row>
    <row r="2742" spans="1:25" ht="15.75" customHeight="1" x14ac:dyDescent="0.2">
      <c r="A2742" s="3">
        <v>1713304</v>
      </c>
      <c r="B2742" s="3" t="s">
        <v>437</v>
      </c>
      <c r="C2742" s="3" t="s">
        <v>363</v>
      </c>
      <c r="D2742" s="3">
        <v>2002</v>
      </c>
      <c r="E2742" s="3" t="s">
        <v>75</v>
      </c>
      <c r="F2742" s="3" t="s">
        <v>76</v>
      </c>
      <c r="G2742" s="7">
        <v>0</v>
      </c>
      <c r="H2742" s="8">
        <f t="shared" si="0"/>
        <v>0</v>
      </c>
      <c r="I2742" s="9">
        <v>0</v>
      </c>
      <c r="J2742" s="10">
        <v>0</v>
      </c>
      <c r="K2742" s="11">
        <v>0</v>
      </c>
      <c r="L2742" s="11">
        <v>0</v>
      </c>
      <c r="M2742" s="12">
        <v>0</v>
      </c>
      <c r="N2742" s="12">
        <v>0</v>
      </c>
      <c r="O2742" s="12">
        <v>0</v>
      </c>
      <c r="P2742" s="12">
        <v>0</v>
      </c>
      <c r="Q2742" s="12">
        <v>0</v>
      </c>
      <c r="R2742" s="12">
        <v>0</v>
      </c>
      <c r="S2742" s="12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</row>
    <row r="2743" spans="1:25" ht="15.75" customHeight="1" x14ac:dyDescent="0.2">
      <c r="A2743" s="3">
        <v>1713304</v>
      </c>
      <c r="B2743" s="3" t="s">
        <v>437</v>
      </c>
      <c r="C2743" s="3" t="s">
        <v>363</v>
      </c>
      <c r="D2743" s="3">
        <v>2022</v>
      </c>
      <c r="E2743" s="3" t="s">
        <v>81</v>
      </c>
      <c r="F2743" s="3" t="s">
        <v>76</v>
      </c>
      <c r="G2743" s="7">
        <v>0</v>
      </c>
      <c r="H2743" s="8">
        <f t="shared" si="0"/>
        <v>0</v>
      </c>
      <c r="I2743" s="9">
        <v>0</v>
      </c>
      <c r="J2743" s="10">
        <v>0</v>
      </c>
      <c r="K2743" s="11">
        <v>0</v>
      </c>
      <c r="L2743" s="11">
        <v>0</v>
      </c>
      <c r="M2743" s="12">
        <v>0</v>
      </c>
      <c r="N2743" s="12">
        <v>0</v>
      </c>
      <c r="O2743" s="12">
        <v>0</v>
      </c>
      <c r="P2743" s="12">
        <v>0</v>
      </c>
      <c r="Q2743" s="12">
        <v>0</v>
      </c>
      <c r="R2743" s="12">
        <v>0</v>
      </c>
      <c r="S2743" s="12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</row>
    <row r="2744" spans="1:25" ht="15.75" customHeight="1" x14ac:dyDescent="0.2">
      <c r="A2744" s="3">
        <v>1713601</v>
      </c>
      <c r="B2744" s="3" t="s">
        <v>438</v>
      </c>
      <c r="C2744" s="3" t="s">
        <v>363</v>
      </c>
      <c r="D2744" s="3">
        <v>2010</v>
      </c>
      <c r="E2744" s="3" t="s">
        <v>90</v>
      </c>
      <c r="F2744" s="3" t="s">
        <v>91</v>
      </c>
      <c r="G2744" s="7">
        <v>0</v>
      </c>
      <c r="H2744" s="8">
        <f t="shared" si="0"/>
        <v>0</v>
      </c>
      <c r="I2744" s="9">
        <v>0</v>
      </c>
      <c r="J2744" s="10">
        <v>0</v>
      </c>
      <c r="K2744" s="11">
        <v>0</v>
      </c>
      <c r="L2744" s="11">
        <v>0</v>
      </c>
      <c r="M2744" s="12">
        <v>0</v>
      </c>
      <c r="N2744" s="12">
        <v>0</v>
      </c>
      <c r="O2744" s="12">
        <v>0</v>
      </c>
      <c r="P2744" s="12">
        <v>0</v>
      </c>
      <c r="Q2744" s="12">
        <v>0</v>
      </c>
      <c r="R2744" s="12">
        <v>0</v>
      </c>
      <c r="S2744" s="12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</row>
    <row r="2745" spans="1:25" ht="15.75" customHeight="1" x14ac:dyDescent="0.2">
      <c r="A2745" s="3">
        <v>1713601</v>
      </c>
      <c r="B2745" s="3" t="s">
        <v>438</v>
      </c>
      <c r="C2745" s="3" t="s">
        <v>363</v>
      </c>
      <c r="D2745" s="3">
        <v>2013</v>
      </c>
      <c r="E2745" s="3" t="s">
        <v>122</v>
      </c>
      <c r="F2745" s="3" t="s">
        <v>123</v>
      </c>
      <c r="G2745" s="7">
        <v>0</v>
      </c>
      <c r="H2745" s="8">
        <f t="shared" si="0"/>
        <v>0</v>
      </c>
      <c r="I2745" s="9">
        <v>0</v>
      </c>
      <c r="J2745" s="10">
        <v>0</v>
      </c>
      <c r="K2745" s="11">
        <v>0</v>
      </c>
      <c r="L2745" s="11">
        <v>0</v>
      </c>
      <c r="M2745" s="12">
        <v>0</v>
      </c>
      <c r="N2745" s="12">
        <v>0</v>
      </c>
      <c r="O2745" s="12">
        <v>0</v>
      </c>
      <c r="P2745" s="12">
        <v>0</v>
      </c>
      <c r="Q2745" s="12">
        <v>0</v>
      </c>
      <c r="R2745" s="12">
        <v>0</v>
      </c>
      <c r="S2745" s="12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</row>
    <row r="2746" spans="1:25" ht="15.75" customHeight="1" x14ac:dyDescent="0.2">
      <c r="A2746" s="3">
        <v>1713601</v>
      </c>
      <c r="B2746" s="3" t="s">
        <v>438</v>
      </c>
      <c r="C2746" s="3" t="s">
        <v>363</v>
      </c>
      <c r="D2746" s="3">
        <v>2015</v>
      </c>
      <c r="E2746" s="3" t="s">
        <v>122</v>
      </c>
      <c r="F2746" s="3" t="s">
        <v>123</v>
      </c>
      <c r="G2746" s="7">
        <v>1620</v>
      </c>
      <c r="H2746" s="8">
        <f t="shared" si="0"/>
        <v>0</v>
      </c>
      <c r="I2746" s="9">
        <v>0</v>
      </c>
      <c r="J2746" s="10">
        <v>0</v>
      </c>
      <c r="K2746" s="11">
        <v>0</v>
      </c>
      <c r="L2746" s="11">
        <v>0</v>
      </c>
      <c r="M2746" s="12">
        <v>0</v>
      </c>
      <c r="N2746" s="12">
        <v>0</v>
      </c>
      <c r="O2746" s="12">
        <v>0</v>
      </c>
      <c r="P2746" s="12">
        <v>0</v>
      </c>
      <c r="Q2746" s="12">
        <v>0</v>
      </c>
      <c r="R2746" s="12">
        <v>0</v>
      </c>
      <c r="S2746" s="12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</row>
    <row r="2747" spans="1:25" ht="15.75" customHeight="1" x14ac:dyDescent="0.2">
      <c r="A2747" s="3">
        <v>1713601</v>
      </c>
      <c r="B2747" s="3" t="s">
        <v>438</v>
      </c>
      <c r="C2747" s="3" t="s">
        <v>363</v>
      </c>
      <c r="D2747" s="3">
        <v>2022</v>
      </c>
      <c r="E2747" s="3" t="s">
        <v>81</v>
      </c>
      <c r="F2747" s="3" t="s">
        <v>76</v>
      </c>
      <c r="G2747" s="7">
        <v>0</v>
      </c>
      <c r="H2747" s="8">
        <f t="shared" si="0"/>
        <v>0</v>
      </c>
      <c r="I2747" s="9">
        <v>0</v>
      </c>
      <c r="J2747" s="10">
        <v>0</v>
      </c>
      <c r="K2747" s="11">
        <v>0</v>
      </c>
      <c r="L2747" s="11">
        <v>0</v>
      </c>
      <c r="M2747" s="12">
        <v>0</v>
      </c>
      <c r="N2747" s="12">
        <v>0</v>
      </c>
      <c r="O2747" s="12">
        <v>0</v>
      </c>
      <c r="P2747" s="12">
        <v>0</v>
      </c>
      <c r="Q2747" s="12">
        <v>0</v>
      </c>
      <c r="R2747" s="12">
        <v>0</v>
      </c>
      <c r="S2747" s="12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</row>
    <row r="2748" spans="1:25" ht="15.75" customHeight="1" x14ac:dyDescent="0.2">
      <c r="A2748" s="3">
        <v>1713700</v>
      </c>
      <c r="B2748" s="3" t="s">
        <v>439</v>
      </c>
      <c r="C2748" s="3" t="s">
        <v>363</v>
      </c>
      <c r="D2748" s="3">
        <v>2022</v>
      </c>
      <c r="E2748" s="3" t="s">
        <v>81</v>
      </c>
      <c r="F2748" s="3" t="s">
        <v>76</v>
      </c>
      <c r="G2748" s="7">
        <v>0</v>
      </c>
      <c r="H2748" s="8">
        <f t="shared" si="0"/>
        <v>0</v>
      </c>
      <c r="I2748" s="9">
        <v>0</v>
      </c>
      <c r="J2748" s="10">
        <v>0</v>
      </c>
      <c r="K2748" s="11">
        <v>0</v>
      </c>
      <c r="L2748" s="11">
        <v>0</v>
      </c>
      <c r="M2748" s="12">
        <v>0</v>
      </c>
      <c r="N2748" s="12">
        <v>0</v>
      </c>
      <c r="O2748" s="12">
        <v>0</v>
      </c>
      <c r="P2748" s="12">
        <v>0</v>
      </c>
      <c r="Q2748" s="12">
        <v>0</v>
      </c>
      <c r="R2748" s="12">
        <v>0</v>
      </c>
      <c r="S2748" s="12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</row>
    <row r="2749" spans="1:25" ht="15.75" customHeight="1" x14ac:dyDescent="0.2">
      <c r="A2749" s="3">
        <v>1713809</v>
      </c>
      <c r="B2749" s="3" t="s">
        <v>440</v>
      </c>
      <c r="C2749" s="3" t="s">
        <v>363</v>
      </c>
      <c r="D2749" s="3">
        <v>2022</v>
      </c>
      <c r="E2749" s="3" t="s">
        <v>81</v>
      </c>
      <c r="F2749" s="3" t="s">
        <v>76</v>
      </c>
      <c r="G2749" s="7">
        <v>0</v>
      </c>
      <c r="H2749" s="8">
        <f t="shared" si="0"/>
        <v>0</v>
      </c>
      <c r="I2749" s="9">
        <v>0</v>
      </c>
      <c r="J2749" s="10">
        <v>0</v>
      </c>
      <c r="K2749" s="11">
        <v>0</v>
      </c>
      <c r="L2749" s="11">
        <v>0</v>
      </c>
      <c r="M2749" s="12">
        <v>0</v>
      </c>
      <c r="N2749" s="12">
        <v>0</v>
      </c>
      <c r="O2749" s="12">
        <v>0</v>
      </c>
      <c r="P2749" s="12">
        <v>0</v>
      </c>
      <c r="Q2749" s="12">
        <v>0</v>
      </c>
      <c r="R2749" s="12">
        <v>0</v>
      </c>
      <c r="S2749" s="12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</row>
    <row r="2750" spans="1:25" ht="15.75" customHeight="1" x14ac:dyDescent="0.2">
      <c r="A2750" s="3">
        <v>1713957</v>
      </c>
      <c r="B2750" s="3" t="s">
        <v>441</v>
      </c>
      <c r="C2750" s="3" t="s">
        <v>363</v>
      </c>
      <c r="D2750" s="3">
        <v>2022</v>
      </c>
      <c r="E2750" s="3" t="s">
        <v>81</v>
      </c>
      <c r="F2750" s="3" t="s">
        <v>76</v>
      </c>
      <c r="G2750" s="7">
        <v>0</v>
      </c>
      <c r="H2750" s="8">
        <f t="shared" si="0"/>
        <v>0</v>
      </c>
      <c r="I2750" s="9">
        <v>0</v>
      </c>
      <c r="J2750" s="10">
        <v>0</v>
      </c>
      <c r="K2750" s="11">
        <v>0</v>
      </c>
      <c r="L2750" s="11">
        <v>0</v>
      </c>
      <c r="M2750" s="12">
        <v>0</v>
      </c>
      <c r="N2750" s="12">
        <v>0</v>
      </c>
      <c r="O2750" s="12">
        <v>0</v>
      </c>
      <c r="P2750" s="12">
        <v>0</v>
      </c>
      <c r="Q2750" s="12">
        <v>0</v>
      </c>
      <c r="R2750" s="12">
        <v>0</v>
      </c>
      <c r="S2750" s="12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</row>
    <row r="2751" spans="1:25" ht="15.75" customHeight="1" x14ac:dyDescent="0.2">
      <c r="A2751" s="3">
        <v>1714203</v>
      </c>
      <c r="B2751" s="3" t="s">
        <v>442</v>
      </c>
      <c r="C2751" s="3" t="s">
        <v>363</v>
      </c>
      <c r="D2751" s="3">
        <v>2010</v>
      </c>
      <c r="E2751" s="3" t="s">
        <v>90</v>
      </c>
      <c r="F2751" s="3" t="s">
        <v>91</v>
      </c>
      <c r="G2751" s="7">
        <v>0</v>
      </c>
      <c r="H2751" s="8">
        <f t="shared" si="0"/>
        <v>0</v>
      </c>
      <c r="I2751" s="9">
        <v>0</v>
      </c>
      <c r="J2751" s="10">
        <v>0</v>
      </c>
      <c r="K2751" s="11">
        <v>0</v>
      </c>
      <c r="L2751" s="11">
        <v>0</v>
      </c>
      <c r="M2751" s="12">
        <v>0</v>
      </c>
      <c r="N2751" s="12">
        <v>0</v>
      </c>
      <c r="O2751" s="12">
        <v>0</v>
      </c>
      <c r="P2751" s="12">
        <v>0</v>
      </c>
      <c r="Q2751" s="12">
        <v>0</v>
      </c>
      <c r="R2751" s="12">
        <v>0</v>
      </c>
      <c r="S2751" s="12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</row>
    <row r="2752" spans="1:25" ht="15.75" customHeight="1" x14ac:dyDescent="0.2">
      <c r="A2752" s="3">
        <v>1714203</v>
      </c>
      <c r="B2752" s="3" t="s">
        <v>442</v>
      </c>
      <c r="C2752" s="3" t="s">
        <v>363</v>
      </c>
      <c r="D2752" s="3">
        <v>2013</v>
      </c>
      <c r="E2752" s="3" t="s">
        <v>122</v>
      </c>
      <c r="F2752" s="3" t="s">
        <v>123</v>
      </c>
      <c r="G2752" s="7">
        <v>0</v>
      </c>
      <c r="H2752" s="8">
        <f t="shared" si="0"/>
        <v>0</v>
      </c>
      <c r="I2752" s="9">
        <v>0</v>
      </c>
      <c r="J2752" s="10">
        <v>0</v>
      </c>
      <c r="K2752" s="11">
        <v>0</v>
      </c>
      <c r="L2752" s="11">
        <v>0</v>
      </c>
      <c r="M2752" s="12">
        <v>0</v>
      </c>
      <c r="N2752" s="12">
        <v>0</v>
      </c>
      <c r="O2752" s="12">
        <v>0</v>
      </c>
      <c r="P2752" s="12">
        <v>0</v>
      </c>
      <c r="Q2752" s="12">
        <v>0</v>
      </c>
      <c r="R2752" s="12">
        <v>0</v>
      </c>
      <c r="S2752" s="12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</row>
    <row r="2753" spans="1:25" ht="15.75" customHeight="1" x14ac:dyDescent="0.2">
      <c r="A2753" s="3">
        <v>1714203</v>
      </c>
      <c r="B2753" s="3" t="s">
        <v>442</v>
      </c>
      <c r="C2753" s="3" t="s">
        <v>363</v>
      </c>
      <c r="D2753" s="3">
        <v>2022</v>
      </c>
      <c r="E2753" s="3" t="s">
        <v>81</v>
      </c>
      <c r="F2753" s="3" t="s">
        <v>76</v>
      </c>
      <c r="G2753" s="7">
        <v>0</v>
      </c>
      <c r="H2753" s="8">
        <f t="shared" si="0"/>
        <v>0</v>
      </c>
      <c r="I2753" s="9">
        <v>0</v>
      </c>
      <c r="J2753" s="10">
        <v>0</v>
      </c>
      <c r="K2753" s="11">
        <v>0</v>
      </c>
      <c r="L2753" s="11">
        <v>0</v>
      </c>
      <c r="M2753" s="12">
        <v>0</v>
      </c>
      <c r="N2753" s="12">
        <v>0</v>
      </c>
      <c r="O2753" s="12">
        <v>0</v>
      </c>
      <c r="P2753" s="12">
        <v>0</v>
      </c>
      <c r="Q2753" s="12">
        <v>0</v>
      </c>
      <c r="R2753" s="12">
        <v>0</v>
      </c>
      <c r="S2753" s="12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</row>
    <row r="2754" spans="1:25" ht="15.75" customHeight="1" x14ac:dyDescent="0.2">
      <c r="A2754" s="3">
        <v>1714302</v>
      </c>
      <c r="B2754" s="3" t="s">
        <v>443</v>
      </c>
      <c r="C2754" s="3" t="s">
        <v>363</v>
      </c>
      <c r="D2754" s="3">
        <v>2022</v>
      </c>
      <c r="E2754" s="3" t="s">
        <v>81</v>
      </c>
      <c r="F2754" s="3" t="s">
        <v>76</v>
      </c>
      <c r="G2754" s="7">
        <v>0</v>
      </c>
      <c r="H2754" s="8">
        <f t="shared" si="0"/>
        <v>0</v>
      </c>
      <c r="I2754" s="9">
        <v>0</v>
      </c>
      <c r="J2754" s="10">
        <v>0</v>
      </c>
      <c r="K2754" s="11">
        <v>0</v>
      </c>
      <c r="L2754" s="11">
        <v>0</v>
      </c>
      <c r="M2754" s="12">
        <v>0</v>
      </c>
      <c r="N2754" s="12">
        <v>0</v>
      </c>
      <c r="O2754" s="12">
        <v>0</v>
      </c>
      <c r="P2754" s="12">
        <v>0</v>
      </c>
      <c r="Q2754" s="12">
        <v>0</v>
      </c>
      <c r="R2754" s="12">
        <v>0</v>
      </c>
      <c r="S2754" s="12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</row>
    <row r="2755" spans="1:25" ht="15.75" customHeight="1" x14ac:dyDescent="0.2">
      <c r="A2755" s="3">
        <v>1714880</v>
      </c>
      <c r="B2755" s="3" t="s">
        <v>444</v>
      </c>
      <c r="C2755" s="3" t="s">
        <v>363</v>
      </c>
      <c r="D2755" s="3">
        <v>2022</v>
      </c>
      <c r="E2755" s="3" t="s">
        <v>81</v>
      </c>
      <c r="F2755" s="3" t="s">
        <v>76</v>
      </c>
      <c r="G2755" s="7">
        <v>0</v>
      </c>
      <c r="H2755" s="8">
        <f t="shared" si="0"/>
        <v>0</v>
      </c>
      <c r="I2755" s="9">
        <v>0</v>
      </c>
      <c r="J2755" s="10">
        <v>0</v>
      </c>
      <c r="K2755" s="11">
        <v>0</v>
      </c>
      <c r="L2755" s="11">
        <v>0</v>
      </c>
      <c r="M2755" s="12">
        <v>0</v>
      </c>
      <c r="N2755" s="12">
        <v>0</v>
      </c>
      <c r="O2755" s="12">
        <v>0</v>
      </c>
      <c r="P2755" s="12">
        <v>0</v>
      </c>
      <c r="Q2755" s="12">
        <v>0</v>
      </c>
      <c r="R2755" s="12">
        <v>0</v>
      </c>
      <c r="S2755" s="12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</row>
    <row r="2756" spans="1:25" ht="15.75" customHeight="1" x14ac:dyDescent="0.2">
      <c r="A2756" s="3">
        <v>1715002</v>
      </c>
      <c r="B2756" s="3" t="s">
        <v>445</v>
      </c>
      <c r="C2756" s="3" t="s">
        <v>363</v>
      </c>
      <c r="D2756" s="3">
        <v>2022</v>
      </c>
      <c r="E2756" s="3" t="s">
        <v>81</v>
      </c>
      <c r="F2756" s="3" t="s">
        <v>76</v>
      </c>
      <c r="G2756" s="7">
        <v>0</v>
      </c>
      <c r="H2756" s="8">
        <f t="shared" si="0"/>
        <v>0</v>
      </c>
      <c r="I2756" s="9">
        <v>0</v>
      </c>
      <c r="J2756" s="10">
        <v>0</v>
      </c>
      <c r="K2756" s="11">
        <v>0</v>
      </c>
      <c r="L2756" s="11">
        <v>0</v>
      </c>
      <c r="M2756" s="12">
        <v>0</v>
      </c>
      <c r="N2756" s="12">
        <v>0</v>
      </c>
      <c r="O2756" s="12">
        <v>0</v>
      </c>
      <c r="P2756" s="12">
        <v>0</v>
      </c>
      <c r="Q2756" s="12">
        <v>0</v>
      </c>
      <c r="R2756" s="12">
        <v>0</v>
      </c>
      <c r="S2756" s="12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</row>
    <row r="2757" spans="1:25" ht="15.75" customHeight="1" x14ac:dyDescent="0.2">
      <c r="A2757" s="3">
        <v>1715101</v>
      </c>
      <c r="B2757" s="3" t="s">
        <v>446</v>
      </c>
      <c r="C2757" s="3" t="s">
        <v>363</v>
      </c>
      <c r="D2757" s="3">
        <v>2022</v>
      </c>
      <c r="E2757" s="3" t="s">
        <v>81</v>
      </c>
      <c r="F2757" s="3" t="s">
        <v>76</v>
      </c>
      <c r="G2757" s="7">
        <v>0</v>
      </c>
      <c r="H2757" s="8">
        <f t="shared" si="0"/>
        <v>0</v>
      </c>
      <c r="I2757" s="9">
        <v>0</v>
      </c>
      <c r="J2757" s="10">
        <v>0</v>
      </c>
      <c r="K2757" s="11">
        <v>0</v>
      </c>
      <c r="L2757" s="11">
        <v>0</v>
      </c>
      <c r="M2757" s="12">
        <v>0</v>
      </c>
      <c r="N2757" s="12">
        <v>0</v>
      </c>
      <c r="O2757" s="12">
        <v>0</v>
      </c>
      <c r="P2757" s="12">
        <v>0</v>
      </c>
      <c r="Q2757" s="12">
        <v>0</v>
      </c>
      <c r="R2757" s="12">
        <v>0</v>
      </c>
      <c r="S2757" s="12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</row>
    <row r="2758" spans="1:25" ht="15.75" customHeight="1" x14ac:dyDescent="0.2">
      <c r="A2758" s="3">
        <v>1715150</v>
      </c>
      <c r="B2758" s="3" t="s">
        <v>447</v>
      </c>
      <c r="C2758" s="3" t="s">
        <v>363</v>
      </c>
      <c r="D2758" s="3">
        <v>2013</v>
      </c>
      <c r="E2758" s="3" t="s">
        <v>122</v>
      </c>
      <c r="F2758" s="3" t="s">
        <v>123</v>
      </c>
      <c r="G2758" s="7">
        <v>0</v>
      </c>
      <c r="H2758" s="8">
        <f t="shared" si="0"/>
        <v>0</v>
      </c>
      <c r="I2758" s="9">
        <v>0</v>
      </c>
      <c r="J2758" s="10">
        <v>0</v>
      </c>
      <c r="K2758" s="11">
        <v>0</v>
      </c>
      <c r="L2758" s="11">
        <v>0</v>
      </c>
      <c r="M2758" s="12">
        <v>0</v>
      </c>
      <c r="N2758" s="12">
        <v>0</v>
      </c>
      <c r="O2758" s="12">
        <v>0</v>
      </c>
      <c r="P2758" s="12">
        <v>0</v>
      </c>
      <c r="Q2758" s="12">
        <v>0</v>
      </c>
      <c r="R2758" s="12">
        <v>0</v>
      </c>
      <c r="S2758" s="12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</row>
    <row r="2759" spans="1:25" ht="15.75" customHeight="1" x14ac:dyDescent="0.2">
      <c r="A2759" s="3">
        <v>1715150</v>
      </c>
      <c r="B2759" s="3" t="s">
        <v>447</v>
      </c>
      <c r="C2759" s="3" t="s">
        <v>363</v>
      </c>
      <c r="D2759" s="3">
        <v>2015</v>
      </c>
      <c r="E2759" s="3" t="s">
        <v>122</v>
      </c>
      <c r="F2759" s="3" t="s">
        <v>123</v>
      </c>
      <c r="G2759" s="7">
        <v>696</v>
      </c>
      <c r="H2759" s="8">
        <f t="shared" si="0"/>
        <v>0</v>
      </c>
      <c r="I2759" s="9">
        <v>0</v>
      </c>
      <c r="J2759" s="10">
        <v>0</v>
      </c>
      <c r="K2759" s="11">
        <v>0</v>
      </c>
      <c r="L2759" s="11">
        <v>0</v>
      </c>
      <c r="M2759" s="12">
        <v>0</v>
      </c>
      <c r="N2759" s="12">
        <v>0</v>
      </c>
      <c r="O2759" s="12">
        <v>0</v>
      </c>
      <c r="P2759" s="12">
        <v>0</v>
      </c>
      <c r="Q2759" s="12">
        <v>0</v>
      </c>
      <c r="R2759" s="12">
        <v>0</v>
      </c>
      <c r="S2759" s="12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</row>
    <row r="2760" spans="1:25" ht="15.75" customHeight="1" x14ac:dyDescent="0.2">
      <c r="A2760" s="3">
        <v>1715150</v>
      </c>
      <c r="B2760" s="3" t="s">
        <v>447</v>
      </c>
      <c r="C2760" s="3" t="s">
        <v>363</v>
      </c>
      <c r="D2760" s="3">
        <v>2022</v>
      </c>
      <c r="E2760" s="3" t="s">
        <v>81</v>
      </c>
      <c r="F2760" s="3" t="s">
        <v>76</v>
      </c>
      <c r="G2760" s="7">
        <v>0</v>
      </c>
      <c r="H2760" s="8">
        <f t="shared" si="0"/>
        <v>0</v>
      </c>
      <c r="I2760" s="9">
        <v>0</v>
      </c>
      <c r="J2760" s="10">
        <v>0</v>
      </c>
      <c r="K2760" s="11">
        <v>0</v>
      </c>
      <c r="L2760" s="11">
        <v>0</v>
      </c>
      <c r="M2760" s="12">
        <v>0</v>
      </c>
      <c r="N2760" s="12">
        <v>0</v>
      </c>
      <c r="O2760" s="12">
        <v>0</v>
      </c>
      <c r="P2760" s="12">
        <v>0</v>
      </c>
      <c r="Q2760" s="12">
        <v>0</v>
      </c>
      <c r="R2760" s="12">
        <v>0</v>
      </c>
      <c r="S2760" s="12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</row>
    <row r="2761" spans="1:25" ht="15.75" customHeight="1" x14ac:dyDescent="0.2">
      <c r="A2761" s="3">
        <v>1715259</v>
      </c>
      <c r="B2761" s="3" t="s">
        <v>448</v>
      </c>
      <c r="C2761" s="3" t="s">
        <v>363</v>
      </c>
      <c r="D2761" s="3">
        <v>2007</v>
      </c>
      <c r="E2761" s="3" t="s">
        <v>122</v>
      </c>
      <c r="F2761" s="3" t="s">
        <v>123</v>
      </c>
      <c r="G2761" s="7">
        <v>0</v>
      </c>
      <c r="H2761" s="8">
        <f t="shared" si="0"/>
        <v>570130</v>
      </c>
      <c r="I2761" s="9">
        <v>570130</v>
      </c>
      <c r="J2761" s="10">
        <v>0</v>
      </c>
      <c r="K2761" s="11">
        <v>66660</v>
      </c>
      <c r="L2761" s="11">
        <v>503470</v>
      </c>
      <c r="M2761" s="12">
        <v>66660</v>
      </c>
      <c r="N2761" s="12">
        <v>0</v>
      </c>
      <c r="O2761" s="12">
        <v>0</v>
      </c>
      <c r="P2761" s="12">
        <v>500260</v>
      </c>
      <c r="Q2761" s="12">
        <v>2800</v>
      </c>
      <c r="R2761" s="12">
        <v>410</v>
      </c>
      <c r="S2761" s="12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</row>
    <row r="2762" spans="1:25" ht="15.75" customHeight="1" x14ac:dyDescent="0.2">
      <c r="A2762" s="3">
        <v>1715259</v>
      </c>
      <c r="B2762" s="3" t="s">
        <v>448</v>
      </c>
      <c r="C2762" s="3" t="s">
        <v>363</v>
      </c>
      <c r="D2762" s="3">
        <v>2008</v>
      </c>
      <c r="E2762" s="3" t="s">
        <v>122</v>
      </c>
      <c r="F2762" s="3" t="s">
        <v>123</v>
      </c>
      <c r="G2762" s="7">
        <v>0</v>
      </c>
      <c r="H2762" s="8">
        <f t="shared" si="0"/>
        <v>446580.01</v>
      </c>
      <c r="I2762" s="9">
        <v>446580.01</v>
      </c>
      <c r="J2762" s="10">
        <v>0</v>
      </c>
      <c r="K2762" s="11">
        <v>224260</v>
      </c>
      <c r="L2762" s="11">
        <v>222320</v>
      </c>
      <c r="M2762" s="12">
        <v>224260</v>
      </c>
      <c r="N2762" s="12">
        <v>0</v>
      </c>
      <c r="O2762" s="12">
        <v>0</v>
      </c>
      <c r="P2762" s="12">
        <v>222320</v>
      </c>
      <c r="Q2762" s="12">
        <v>0</v>
      </c>
      <c r="R2762" s="12">
        <v>0</v>
      </c>
      <c r="S2762" s="12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</row>
    <row r="2763" spans="1:25" ht="15.75" customHeight="1" x14ac:dyDescent="0.2">
      <c r="A2763" s="3">
        <v>1715259</v>
      </c>
      <c r="B2763" s="3" t="s">
        <v>448</v>
      </c>
      <c r="C2763" s="3" t="s">
        <v>363</v>
      </c>
      <c r="D2763" s="3">
        <v>2013</v>
      </c>
      <c r="E2763" s="3" t="s">
        <v>122</v>
      </c>
      <c r="F2763" s="3" t="s">
        <v>123</v>
      </c>
      <c r="G2763" s="7">
        <v>0</v>
      </c>
      <c r="H2763" s="8">
        <f t="shared" si="0"/>
        <v>0</v>
      </c>
      <c r="I2763" s="9">
        <v>0</v>
      </c>
      <c r="J2763" s="10">
        <v>0</v>
      </c>
      <c r="K2763" s="11">
        <v>0</v>
      </c>
      <c r="L2763" s="11">
        <v>0</v>
      </c>
      <c r="M2763" s="12">
        <v>0</v>
      </c>
      <c r="N2763" s="12">
        <v>0</v>
      </c>
      <c r="O2763" s="12">
        <v>0</v>
      </c>
      <c r="P2763" s="12">
        <v>0</v>
      </c>
      <c r="Q2763" s="12">
        <v>0</v>
      </c>
      <c r="R2763" s="12">
        <v>0</v>
      </c>
      <c r="S2763" s="12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</row>
    <row r="2764" spans="1:25" ht="15.75" customHeight="1" x14ac:dyDescent="0.2">
      <c r="A2764" s="3">
        <v>1715259</v>
      </c>
      <c r="B2764" s="3" t="s">
        <v>448</v>
      </c>
      <c r="C2764" s="3" t="s">
        <v>363</v>
      </c>
      <c r="D2764" s="3">
        <v>2015</v>
      </c>
      <c r="E2764" s="3" t="s">
        <v>122</v>
      </c>
      <c r="F2764" s="3" t="s">
        <v>123</v>
      </c>
      <c r="G2764" s="7">
        <v>728</v>
      </c>
      <c r="H2764" s="8">
        <f t="shared" si="0"/>
        <v>0</v>
      </c>
      <c r="I2764" s="9">
        <v>0</v>
      </c>
      <c r="J2764" s="10">
        <v>0</v>
      </c>
      <c r="K2764" s="11">
        <v>0</v>
      </c>
      <c r="L2764" s="11">
        <v>0</v>
      </c>
      <c r="M2764" s="12">
        <v>0</v>
      </c>
      <c r="N2764" s="12">
        <v>0</v>
      </c>
      <c r="O2764" s="12">
        <v>0</v>
      </c>
      <c r="P2764" s="12">
        <v>0</v>
      </c>
      <c r="Q2764" s="12">
        <v>0</v>
      </c>
      <c r="R2764" s="12">
        <v>0</v>
      </c>
      <c r="S2764" s="12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</row>
    <row r="2765" spans="1:25" ht="15.75" customHeight="1" x14ac:dyDescent="0.2">
      <c r="A2765" s="3">
        <v>1715259</v>
      </c>
      <c r="B2765" s="3" t="s">
        <v>448</v>
      </c>
      <c r="C2765" s="3" t="s">
        <v>363</v>
      </c>
      <c r="D2765" s="3">
        <v>2022</v>
      </c>
      <c r="E2765" s="3" t="s">
        <v>81</v>
      </c>
      <c r="F2765" s="3" t="s">
        <v>76</v>
      </c>
      <c r="G2765" s="7">
        <v>0</v>
      </c>
      <c r="H2765" s="8">
        <f t="shared" si="0"/>
        <v>0</v>
      </c>
      <c r="I2765" s="9">
        <v>0</v>
      </c>
      <c r="J2765" s="10">
        <v>0</v>
      </c>
      <c r="K2765" s="11">
        <v>0</v>
      </c>
      <c r="L2765" s="11">
        <v>0</v>
      </c>
      <c r="M2765" s="12">
        <v>0</v>
      </c>
      <c r="N2765" s="12">
        <v>0</v>
      </c>
      <c r="O2765" s="12">
        <v>0</v>
      </c>
      <c r="P2765" s="12">
        <v>0</v>
      </c>
      <c r="Q2765" s="12">
        <v>0</v>
      </c>
      <c r="R2765" s="12">
        <v>0</v>
      </c>
      <c r="S2765" s="12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</row>
    <row r="2766" spans="1:25" ht="15.75" customHeight="1" x14ac:dyDescent="0.2">
      <c r="A2766" s="3">
        <v>1715507</v>
      </c>
      <c r="B2766" s="3" t="s">
        <v>449</v>
      </c>
      <c r="C2766" s="3" t="s">
        <v>363</v>
      </c>
      <c r="D2766" s="3">
        <v>2022</v>
      </c>
      <c r="E2766" s="3" t="s">
        <v>81</v>
      </c>
      <c r="F2766" s="3" t="s">
        <v>76</v>
      </c>
      <c r="G2766" s="7">
        <v>0</v>
      </c>
      <c r="H2766" s="8">
        <f t="shared" si="0"/>
        <v>0</v>
      </c>
      <c r="I2766" s="9">
        <v>0</v>
      </c>
      <c r="J2766" s="10">
        <v>0</v>
      </c>
      <c r="K2766" s="11">
        <v>0</v>
      </c>
      <c r="L2766" s="11">
        <v>0</v>
      </c>
      <c r="M2766" s="12">
        <v>0</v>
      </c>
      <c r="N2766" s="12">
        <v>0</v>
      </c>
      <c r="O2766" s="12">
        <v>0</v>
      </c>
      <c r="P2766" s="12">
        <v>0</v>
      </c>
      <c r="Q2766" s="12">
        <v>0</v>
      </c>
      <c r="R2766" s="12">
        <v>0</v>
      </c>
      <c r="S2766" s="12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</row>
    <row r="2767" spans="1:25" ht="15.75" customHeight="1" x14ac:dyDescent="0.2">
      <c r="A2767" s="3">
        <v>1715705</v>
      </c>
      <c r="B2767" s="3" t="s">
        <v>450</v>
      </c>
      <c r="C2767" s="3" t="s">
        <v>363</v>
      </c>
      <c r="D2767" s="3">
        <v>2018</v>
      </c>
      <c r="E2767" s="3" t="s">
        <v>78</v>
      </c>
      <c r="F2767" s="3" t="s">
        <v>76</v>
      </c>
      <c r="G2767" s="7">
        <v>4954</v>
      </c>
      <c r="H2767" s="8">
        <f t="shared" si="0"/>
        <v>300500000.02999997</v>
      </c>
      <c r="I2767" s="9">
        <v>300000000.02999997</v>
      </c>
      <c r="J2767" s="10">
        <v>500000</v>
      </c>
      <c r="K2767" s="11">
        <v>300000000.02999997</v>
      </c>
      <c r="L2767" s="11">
        <v>0</v>
      </c>
      <c r="M2767" s="12">
        <v>300000000.02999997</v>
      </c>
      <c r="N2767" s="12">
        <v>0</v>
      </c>
      <c r="O2767" s="12">
        <v>0</v>
      </c>
      <c r="P2767" s="12">
        <v>0</v>
      </c>
      <c r="Q2767" s="12">
        <v>0</v>
      </c>
      <c r="R2767" s="12">
        <v>0</v>
      </c>
      <c r="S2767" s="12">
        <v>0</v>
      </c>
      <c r="T2767" s="13">
        <v>500000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</row>
    <row r="2768" spans="1:25" ht="15.75" customHeight="1" x14ac:dyDescent="0.2">
      <c r="A2768" s="3">
        <v>1715705</v>
      </c>
      <c r="B2768" s="3" t="s">
        <v>450</v>
      </c>
      <c r="C2768" s="3" t="s">
        <v>363</v>
      </c>
      <c r="D2768" s="3">
        <v>2022</v>
      </c>
      <c r="E2768" s="3" t="s">
        <v>81</v>
      </c>
      <c r="F2768" s="3" t="s">
        <v>76</v>
      </c>
      <c r="G2768" s="7">
        <v>0</v>
      </c>
      <c r="H2768" s="8">
        <f t="shared" si="0"/>
        <v>0</v>
      </c>
      <c r="I2768" s="9">
        <v>0</v>
      </c>
      <c r="J2768" s="10">
        <v>0</v>
      </c>
      <c r="K2768" s="11">
        <v>0</v>
      </c>
      <c r="L2768" s="11">
        <v>0</v>
      </c>
      <c r="M2768" s="12">
        <v>0</v>
      </c>
      <c r="N2768" s="12">
        <v>0</v>
      </c>
      <c r="O2768" s="12">
        <v>0</v>
      </c>
      <c r="P2768" s="12">
        <v>0</v>
      </c>
      <c r="Q2768" s="12">
        <v>0</v>
      </c>
      <c r="R2768" s="12">
        <v>0</v>
      </c>
      <c r="S2768" s="12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</row>
    <row r="2769" spans="1:25" ht="15.75" customHeight="1" x14ac:dyDescent="0.2">
      <c r="A2769" s="3">
        <v>1715754</v>
      </c>
      <c r="B2769" s="3" t="s">
        <v>451</v>
      </c>
      <c r="C2769" s="3" t="s">
        <v>363</v>
      </c>
      <c r="D2769" s="3">
        <v>2013</v>
      </c>
      <c r="E2769" s="3" t="s">
        <v>122</v>
      </c>
      <c r="F2769" s="3" t="s">
        <v>123</v>
      </c>
      <c r="G2769" s="7">
        <v>0</v>
      </c>
      <c r="H2769" s="8">
        <f t="shared" si="0"/>
        <v>0</v>
      </c>
      <c r="I2769" s="9">
        <v>0</v>
      </c>
      <c r="J2769" s="10">
        <v>0</v>
      </c>
      <c r="K2769" s="11">
        <v>0</v>
      </c>
      <c r="L2769" s="11">
        <v>0</v>
      </c>
      <c r="M2769" s="12">
        <v>0</v>
      </c>
      <c r="N2769" s="12">
        <v>0</v>
      </c>
      <c r="O2769" s="12">
        <v>0</v>
      </c>
      <c r="P2769" s="12">
        <v>0</v>
      </c>
      <c r="Q2769" s="12">
        <v>0</v>
      </c>
      <c r="R2769" s="12">
        <v>0</v>
      </c>
      <c r="S2769" s="12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</row>
    <row r="2770" spans="1:25" ht="15.75" customHeight="1" x14ac:dyDescent="0.2">
      <c r="A2770" s="3">
        <v>1715754</v>
      </c>
      <c r="B2770" s="3" t="s">
        <v>451</v>
      </c>
      <c r="C2770" s="3" t="s">
        <v>363</v>
      </c>
      <c r="D2770" s="3">
        <v>2015</v>
      </c>
      <c r="E2770" s="3" t="s">
        <v>122</v>
      </c>
      <c r="F2770" s="3" t="s">
        <v>123</v>
      </c>
      <c r="G2770" s="7">
        <v>2668</v>
      </c>
      <c r="H2770" s="8">
        <f t="shared" si="0"/>
        <v>0</v>
      </c>
      <c r="I2770" s="9">
        <v>0</v>
      </c>
      <c r="J2770" s="10">
        <v>0</v>
      </c>
      <c r="K2770" s="11">
        <v>0</v>
      </c>
      <c r="L2770" s="11">
        <v>0</v>
      </c>
      <c r="M2770" s="12">
        <v>0</v>
      </c>
      <c r="N2770" s="12">
        <v>0</v>
      </c>
      <c r="O2770" s="12">
        <v>0</v>
      </c>
      <c r="P2770" s="12">
        <v>0</v>
      </c>
      <c r="Q2770" s="12">
        <v>0</v>
      </c>
      <c r="R2770" s="12">
        <v>0</v>
      </c>
      <c r="S2770" s="12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</row>
    <row r="2771" spans="1:25" ht="15.75" customHeight="1" x14ac:dyDescent="0.2">
      <c r="A2771" s="3">
        <v>1715754</v>
      </c>
      <c r="B2771" s="3" t="s">
        <v>451</v>
      </c>
      <c r="C2771" s="3" t="s">
        <v>363</v>
      </c>
      <c r="D2771" s="3">
        <v>2017</v>
      </c>
      <c r="E2771" s="3" t="s">
        <v>122</v>
      </c>
      <c r="F2771" s="3" t="s">
        <v>123</v>
      </c>
      <c r="G2771" s="7">
        <v>2668</v>
      </c>
      <c r="H2771" s="8">
        <f t="shared" si="0"/>
        <v>34300</v>
      </c>
      <c r="I2771" s="9">
        <v>34300</v>
      </c>
      <c r="J2771" s="10">
        <v>0</v>
      </c>
      <c r="K2771" s="11">
        <v>0</v>
      </c>
      <c r="L2771" s="11">
        <v>34300</v>
      </c>
      <c r="M2771" s="12">
        <v>0</v>
      </c>
      <c r="N2771" s="12">
        <v>0</v>
      </c>
      <c r="O2771" s="12">
        <v>0</v>
      </c>
      <c r="P2771" s="12">
        <v>0</v>
      </c>
      <c r="Q2771" s="12">
        <v>34300</v>
      </c>
      <c r="R2771" s="12">
        <v>0</v>
      </c>
      <c r="S2771" s="12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</row>
    <row r="2772" spans="1:25" ht="15.75" customHeight="1" x14ac:dyDescent="0.2">
      <c r="A2772" s="3">
        <v>1715754</v>
      </c>
      <c r="B2772" s="3" t="s">
        <v>451</v>
      </c>
      <c r="C2772" s="3" t="s">
        <v>363</v>
      </c>
      <c r="D2772" s="3">
        <v>2022</v>
      </c>
      <c r="E2772" s="3" t="s">
        <v>81</v>
      </c>
      <c r="F2772" s="3" t="s">
        <v>76</v>
      </c>
      <c r="G2772" s="7">
        <v>0</v>
      </c>
      <c r="H2772" s="8">
        <f t="shared" si="0"/>
        <v>0</v>
      </c>
      <c r="I2772" s="9">
        <v>0</v>
      </c>
      <c r="J2772" s="10">
        <v>0</v>
      </c>
      <c r="K2772" s="11">
        <v>0</v>
      </c>
      <c r="L2772" s="11">
        <v>0</v>
      </c>
      <c r="M2772" s="12">
        <v>0</v>
      </c>
      <c r="N2772" s="12">
        <v>0</v>
      </c>
      <c r="O2772" s="12">
        <v>0</v>
      </c>
      <c r="P2772" s="12">
        <v>0</v>
      </c>
      <c r="Q2772" s="12">
        <v>0</v>
      </c>
      <c r="R2772" s="12">
        <v>0</v>
      </c>
      <c r="S2772" s="12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</row>
    <row r="2773" spans="1:25" ht="15.75" customHeight="1" x14ac:dyDescent="0.2">
      <c r="A2773" s="3">
        <v>1716109</v>
      </c>
      <c r="B2773" s="3" t="s">
        <v>452</v>
      </c>
      <c r="C2773" s="3" t="s">
        <v>363</v>
      </c>
      <c r="D2773" s="3">
        <v>2022</v>
      </c>
      <c r="E2773" s="3" t="s">
        <v>81</v>
      </c>
      <c r="F2773" s="3" t="s">
        <v>76</v>
      </c>
      <c r="G2773" s="7">
        <v>0</v>
      </c>
      <c r="H2773" s="8">
        <f t="shared" si="0"/>
        <v>0</v>
      </c>
      <c r="I2773" s="9">
        <v>0</v>
      </c>
      <c r="J2773" s="10">
        <v>0</v>
      </c>
      <c r="K2773" s="11">
        <v>0</v>
      </c>
      <c r="L2773" s="11">
        <v>0</v>
      </c>
      <c r="M2773" s="12">
        <v>0</v>
      </c>
      <c r="N2773" s="12">
        <v>0</v>
      </c>
      <c r="O2773" s="12">
        <v>0</v>
      </c>
      <c r="P2773" s="12">
        <v>0</v>
      </c>
      <c r="Q2773" s="12">
        <v>0</v>
      </c>
      <c r="R2773" s="12">
        <v>0</v>
      </c>
      <c r="S2773" s="12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</row>
    <row r="2774" spans="1:25" ht="15.75" customHeight="1" x14ac:dyDescent="0.2">
      <c r="A2774" s="3">
        <v>1716208</v>
      </c>
      <c r="B2774" s="3" t="s">
        <v>453</v>
      </c>
      <c r="C2774" s="3" t="s">
        <v>363</v>
      </c>
      <c r="D2774" s="3">
        <v>2007</v>
      </c>
      <c r="E2774" s="3" t="s">
        <v>122</v>
      </c>
      <c r="F2774" s="3" t="s">
        <v>123</v>
      </c>
      <c r="G2774" s="7">
        <v>0</v>
      </c>
      <c r="H2774" s="8">
        <f t="shared" si="0"/>
        <v>1879209.99</v>
      </c>
      <c r="I2774" s="9">
        <v>1879209.99</v>
      </c>
      <c r="J2774" s="10">
        <v>0</v>
      </c>
      <c r="K2774" s="11">
        <v>1340950</v>
      </c>
      <c r="L2774" s="11">
        <v>538260</v>
      </c>
      <c r="M2774" s="12">
        <v>1340950</v>
      </c>
      <c r="N2774" s="12">
        <v>0</v>
      </c>
      <c r="O2774" s="12">
        <v>0</v>
      </c>
      <c r="P2774" s="12">
        <v>423010</v>
      </c>
      <c r="Q2774" s="12">
        <v>102600</v>
      </c>
      <c r="R2774" s="12">
        <v>12650</v>
      </c>
      <c r="S2774" s="12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</row>
    <row r="2775" spans="1:25" ht="15.75" customHeight="1" x14ac:dyDescent="0.2">
      <c r="A2775" s="3">
        <v>1716208</v>
      </c>
      <c r="B2775" s="3" t="s">
        <v>453</v>
      </c>
      <c r="C2775" s="3" t="s">
        <v>363</v>
      </c>
      <c r="D2775" s="3">
        <v>2008</v>
      </c>
      <c r="E2775" s="3" t="s">
        <v>122</v>
      </c>
      <c r="F2775" s="3" t="s">
        <v>123</v>
      </c>
      <c r="G2775" s="7">
        <v>0</v>
      </c>
      <c r="H2775" s="8">
        <f t="shared" si="0"/>
        <v>5418210</v>
      </c>
      <c r="I2775" s="9">
        <v>5418210</v>
      </c>
      <c r="J2775" s="10">
        <v>0</v>
      </c>
      <c r="K2775" s="11">
        <v>4527509.99</v>
      </c>
      <c r="L2775" s="11">
        <v>890700.01</v>
      </c>
      <c r="M2775" s="12">
        <v>4527510</v>
      </c>
      <c r="N2775" s="12">
        <v>0</v>
      </c>
      <c r="O2775" s="12">
        <v>0</v>
      </c>
      <c r="P2775" s="12">
        <v>697060</v>
      </c>
      <c r="Q2775" s="12">
        <v>148200</v>
      </c>
      <c r="R2775" s="12">
        <v>45440</v>
      </c>
      <c r="S2775" s="12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</row>
    <row r="2776" spans="1:25" ht="15.75" customHeight="1" x14ac:dyDescent="0.2">
      <c r="A2776" s="3">
        <v>1716208</v>
      </c>
      <c r="B2776" s="3" t="s">
        <v>453</v>
      </c>
      <c r="C2776" s="3" t="s">
        <v>363</v>
      </c>
      <c r="D2776" s="3">
        <v>2010</v>
      </c>
      <c r="E2776" s="3" t="s">
        <v>90</v>
      </c>
      <c r="F2776" s="3" t="s">
        <v>91</v>
      </c>
      <c r="G2776" s="7">
        <v>0</v>
      </c>
      <c r="H2776" s="8">
        <f t="shared" si="0"/>
        <v>0</v>
      </c>
      <c r="I2776" s="9">
        <v>0</v>
      </c>
      <c r="J2776" s="10">
        <v>0</v>
      </c>
      <c r="K2776" s="11">
        <v>0</v>
      </c>
      <c r="L2776" s="11">
        <v>0</v>
      </c>
      <c r="M2776" s="12">
        <v>0</v>
      </c>
      <c r="N2776" s="12">
        <v>0</v>
      </c>
      <c r="O2776" s="12">
        <v>0</v>
      </c>
      <c r="P2776" s="12">
        <v>0</v>
      </c>
      <c r="Q2776" s="12">
        <v>0</v>
      </c>
      <c r="R2776" s="12">
        <v>0</v>
      </c>
      <c r="S2776" s="12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</row>
    <row r="2777" spans="1:25" ht="15.75" customHeight="1" x14ac:dyDescent="0.2">
      <c r="A2777" s="3">
        <v>1716208</v>
      </c>
      <c r="B2777" s="3" t="s">
        <v>453</v>
      </c>
      <c r="C2777" s="3" t="s">
        <v>363</v>
      </c>
      <c r="D2777" s="3">
        <v>2010</v>
      </c>
      <c r="E2777" s="3" t="s">
        <v>122</v>
      </c>
      <c r="F2777" s="3" t="s">
        <v>123</v>
      </c>
      <c r="G2777" s="7">
        <v>0</v>
      </c>
      <c r="H2777" s="8">
        <f t="shared" si="0"/>
        <v>0</v>
      </c>
      <c r="I2777" s="9">
        <v>0</v>
      </c>
      <c r="J2777" s="10">
        <v>0</v>
      </c>
      <c r="K2777" s="11">
        <v>0</v>
      </c>
      <c r="L2777" s="11">
        <v>0</v>
      </c>
      <c r="M2777" s="12">
        <v>0</v>
      </c>
      <c r="N2777" s="12">
        <v>0</v>
      </c>
      <c r="O2777" s="12">
        <v>0</v>
      </c>
      <c r="P2777" s="12">
        <v>0</v>
      </c>
      <c r="Q2777" s="12">
        <v>0</v>
      </c>
      <c r="R2777" s="12">
        <v>0</v>
      </c>
      <c r="S2777" s="12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</row>
    <row r="2778" spans="1:25" ht="15.75" customHeight="1" x14ac:dyDescent="0.2">
      <c r="A2778" s="3">
        <v>1716208</v>
      </c>
      <c r="B2778" s="3" t="s">
        <v>453</v>
      </c>
      <c r="C2778" s="3" t="s">
        <v>363</v>
      </c>
      <c r="D2778" s="3">
        <v>2013</v>
      </c>
      <c r="E2778" s="3" t="s">
        <v>122</v>
      </c>
      <c r="F2778" s="3" t="s">
        <v>123</v>
      </c>
      <c r="G2778" s="7">
        <v>3672</v>
      </c>
      <c r="H2778" s="8">
        <f t="shared" si="0"/>
        <v>13717519.99</v>
      </c>
      <c r="I2778" s="9">
        <v>13717519.99</v>
      </c>
      <c r="J2778" s="10">
        <v>0</v>
      </c>
      <c r="K2778" s="11">
        <v>557520</v>
      </c>
      <c r="L2778" s="11">
        <v>13160000</v>
      </c>
      <c r="M2778" s="12">
        <v>557520</v>
      </c>
      <c r="N2778" s="12">
        <v>0</v>
      </c>
      <c r="O2778" s="12">
        <v>0</v>
      </c>
      <c r="P2778" s="12">
        <v>0</v>
      </c>
      <c r="Q2778" s="12">
        <v>13160000</v>
      </c>
      <c r="R2778" s="12">
        <v>0</v>
      </c>
      <c r="S2778" s="12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</row>
    <row r="2779" spans="1:25" ht="15.75" customHeight="1" x14ac:dyDescent="0.2">
      <c r="A2779" s="3">
        <v>1716208</v>
      </c>
      <c r="B2779" s="3" t="s">
        <v>453</v>
      </c>
      <c r="C2779" s="3" t="s">
        <v>363</v>
      </c>
      <c r="D2779" s="3">
        <v>2015</v>
      </c>
      <c r="E2779" s="3" t="s">
        <v>122</v>
      </c>
      <c r="F2779" s="3" t="s">
        <v>123</v>
      </c>
      <c r="G2779" s="7">
        <v>4100</v>
      </c>
      <c r="H2779" s="8">
        <f t="shared" si="0"/>
        <v>0</v>
      </c>
      <c r="I2779" s="9">
        <v>0</v>
      </c>
      <c r="J2779" s="10">
        <v>0</v>
      </c>
      <c r="K2779" s="11">
        <v>0</v>
      </c>
      <c r="L2779" s="11">
        <v>0</v>
      </c>
      <c r="M2779" s="12">
        <v>0</v>
      </c>
      <c r="N2779" s="12">
        <v>0</v>
      </c>
      <c r="O2779" s="12">
        <v>0</v>
      </c>
      <c r="P2779" s="12">
        <v>0</v>
      </c>
      <c r="Q2779" s="12">
        <v>0</v>
      </c>
      <c r="R2779" s="12">
        <v>0</v>
      </c>
      <c r="S2779" s="12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</row>
    <row r="2780" spans="1:25" ht="15.75" customHeight="1" x14ac:dyDescent="0.2">
      <c r="A2780" s="3">
        <v>1716208</v>
      </c>
      <c r="B2780" s="3" t="s">
        <v>453</v>
      </c>
      <c r="C2780" s="3" t="s">
        <v>363</v>
      </c>
      <c r="D2780" s="3">
        <v>2016</v>
      </c>
      <c r="E2780" s="3" t="s">
        <v>122</v>
      </c>
      <c r="F2780" s="3" t="s">
        <v>123</v>
      </c>
      <c r="G2780" s="7">
        <v>4100</v>
      </c>
      <c r="H2780" s="8">
        <f t="shared" si="0"/>
        <v>0</v>
      </c>
      <c r="I2780" s="9">
        <v>0</v>
      </c>
      <c r="J2780" s="10">
        <v>0</v>
      </c>
      <c r="K2780" s="11">
        <v>0</v>
      </c>
      <c r="L2780" s="11">
        <v>0</v>
      </c>
      <c r="M2780" s="12">
        <v>0</v>
      </c>
      <c r="N2780" s="12">
        <v>0</v>
      </c>
      <c r="O2780" s="12">
        <v>0</v>
      </c>
      <c r="P2780" s="12">
        <v>0</v>
      </c>
      <c r="Q2780" s="12">
        <v>0</v>
      </c>
      <c r="R2780" s="12">
        <v>0</v>
      </c>
      <c r="S2780" s="12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</row>
    <row r="2781" spans="1:25" ht="15.75" customHeight="1" x14ac:dyDescent="0.2">
      <c r="A2781" s="3">
        <v>1716208</v>
      </c>
      <c r="B2781" s="3" t="s">
        <v>453</v>
      </c>
      <c r="C2781" s="3" t="s">
        <v>363</v>
      </c>
      <c r="D2781" s="3">
        <v>2021</v>
      </c>
      <c r="E2781" s="3" t="s">
        <v>81</v>
      </c>
      <c r="F2781" s="3" t="s">
        <v>76</v>
      </c>
      <c r="G2781" s="7">
        <v>36</v>
      </c>
      <c r="H2781" s="8">
        <f t="shared" si="0"/>
        <v>817893.89</v>
      </c>
      <c r="I2781" s="9">
        <v>61476.89</v>
      </c>
      <c r="J2781" s="10">
        <v>756417</v>
      </c>
      <c r="K2781" s="11">
        <v>61476.89</v>
      </c>
      <c r="L2781" s="11">
        <v>0</v>
      </c>
      <c r="M2781" s="12">
        <v>35600</v>
      </c>
      <c r="N2781" s="12">
        <v>0</v>
      </c>
      <c r="O2781" s="12">
        <v>25876.89</v>
      </c>
      <c r="P2781" s="12">
        <v>0</v>
      </c>
      <c r="Q2781" s="12">
        <v>0</v>
      </c>
      <c r="R2781" s="12">
        <v>0</v>
      </c>
      <c r="S2781" s="12">
        <v>0</v>
      </c>
      <c r="T2781" s="13">
        <v>509000</v>
      </c>
      <c r="U2781" s="13">
        <v>247417</v>
      </c>
      <c r="V2781" s="13">
        <v>0</v>
      </c>
      <c r="W2781" s="13">
        <v>0</v>
      </c>
      <c r="X2781" s="13">
        <v>0</v>
      </c>
      <c r="Y2781" s="13">
        <v>0</v>
      </c>
    </row>
    <row r="2782" spans="1:25" ht="15.75" customHeight="1" x14ac:dyDescent="0.2">
      <c r="A2782" s="3">
        <v>1716208</v>
      </c>
      <c r="B2782" s="3" t="s">
        <v>453</v>
      </c>
      <c r="C2782" s="3" t="s">
        <v>363</v>
      </c>
      <c r="D2782" s="3">
        <v>2022</v>
      </c>
      <c r="E2782" s="3" t="s">
        <v>81</v>
      </c>
      <c r="F2782" s="3" t="s">
        <v>76</v>
      </c>
      <c r="G2782" s="7">
        <v>0</v>
      </c>
      <c r="H2782" s="8">
        <f t="shared" si="0"/>
        <v>0</v>
      </c>
      <c r="I2782" s="9">
        <v>0</v>
      </c>
      <c r="J2782" s="10">
        <v>0</v>
      </c>
      <c r="K2782" s="11">
        <v>0</v>
      </c>
      <c r="L2782" s="11">
        <v>0</v>
      </c>
      <c r="M2782" s="12">
        <v>0</v>
      </c>
      <c r="N2782" s="12">
        <v>0</v>
      </c>
      <c r="O2782" s="12">
        <v>0</v>
      </c>
      <c r="P2782" s="12">
        <v>0</v>
      </c>
      <c r="Q2782" s="12">
        <v>0</v>
      </c>
      <c r="R2782" s="12">
        <v>0</v>
      </c>
      <c r="S2782" s="12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</row>
    <row r="2783" spans="1:25" ht="15.75" customHeight="1" x14ac:dyDescent="0.2">
      <c r="A2783" s="3">
        <v>1716307</v>
      </c>
      <c r="B2783" s="3" t="s">
        <v>454</v>
      </c>
      <c r="C2783" s="3" t="s">
        <v>363</v>
      </c>
      <c r="D2783" s="3">
        <v>2022</v>
      </c>
      <c r="E2783" s="3" t="s">
        <v>81</v>
      </c>
      <c r="F2783" s="3" t="s">
        <v>76</v>
      </c>
      <c r="G2783" s="7">
        <v>0</v>
      </c>
      <c r="H2783" s="8">
        <f t="shared" si="0"/>
        <v>0</v>
      </c>
      <c r="I2783" s="9">
        <v>0</v>
      </c>
      <c r="J2783" s="10">
        <v>0</v>
      </c>
      <c r="K2783" s="11">
        <v>0</v>
      </c>
      <c r="L2783" s="11">
        <v>0</v>
      </c>
      <c r="M2783" s="12">
        <v>0</v>
      </c>
      <c r="N2783" s="12">
        <v>0</v>
      </c>
      <c r="O2783" s="12">
        <v>0</v>
      </c>
      <c r="P2783" s="12">
        <v>0</v>
      </c>
      <c r="Q2783" s="12">
        <v>0</v>
      </c>
      <c r="R2783" s="12">
        <v>0</v>
      </c>
      <c r="S2783" s="12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</row>
    <row r="2784" spans="1:25" ht="15.75" customHeight="1" x14ac:dyDescent="0.2">
      <c r="A2784" s="3">
        <v>1716505</v>
      </c>
      <c r="B2784" s="3" t="s">
        <v>455</v>
      </c>
      <c r="C2784" s="3" t="s">
        <v>363</v>
      </c>
      <c r="D2784" s="3">
        <v>2006</v>
      </c>
      <c r="E2784" s="3" t="s">
        <v>81</v>
      </c>
      <c r="F2784" s="3" t="s">
        <v>76</v>
      </c>
      <c r="G2784" s="7">
        <v>0</v>
      </c>
      <c r="H2784" s="8">
        <f t="shared" si="0"/>
        <v>9553000</v>
      </c>
      <c r="I2784" s="9">
        <v>8353000</v>
      </c>
      <c r="J2784" s="10">
        <v>1200000</v>
      </c>
      <c r="K2784" s="11">
        <v>8333000</v>
      </c>
      <c r="L2784" s="11">
        <v>20000</v>
      </c>
      <c r="M2784" s="12">
        <v>8333000</v>
      </c>
      <c r="N2784" s="12">
        <v>0</v>
      </c>
      <c r="O2784" s="12">
        <v>0</v>
      </c>
      <c r="P2784" s="12">
        <v>9000</v>
      </c>
      <c r="Q2784" s="12">
        <v>0</v>
      </c>
      <c r="R2784" s="12">
        <v>11000</v>
      </c>
      <c r="S2784" s="12">
        <v>0</v>
      </c>
      <c r="T2784" s="13">
        <v>1200000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</row>
    <row r="2785" spans="1:25" ht="15.75" customHeight="1" x14ac:dyDescent="0.2">
      <c r="A2785" s="3">
        <v>1716505</v>
      </c>
      <c r="B2785" s="3" t="s">
        <v>455</v>
      </c>
      <c r="C2785" s="3" t="s">
        <v>363</v>
      </c>
      <c r="D2785" s="3">
        <v>2021</v>
      </c>
      <c r="E2785" s="3" t="s">
        <v>81</v>
      </c>
      <c r="F2785" s="3" t="s">
        <v>76</v>
      </c>
      <c r="G2785" s="7">
        <v>30</v>
      </c>
      <c r="H2785" s="8">
        <f t="shared" si="0"/>
        <v>600000</v>
      </c>
      <c r="I2785" s="9">
        <v>0</v>
      </c>
      <c r="J2785" s="10">
        <v>600000</v>
      </c>
      <c r="K2785" s="11">
        <v>0</v>
      </c>
      <c r="L2785" s="11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3">
        <v>400000</v>
      </c>
      <c r="U2785" s="13">
        <v>200000</v>
      </c>
      <c r="V2785" s="13">
        <v>0</v>
      </c>
      <c r="W2785" s="13">
        <v>0</v>
      </c>
      <c r="X2785" s="13">
        <v>0</v>
      </c>
      <c r="Y2785" s="13">
        <v>0</v>
      </c>
    </row>
    <row r="2786" spans="1:25" ht="15.75" customHeight="1" x14ac:dyDescent="0.2">
      <c r="A2786" s="3">
        <v>1716505</v>
      </c>
      <c r="B2786" s="3" t="s">
        <v>455</v>
      </c>
      <c r="C2786" s="3" t="s">
        <v>363</v>
      </c>
      <c r="D2786" s="3">
        <v>2022</v>
      </c>
      <c r="E2786" s="3" t="s">
        <v>81</v>
      </c>
      <c r="F2786" s="3" t="s">
        <v>76</v>
      </c>
      <c r="G2786" s="7">
        <v>0</v>
      </c>
      <c r="H2786" s="8">
        <f t="shared" si="0"/>
        <v>0</v>
      </c>
      <c r="I2786" s="9">
        <v>0</v>
      </c>
      <c r="J2786" s="10">
        <v>0</v>
      </c>
      <c r="K2786" s="11">
        <v>0</v>
      </c>
      <c r="L2786" s="11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</row>
    <row r="2787" spans="1:25" ht="15.75" customHeight="1" x14ac:dyDescent="0.2">
      <c r="A2787" s="3">
        <v>1716604</v>
      </c>
      <c r="B2787" s="3" t="s">
        <v>456</v>
      </c>
      <c r="C2787" s="3" t="s">
        <v>363</v>
      </c>
      <c r="D2787" s="3">
        <v>2022</v>
      </c>
      <c r="E2787" s="3" t="s">
        <v>81</v>
      </c>
      <c r="F2787" s="3" t="s">
        <v>76</v>
      </c>
      <c r="G2787" s="7">
        <v>0</v>
      </c>
      <c r="H2787" s="8">
        <f t="shared" si="0"/>
        <v>0</v>
      </c>
      <c r="I2787" s="9">
        <v>0</v>
      </c>
      <c r="J2787" s="10">
        <v>0</v>
      </c>
      <c r="K2787" s="11">
        <v>0</v>
      </c>
      <c r="L2787" s="11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0</v>
      </c>
      <c r="S2787" s="12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</row>
    <row r="2788" spans="1:25" ht="15.75" customHeight="1" x14ac:dyDescent="0.2">
      <c r="A2788" s="3">
        <v>1716653</v>
      </c>
      <c r="B2788" s="3" t="s">
        <v>457</v>
      </c>
      <c r="C2788" s="3" t="s">
        <v>363</v>
      </c>
      <c r="D2788" s="3">
        <v>2022</v>
      </c>
      <c r="E2788" s="3" t="s">
        <v>81</v>
      </c>
      <c r="F2788" s="3" t="s">
        <v>76</v>
      </c>
      <c r="G2788" s="7">
        <v>0</v>
      </c>
      <c r="H2788" s="8">
        <f t="shared" si="0"/>
        <v>0</v>
      </c>
      <c r="I2788" s="9">
        <v>0</v>
      </c>
      <c r="J2788" s="10">
        <v>0</v>
      </c>
      <c r="K2788" s="11">
        <v>0</v>
      </c>
      <c r="L2788" s="11">
        <v>0</v>
      </c>
      <c r="M2788" s="12">
        <v>0</v>
      </c>
      <c r="N2788" s="12">
        <v>0</v>
      </c>
      <c r="O2788" s="12">
        <v>0</v>
      </c>
      <c r="P2788" s="12">
        <v>0</v>
      </c>
      <c r="Q2788" s="12">
        <v>0</v>
      </c>
      <c r="R2788" s="12">
        <v>0</v>
      </c>
      <c r="S2788" s="12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</row>
    <row r="2789" spans="1:25" ht="15.75" customHeight="1" x14ac:dyDescent="0.2">
      <c r="A2789" s="3">
        <v>1716703</v>
      </c>
      <c r="B2789" s="3" t="s">
        <v>458</v>
      </c>
      <c r="C2789" s="3" t="s">
        <v>363</v>
      </c>
      <c r="D2789" s="3">
        <v>2022</v>
      </c>
      <c r="E2789" s="3" t="s">
        <v>81</v>
      </c>
      <c r="F2789" s="3" t="s">
        <v>76</v>
      </c>
      <c r="G2789" s="7">
        <v>0</v>
      </c>
      <c r="H2789" s="8">
        <f t="shared" si="0"/>
        <v>0</v>
      </c>
      <c r="I2789" s="9">
        <v>0</v>
      </c>
      <c r="J2789" s="10">
        <v>0</v>
      </c>
      <c r="K2789" s="11">
        <v>0</v>
      </c>
      <c r="L2789" s="11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</row>
    <row r="2790" spans="1:25" ht="15.75" customHeight="1" x14ac:dyDescent="0.2">
      <c r="A2790" s="3">
        <v>1717008</v>
      </c>
      <c r="B2790" s="3" t="s">
        <v>459</v>
      </c>
      <c r="C2790" s="3" t="s">
        <v>363</v>
      </c>
      <c r="D2790" s="3">
        <v>2013</v>
      </c>
      <c r="E2790" s="3" t="s">
        <v>122</v>
      </c>
      <c r="F2790" s="3" t="s">
        <v>123</v>
      </c>
      <c r="G2790" s="7">
        <v>0</v>
      </c>
      <c r="H2790" s="8">
        <f t="shared" si="0"/>
        <v>0</v>
      </c>
      <c r="I2790" s="9">
        <v>0</v>
      </c>
      <c r="J2790" s="10">
        <v>0</v>
      </c>
      <c r="K2790" s="11">
        <v>0</v>
      </c>
      <c r="L2790" s="11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</row>
    <row r="2791" spans="1:25" ht="15.75" customHeight="1" x14ac:dyDescent="0.2">
      <c r="A2791" s="3">
        <v>1717008</v>
      </c>
      <c r="B2791" s="3" t="s">
        <v>459</v>
      </c>
      <c r="C2791" s="3" t="s">
        <v>363</v>
      </c>
      <c r="D2791" s="3">
        <v>2015</v>
      </c>
      <c r="E2791" s="3" t="s">
        <v>122</v>
      </c>
      <c r="F2791" s="3" t="s">
        <v>123</v>
      </c>
      <c r="G2791" s="7">
        <v>1120</v>
      </c>
      <c r="H2791" s="8">
        <f t="shared" si="0"/>
        <v>0</v>
      </c>
      <c r="I2791" s="9">
        <v>0</v>
      </c>
      <c r="J2791" s="10">
        <v>0</v>
      </c>
      <c r="K2791" s="11">
        <v>0</v>
      </c>
      <c r="L2791" s="11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</row>
    <row r="2792" spans="1:25" ht="15.75" customHeight="1" x14ac:dyDescent="0.2">
      <c r="A2792" s="3">
        <v>1717008</v>
      </c>
      <c r="B2792" s="3" t="s">
        <v>459</v>
      </c>
      <c r="C2792" s="3" t="s">
        <v>363</v>
      </c>
      <c r="D2792" s="3">
        <v>2022</v>
      </c>
      <c r="E2792" s="3" t="s">
        <v>81</v>
      </c>
      <c r="F2792" s="3" t="s">
        <v>76</v>
      </c>
      <c r="G2792" s="7">
        <v>0</v>
      </c>
      <c r="H2792" s="8">
        <f t="shared" si="0"/>
        <v>0</v>
      </c>
      <c r="I2792" s="9">
        <v>0</v>
      </c>
      <c r="J2792" s="10">
        <v>0</v>
      </c>
      <c r="K2792" s="11">
        <v>0</v>
      </c>
      <c r="L2792" s="11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</row>
    <row r="2793" spans="1:25" ht="15.75" customHeight="1" x14ac:dyDescent="0.2">
      <c r="A2793" s="3">
        <v>1717206</v>
      </c>
      <c r="B2793" s="3" t="s">
        <v>460</v>
      </c>
      <c r="C2793" s="3" t="s">
        <v>363</v>
      </c>
      <c r="D2793" s="3">
        <v>2022</v>
      </c>
      <c r="E2793" s="3" t="s">
        <v>81</v>
      </c>
      <c r="F2793" s="3" t="s">
        <v>76</v>
      </c>
      <c r="G2793" s="7">
        <v>0</v>
      </c>
      <c r="H2793" s="8">
        <f t="shared" si="0"/>
        <v>0</v>
      </c>
      <c r="I2793" s="9">
        <v>0</v>
      </c>
      <c r="J2793" s="10">
        <v>0</v>
      </c>
      <c r="K2793" s="11">
        <v>0</v>
      </c>
      <c r="L2793" s="11">
        <v>0</v>
      </c>
      <c r="M2793" s="12">
        <v>0</v>
      </c>
      <c r="N2793" s="12">
        <v>0</v>
      </c>
      <c r="O2793" s="12">
        <v>0</v>
      </c>
      <c r="P2793" s="12">
        <v>0</v>
      </c>
      <c r="Q2793" s="12">
        <v>0</v>
      </c>
      <c r="R2793" s="12">
        <v>0</v>
      </c>
      <c r="S2793" s="12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</row>
    <row r="2794" spans="1:25" ht="15.75" customHeight="1" x14ac:dyDescent="0.2">
      <c r="A2794" s="3">
        <v>1717503</v>
      </c>
      <c r="B2794" s="3" t="s">
        <v>461</v>
      </c>
      <c r="C2794" s="3" t="s">
        <v>363</v>
      </c>
      <c r="D2794" s="3">
        <v>2010</v>
      </c>
      <c r="E2794" s="3" t="s">
        <v>90</v>
      </c>
      <c r="F2794" s="3" t="s">
        <v>91</v>
      </c>
      <c r="G2794" s="7">
        <v>0</v>
      </c>
      <c r="H2794" s="8">
        <f t="shared" si="0"/>
        <v>0</v>
      </c>
      <c r="I2794" s="9">
        <v>0</v>
      </c>
      <c r="J2794" s="10">
        <v>0</v>
      </c>
      <c r="K2794" s="11">
        <v>0</v>
      </c>
      <c r="L2794" s="11">
        <v>0</v>
      </c>
      <c r="M2794" s="12">
        <v>0</v>
      </c>
      <c r="N2794" s="12">
        <v>0</v>
      </c>
      <c r="O2794" s="12">
        <v>0</v>
      </c>
      <c r="P2794" s="12">
        <v>0</v>
      </c>
      <c r="Q2794" s="12">
        <v>0</v>
      </c>
      <c r="R2794" s="12">
        <v>0</v>
      </c>
      <c r="S2794" s="12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</row>
    <row r="2795" spans="1:25" ht="15.75" customHeight="1" x14ac:dyDescent="0.2">
      <c r="A2795" s="3">
        <v>1717503</v>
      </c>
      <c r="B2795" s="3" t="s">
        <v>461</v>
      </c>
      <c r="C2795" s="3" t="s">
        <v>363</v>
      </c>
      <c r="D2795" s="3">
        <v>2018</v>
      </c>
      <c r="E2795" s="3" t="s">
        <v>80</v>
      </c>
      <c r="F2795" s="3" t="s">
        <v>76</v>
      </c>
      <c r="G2795" s="7">
        <v>0</v>
      </c>
      <c r="H2795" s="8">
        <f t="shared" si="0"/>
        <v>36600767.990000002</v>
      </c>
      <c r="I2795" s="9">
        <v>36480767.990000002</v>
      </c>
      <c r="J2795" s="10">
        <v>120000</v>
      </c>
      <c r="K2795" s="11">
        <v>27250000</v>
      </c>
      <c r="L2795" s="11">
        <v>9230767.9900000002</v>
      </c>
      <c r="M2795" s="12">
        <v>27250000</v>
      </c>
      <c r="N2795" s="12">
        <v>0</v>
      </c>
      <c r="O2795" s="12">
        <v>0</v>
      </c>
      <c r="P2795" s="12">
        <v>0</v>
      </c>
      <c r="Q2795" s="12">
        <v>0</v>
      </c>
      <c r="R2795" s="12">
        <v>0</v>
      </c>
      <c r="S2795" s="12">
        <v>9230767.9900000002</v>
      </c>
      <c r="T2795" s="13">
        <v>0</v>
      </c>
      <c r="U2795" s="13">
        <v>120000</v>
      </c>
      <c r="V2795" s="13">
        <v>0</v>
      </c>
      <c r="W2795" s="13">
        <v>0</v>
      </c>
      <c r="X2795" s="13">
        <v>0</v>
      </c>
      <c r="Y2795" s="13">
        <v>0</v>
      </c>
    </row>
    <row r="2796" spans="1:25" ht="15.75" customHeight="1" x14ac:dyDescent="0.2">
      <c r="A2796" s="3">
        <v>1717503</v>
      </c>
      <c r="B2796" s="3" t="s">
        <v>461</v>
      </c>
      <c r="C2796" s="3" t="s">
        <v>363</v>
      </c>
      <c r="D2796" s="3">
        <v>2018</v>
      </c>
      <c r="E2796" s="3" t="s">
        <v>81</v>
      </c>
      <c r="F2796" s="3" t="s">
        <v>76</v>
      </c>
      <c r="G2796" s="7">
        <v>160</v>
      </c>
      <c r="H2796" s="8">
        <f t="shared" si="0"/>
        <v>36600767.990000002</v>
      </c>
      <c r="I2796" s="9">
        <v>27250000</v>
      </c>
      <c r="J2796" s="10">
        <v>9350767.9900000002</v>
      </c>
      <c r="K2796" s="11">
        <v>27250000</v>
      </c>
      <c r="L2796" s="11">
        <v>0</v>
      </c>
      <c r="M2796" s="12">
        <v>27250000</v>
      </c>
      <c r="N2796" s="12">
        <v>0</v>
      </c>
      <c r="O2796" s="12">
        <v>0</v>
      </c>
      <c r="P2796" s="12">
        <v>0</v>
      </c>
      <c r="Q2796" s="12">
        <v>0</v>
      </c>
      <c r="R2796" s="12">
        <v>0</v>
      </c>
      <c r="S2796" s="12">
        <v>0</v>
      </c>
      <c r="T2796" s="13">
        <v>9230767.9900000002</v>
      </c>
      <c r="U2796" s="13">
        <v>120000</v>
      </c>
      <c r="V2796" s="13">
        <v>0</v>
      </c>
      <c r="W2796" s="13">
        <v>0</v>
      </c>
      <c r="X2796" s="13">
        <v>0</v>
      </c>
      <c r="Y2796" s="13">
        <v>0</v>
      </c>
    </row>
    <row r="2797" spans="1:25" ht="15.75" customHeight="1" x14ac:dyDescent="0.2">
      <c r="A2797" s="3">
        <v>1717503</v>
      </c>
      <c r="B2797" s="3" t="s">
        <v>461</v>
      </c>
      <c r="C2797" s="3" t="s">
        <v>363</v>
      </c>
      <c r="D2797" s="3">
        <v>2021</v>
      </c>
      <c r="E2797" s="3" t="s">
        <v>80</v>
      </c>
      <c r="F2797" s="3" t="s">
        <v>76</v>
      </c>
      <c r="G2797" s="7">
        <v>100</v>
      </c>
      <c r="H2797" s="8">
        <f t="shared" si="0"/>
        <v>24700000</v>
      </c>
      <c r="I2797" s="9">
        <v>24500000</v>
      </c>
      <c r="J2797" s="10">
        <v>200000</v>
      </c>
      <c r="K2797" s="11">
        <v>15500000</v>
      </c>
      <c r="L2797" s="11">
        <v>9000000</v>
      </c>
      <c r="M2797" s="12">
        <v>15500000</v>
      </c>
      <c r="N2797" s="12">
        <v>0</v>
      </c>
      <c r="O2797" s="12">
        <v>0</v>
      </c>
      <c r="P2797" s="12">
        <v>0</v>
      </c>
      <c r="Q2797" s="12">
        <v>0</v>
      </c>
      <c r="R2797" s="12">
        <v>0</v>
      </c>
      <c r="S2797" s="12">
        <v>9000000</v>
      </c>
      <c r="T2797" s="13">
        <v>0</v>
      </c>
      <c r="U2797" s="13">
        <v>200000</v>
      </c>
      <c r="V2797" s="13">
        <v>0</v>
      </c>
      <c r="W2797" s="13">
        <v>0</v>
      </c>
      <c r="X2797" s="13">
        <v>0</v>
      </c>
      <c r="Y2797" s="13">
        <v>0</v>
      </c>
    </row>
    <row r="2798" spans="1:25" ht="15.75" customHeight="1" x14ac:dyDescent="0.2">
      <c r="A2798" s="3">
        <v>1717503</v>
      </c>
      <c r="B2798" s="3" t="s">
        <v>461</v>
      </c>
      <c r="C2798" s="3" t="s">
        <v>363</v>
      </c>
      <c r="D2798" s="3">
        <v>2022</v>
      </c>
      <c r="E2798" s="3" t="s">
        <v>81</v>
      </c>
      <c r="F2798" s="3" t="s">
        <v>76</v>
      </c>
      <c r="G2798" s="7">
        <v>0</v>
      </c>
      <c r="H2798" s="8">
        <f t="shared" si="0"/>
        <v>0</v>
      </c>
      <c r="I2798" s="9">
        <v>0</v>
      </c>
      <c r="J2798" s="10">
        <v>0</v>
      </c>
      <c r="K2798" s="11">
        <v>0</v>
      </c>
      <c r="L2798" s="11">
        <v>0</v>
      </c>
      <c r="M2798" s="12">
        <v>0</v>
      </c>
      <c r="N2798" s="12">
        <v>0</v>
      </c>
      <c r="O2798" s="12">
        <v>0</v>
      </c>
      <c r="P2798" s="12">
        <v>0</v>
      </c>
      <c r="Q2798" s="12">
        <v>0</v>
      </c>
      <c r="R2798" s="12">
        <v>0</v>
      </c>
      <c r="S2798" s="12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</row>
    <row r="2799" spans="1:25" ht="15.75" customHeight="1" x14ac:dyDescent="0.2">
      <c r="A2799" s="3">
        <v>1717800</v>
      </c>
      <c r="B2799" s="3" t="s">
        <v>462</v>
      </c>
      <c r="C2799" s="3" t="s">
        <v>363</v>
      </c>
      <c r="D2799" s="3">
        <v>2007</v>
      </c>
      <c r="E2799" s="3" t="s">
        <v>122</v>
      </c>
      <c r="F2799" s="3" t="s">
        <v>123</v>
      </c>
      <c r="G2799" s="7">
        <v>0</v>
      </c>
      <c r="H2799" s="8">
        <f t="shared" si="0"/>
        <v>336000</v>
      </c>
      <c r="I2799" s="9">
        <v>336000</v>
      </c>
      <c r="J2799" s="10">
        <v>0</v>
      </c>
      <c r="K2799" s="11">
        <v>336000</v>
      </c>
      <c r="L2799" s="11">
        <v>0</v>
      </c>
      <c r="M2799" s="12">
        <v>336000</v>
      </c>
      <c r="N2799" s="12">
        <v>0</v>
      </c>
      <c r="O2799" s="12">
        <v>0</v>
      </c>
      <c r="P2799" s="12">
        <v>0</v>
      </c>
      <c r="Q2799" s="12">
        <v>0</v>
      </c>
      <c r="R2799" s="12">
        <v>0</v>
      </c>
      <c r="S2799" s="12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</row>
    <row r="2800" spans="1:25" ht="15.75" customHeight="1" x14ac:dyDescent="0.2">
      <c r="A2800" s="3">
        <v>1717800</v>
      </c>
      <c r="B2800" s="3" t="s">
        <v>462</v>
      </c>
      <c r="C2800" s="3" t="s">
        <v>363</v>
      </c>
      <c r="D2800" s="3">
        <v>2008</v>
      </c>
      <c r="E2800" s="3" t="s">
        <v>122</v>
      </c>
      <c r="F2800" s="3" t="s">
        <v>123</v>
      </c>
      <c r="G2800" s="7">
        <v>0</v>
      </c>
      <c r="H2800" s="8">
        <f t="shared" si="0"/>
        <v>508480</v>
      </c>
      <c r="I2800" s="9">
        <v>508480</v>
      </c>
      <c r="J2800" s="10">
        <v>0</v>
      </c>
      <c r="K2800" s="11">
        <v>396630</v>
      </c>
      <c r="L2800" s="11">
        <v>111850</v>
      </c>
      <c r="M2800" s="12">
        <v>396630</v>
      </c>
      <c r="N2800" s="12">
        <v>0</v>
      </c>
      <c r="O2800" s="12">
        <v>0</v>
      </c>
      <c r="P2800" s="12">
        <v>111850</v>
      </c>
      <c r="Q2800" s="12">
        <v>0</v>
      </c>
      <c r="R2800" s="12">
        <v>0</v>
      </c>
      <c r="S2800" s="12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</row>
    <row r="2801" spans="1:25" ht="15.75" customHeight="1" x14ac:dyDescent="0.2">
      <c r="A2801" s="3">
        <v>1717800</v>
      </c>
      <c r="B2801" s="3" t="s">
        <v>462</v>
      </c>
      <c r="C2801" s="3" t="s">
        <v>363</v>
      </c>
      <c r="D2801" s="3">
        <v>2013</v>
      </c>
      <c r="E2801" s="3" t="s">
        <v>122</v>
      </c>
      <c r="F2801" s="3" t="s">
        <v>123</v>
      </c>
      <c r="G2801" s="7">
        <v>0</v>
      </c>
      <c r="H2801" s="8">
        <f t="shared" si="0"/>
        <v>0</v>
      </c>
      <c r="I2801" s="9">
        <v>0</v>
      </c>
      <c r="J2801" s="10">
        <v>0</v>
      </c>
      <c r="K2801" s="11">
        <v>0</v>
      </c>
      <c r="L2801" s="11">
        <v>0</v>
      </c>
      <c r="M2801" s="12">
        <v>0</v>
      </c>
      <c r="N2801" s="12">
        <v>0</v>
      </c>
      <c r="O2801" s="12">
        <v>0</v>
      </c>
      <c r="P2801" s="12">
        <v>0</v>
      </c>
      <c r="Q2801" s="12">
        <v>0</v>
      </c>
      <c r="R2801" s="12">
        <v>0</v>
      </c>
      <c r="S2801" s="12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</row>
    <row r="2802" spans="1:25" ht="15.75" customHeight="1" x14ac:dyDescent="0.2">
      <c r="A2802" s="3">
        <v>1717800</v>
      </c>
      <c r="B2802" s="3" t="s">
        <v>462</v>
      </c>
      <c r="C2802" s="3" t="s">
        <v>363</v>
      </c>
      <c r="D2802" s="3">
        <v>2015</v>
      </c>
      <c r="E2802" s="3" t="s">
        <v>122</v>
      </c>
      <c r="F2802" s="3" t="s">
        <v>123</v>
      </c>
      <c r="G2802" s="7">
        <v>2248</v>
      </c>
      <c r="H2802" s="8">
        <f t="shared" si="0"/>
        <v>0</v>
      </c>
      <c r="I2802" s="9">
        <v>0</v>
      </c>
      <c r="J2802" s="10">
        <v>0</v>
      </c>
      <c r="K2802" s="11">
        <v>0</v>
      </c>
      <c r="L2802" s="11">
        <v>0</v>
      </c>
      <c r="M2802" s="12">
        <v>0</v>
      </c>
      <c r="N2802" s="12">
        <v>0</v>
      </c>
      <c r="O2802" s="12">
        <v>0</v>
      </c>
      <c r="P2802" s="12">
        <v>0</v>
      </c>
      <c r="Q2802" s="12">
        <v>0</v>
      </c>
      <c r="R2802" s="12">
        <v>0</v>
      </c>
      <c r="S2802" s="12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</row>
    <row r="2803" spans="1:25" ht="15.75" customHeight="1" x14ac:dyDescent="0.2">
      <c r="A2803" s="3">
        <v>1717800</v>
      </c>
      <c r="B2803" s="3" t="s">
        <v>462</v>
      </c>
      <c r="C2803" s="3" t="s">
        <v>363</v>
      </c>
      <c r="D2803" s="3">
        <v>2022</v>
      </c>
      <c r="E2803" s="3" t="s">
        <v>81</v>
      </c>
      <c r="F2803" s="3" t="s">
        <v>76</v>
      </c>
      <c r="G2803" s="7">
        <v>0</v>
      </c>
      <c r="H2803" s="8">
        <f t="shared" si="0"/>
        <v>0</v>
      </c>
      <c r="I2803" s="9">
        <v>0</v>
      </c>
      <c r="J2803" s="10">
        <v>0</v>
      </c>
      <c r="K2803" s="11">
        <v>0</v>
      </c>
      <c r="L2803" s="11">
        <v>0</v>
      </c>
      <c r="M2803" s="12">
        <v>0</v>
      </c>
      <c r="N2803" s="12">
        <v>0</v>
      </c>
      <c r="O2803" s="12">
        <v>0</v>
      </c>
      <c r="P2803" s="12">
        <v>0</v>
      </c>
      <c r="Q2803" s="12">
        <v>0</v>
      </c>
      <c r="R2803" s="12">
        <v>0</v>
      </c>
      <c r="S2803" s="12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</row>
    <row r="2804" spans="1:25" ht="15.75" customHeight="1" x14ac:dyDescent="0.2">
      <c r="A2804" s="3">
        <v>1717909</v>
      </c>
      <c r="B2804" s="3" t="s">
        <v>463</v>
      </c>
      <c r="C2804" s="3" t="s">
        <v>363</v>
      </c>
      <c r="D2804" s="3">
        <v>2010</v>
      </c>
      <c r="E2804" s="3" t="s">
        <v>90</v>
      </c>
      <c r="F2804" s="3" t="s">
        <v>91</v>
      </c>
      <c r="G2804" s="7">
        <v>0</v>
      </c>
      <c r="H2804" s="8">
        <f t="shared" si="0"/>
        <v>0</v>
      </c>
      <c r="I2804" s="9">
        <v>0</v>
      </c>
      <c r="J2804" s="10">
        <v>0</v>
      </c>
      <c r="K2804" s="11">
        <v>0</v>
      </c>
      <c r="L2804" s="11">
        <v>0</v>
      </c>
      <c r="M2804" s="12">
        <v>0</v>
      </c>
      <c r="N2804" s="12">
        <v>0</v>
      </c>
      <c r="O2804" s="12">
        <v>0</v>
      </c>
      <c r="P2804" s="12">
        <v>0</v>
      </c>
      <c r="Q2804" s="12">
        <v>0</v>
      </c>
      <c r="R2804" s="12">
        <v>0</v>
      </c>
      <c r="S2804" s="12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</row>
    <row r="2805" spans="1:25" ht="15.75" customHeight="1" x14ac:dyDescent="0.2">
      <c r="A2805" s="3">
        <v>1717909</v>
      </c>
      <c r="B2805" s="3" t="s">
        <v>463</v>
      </c>
      <c r="C2805" s="3" t="s">
        <v>363</v>
      </c>
      <c r="D2805" s="3">
        <v>2022</v>
      </c>
      <c r="E2805" s="3" t="s">
        <v>81</v>
      </c>
      <c r="F2805" s="3" t="s">
        <v>76</v>
      </c>
      <c r="G2805" s="7">
        <v>0</v>
      </c>
      <c r="H2805" s="8">
        <f t="shared" si="0"/>
        <v>0</v>
      </c>
      <c r="I2805" s="9">
        <v>0</v>
      </c>
      <c r="J2805" s="10">
        <v>0</v>
      </c>
      <c r="K2805" s="11">
        <v>0</v>
      </c>
      <c r="L2805" s="11">
        <v>0</v>
      </c>
      <c r="M2805" s="12">
        <v>0</v>
      </c>
      <c r="N2805" s="12">
        <v>0</v>
      </c>
      <c r="O2805" s="12">
        <v>0</v>
      </c>
      <c r="P2805" s="12">
        <v>0</v>
      </c>
      <c r="Q2805" s="12">
        <v>0</v>
      </c>
      <c r="R2805" s="12">
        <v>0</v>
      </c>
      <c r="S2805" s="12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</row>
    <row r="2806" spans="1:25" ht="15.75" customHeight="1" x14ac:dyDescent="0.2">
      <c r="A2806" s="3">
        <v>1718006</v>
      </c>
      <c r="B2806" s="3" t="s">
        <v>464</v>
      </c>
      <c r="C2806" s="3" t="s">
        <v>363</v>
      </c>
      <c r="D2806" s="3">
        <v>2007</v>
      </c>
      <c r="E2806" s="3" t="s">
        <v>122</v>
      </c>
      <c r="F2806" s="3" t="s">
        <v>123</v>
      </c>
      <c r="G2806" s="7">
        <v>0</v>
      </c>
      <c r="H2806" s="8">
        <f t="shared" si="0"/>
        <v>160000</v>
      </c>
      <c r="I2806" s="9">
        <v>160000</v>
      </c>
      <c r="J2806" s="10">
        <v>0</v>
      </c>
      <c r="K2806" s="11">
        <v>154000</v>
      </c>
      <c r="L2806" s="11">
        <v>6000</v>
      </c>
      <c r="M2806" s="12">
        <v>154000</v>
      </c>
      <c r="N2806" s="12">
        <v>0</v>
      </c>
      <c r="O2806" s="12">
        <v>0</v>
      </c>
      <c r="P2806" s="12">
        <v>6000</v>
      </c>
      <c r="Q2806" s="12">
        <v>0</v>
      </c>
      <c r="R2806" s="12">
        <v>0</v>
      </c>
      <c r="S2806" s="12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</row>
    <row r="2807" spans="1:25" ht="15.75" customHeight="1" x14ac:dyDescent="0.2">
      <c r="A2807" s="3">
        <v>1718006</v>
      </c>
      <c r="B2807" s="3" t="s">
        <v>464</v>
      </c>
      <c r="C2807" s="3" t="s">
        <v>363</v>
      </c>
      <c r="D2807" s="3">
        <v>2008</v>
      </c>
      <c r="E2807" s="3" t="s">
        <v>122</v>
      </c>
      <c r="F2807" s="3" t="s">
        <v>123</v>
      </c>
      <c r="G2807" s="7">
        <v>0</v>
      </c>
      <c r="H2807" s="8">
        <f t="shared" si="0"/>
        <v>408940</v>
      </c>
      <c r="I2807" s="9">
        <v>408940</v>
      </c>
      <c r="J2807" s="10">
        <v>0</v>
      </c>
      <c r="K2807" s="11">
        <v>313700</v>
      </c>
      <c r="L2807" s="11">
        <v>95240</v>
      </c>
      <c r="M2807" s="12">
        <v>313700</v>
      </c>
      <c r="N2807" s="12">
        <v>0</v>
      </c>
      <c r="O2807" s="12">
        <v>0</v>
      </c>
      <c r="P2807" s="12">
        <v>95240</v>
      </c>
      <c r="Q2807" s="12">
        <v>0</v>
      </c>
      <c r="R2807" s="12">
        <v>0</v>
      </c>
      <c r="S2807" s="12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</row>
    <row r="2808" spans="1:25" ht="15.75" customHeight="1" x14ac:dyDescent="0.2">
      <c r="A2808" s="3">
        <v>1718006</v>
      </c>
      <c r="B2808" s="3" t="s">
        <v>464</v>
      </c>
      <c r="C2808" s="3" t="s">
        <v>363</v>
      </c>
      <c r="D2808" s="3">
        <v>2013</v>
      </c>
      <c r="E2808" s="3" t="s">
        <v>122</v>
      </c>
      <c r="F2808" s="3" t="s">
        <v>123</v>
      </c>
      <c r="G2808" s="7">
        <v>0</v>
      </c>
      <c r="H2808" s="8">
        <f t="shared" si="0"/>
        <v>0</v>
      </c>
      <c r="I2808" s="9">
        <v>0</v>
      </c>
      <c r="J2808" s="10">
        <v>0</v>
      </c>
      <c r="K2808" s="11">
        <v>0</v>
      </c>
      <c r="L2808" s="11">
        <v>0</v>
      </c>
      <c r="M2808" s="12">
        <v>0</v>
      </c>
      <c r="N2808" s="12">
        <v>0</v>
      </c>
      <c r="O2808" s="12">
        <v>0</v>
      </c>
      <c r="P2808" s="12">
        <v>0</v>
      </c>
      <c r="Q2808" s="12">
        <v>0</v>
      </c>
      <c r="R2808" s="12">
        <v>0</v>
      </c>
      <c r="S2808" s="12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</row>
    <row r="2809" spans="1:25" ht="15.75" customHeight="1" x14ac:dyDescent="0.2">
      <c r="A2809" s="3">
        <v>1718006</v>
      </c>
      <c r="B2809" s="3" t="s">
        <v>464</v>
      </c>
      <c r="C2809" s="3" t="s">
        <v>363</v>
      </c>
      <c r="D2809" s="3">
        <v>2015</v>
      </c>
      <c r="E2809" s="3" t="s">
        <v>122</v>
      </c>
      <c r="F2809" s="3" t="s">
        <v>123</v>
      </c>
      <c r="G2809" s="7">
        <v>832</v>
      </c>
      <c r="H2809" s="8">
        <f t="shared" si="0"/>
        <v>0</v>
      </c>
      <c r="I2809" s="9">
        <v>0</v>
      </c>
      <c r="J2809" s="10">
        <v>0</v>
      </c>
      <c r="K2809" s="11">
        <v>0</v>
      </c>
      <c r="L2809" s="11">
        <v>0</v>
      </c>
      <c r="M2809" s="12">
        <v>0</v>
      </c>
      <c r="N2809" s="12">
        <v>0</v>
      </c>
      <c r="O2809" s="12">
        <v>0</v>
      </c>
      <c r="P2809" s="12">
        <v>0</v>
      </c>
      <c r="Q2809" s="12">
        <v>0</v>
      </c>
      <c r="R2809" s="12">
        <v>0</v>
      </c>
      <c r="S2809" s="12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</row>
    <row r="2810" spans="1:25" ht="15.75" customHeight="1" x14ac:dyDescent="0.2">
      <c r="A2810" s="3">
        <v>1718006</v>
      </c>
      <c r="B2810" s="3" t="s">
        <v>464</v>
      </c>
      <c r="C2810" s="3" t="s">
        <v>363</v>
      </c>
      <c r="D2810" s="3">
        <v>2016</v>
      </c>
      <c r="E2810" s="3" t="s">
        <v>122</v>
      </c>
      <c r="F2810" s="3" t="s">
        <v>123</v>
      </c>
      <c r="G2810" s="7">
        <v>830</v>
      </c>
      <c r="H2810" s="8">
        <f t="shared" si="0"/>
        <v>0</v>
      </c>
      <c r="I2810" s="9">
        <v>0</v>
      </c>
      <c r="J2810" s="10">
        <v>0</v>
      </c>
      <c r="K2810" s="11">
        <v>0</v>
      </c>
      <c r="L2810" s="11">
        <v>0</v>
      </c>
      <c r="M2810" s="12">
        <v>0</v>
      </c>
      <c r="N2810" s="12">
        <v>0</v>
      </c>
      <c r="O2810" s="12">
        <v>0</v>
      </c>
      <c r="P2810" s="12">
        <v>0</v>
      </c>
      <c r="Q2810" s="12">
        <v>0</v>
      </c>
      <c r="R2810" s="12">
        <v>0</v>
      </c>
      <c r="S2810" s="12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</row>
    <row r="2811" spans="1:25" ht="15.75" customHeight="1" x14ac:dyDescent="0.2">
      <c r="A2811" s="3">
        <v>1718006</v>
      </c>
      <c r="B2811" s="3" t="s">
        <v>464</v>
      </c>
      <c r="C2811" s="3" t="s">
        <v>363</v>
      </c>
      <c r="D2811" s="3">
        <v>2017</v>
      </c>
      <c r="E2811" s="3" t="s">
        <v>122</v>
      </c>
      <c r="F2811" s="3" t="s">
        <v>123</v>
      </c>
      <c r="G2811" s="7">
        <v>877</v>
      </c>
      <c r="H2811" s="8">
        <f t="shared" si="0"/>
        <v>80000</v>
      </c>
      <c r="I2811" s="9">
        <v>80000</v>
      </c>
      <c r="J2811" s="10">
        <v>0</v>
      </c>
      <c r="K2811" s="11">
        <v>0</v>
      </c>
      <c r="L2811" s="11">
        <v>80000</v>
      </c>
      <c r="M2811" s="12">
        <v>0</v>
      </c>
      <c r="N2811" s="12">
        <v>0</v>
      </c>
      <c r="O2811" s="12">
        <v>0</v>
      </c>
      <c r="P2811" s="12">
        <v>0</v>
      </c>
      <c r="Q2811" s="12">
        <v>80000</v>
      </c>
      <c r="R2811" s="12">
        <v>0</v>
      </c>
      <c r="S2811" s="12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</row>
    <row r="2812" spans="1:25" ht="15.75" customHeight="1" x14ac:dyDescent="0.2">
      <c r="A2812" s="3">
        <v>1718006</v>
      </c>
      <c r="B2812" s="3" t="s">
        <v>464</v>
      </c>
      <c r="C2812" s="3" t="s">
        <v>363</v>
      </c>
      <c r="D2812" s="3">
        <v>2022</v>
      </c>
      <c r="E2812" s="3" t="s">
        <v>81</v>
      </c>
      <c r="F2812" s="3" t="s">
        <v>76</v>
      </c>
      <c r="G2812" s="7">
        <v>0</v>
      </c>
      <c r="H2812" s="8">
        <f t="shared" si="0"/>
        <v>0</v>
      </c>
      <c r="I2812" s="9">
        <v>0</v>
      </c>
      <c r="J2812" s="10">
        <v>0</v>
      </c>
      <c r="K2812" s="11">
        <v>0</v>
      </c>
      <c r="L2812" s="11">
        <v>0</v>
      </c>
      <c r="M2812" s="12">
        <v>0</v>
      </c>
      <c r="N2812" s="12">
        <v>0</v>
      </c>
      <c r="O2812" s="12">
        <v>0</v>
      </c>
      <c r="P2812" s="12">
        <v>0</v>
      </c>
      <c r="Q2812" s="12">
        <v>0</v>
      </c>
      <c r="R2812" s="12">
        <v>0</v>
      </c>
      <c r="S2812" s="12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</row>
    <row r="2813" spans="1:25" ht="15.75" customHeight="1" x14ac:dyDescent="0.2">
      <c r="A2813" s="3">
        <v>1718204</v>
      </c>
      <c r="B2813" s="3" t="s">
        <v>465</v>
      </c>
      <c r="C2813" s="3" t="s">
        <v>363</v>
      </c>
      <c r="D2813" s="3">
        <v>2010</v>
      </c>
      <c r="E2813" s="3" t="s">
        <v>90</v>
      </c>
      <c r="F2813" s="3" t="s">
        <v>91</v>
      </c>
      <c r="G2813" s="7">
        <v>0</v>
      </c>
      <c r="H2813" s="8">
        <f t="shared" si="0"/>
        <v>0</v>
      </c>
      <c r="I2813" s="9">
        <v>0</v>
      </c>
      <c r="J2813" s="10">
        <v>0</v>
      </c>
      <c r="K2813" s="11">
        <v>0</v>
      </c>
      <c r="L2813" s="11">
        <v>0</v>
      </c>
      <c r="M2813" s="12">
        <v>0</v>
      </c>
      <c r="N2813" s="12">
        <v>0</v>
      </c>
      <c r="O2813" s="12">
        <v>0</v>
      </c>
      <c r="P2813" s="12">
        <v>0</v>
      </c>
      <c r="Q2813" s="12">
        <v>0</v>
      </c>
      <c r="R2813" s="12">
        <v>0</v>
      </c>
      <c r="S2813" s="12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</row>
    <row r="2814" spans="1:25" ht="15.75" customHeight="1" x14ac:dyDescent="0.2">
      <c r="A2814" s="3">
        <v>1718204</v>
      </c>
      <c r="B2814" s="3" t="s">
        <v>465</v>
      </c>
      <c r="C2814" s="3" t="s">
        <v>363</v>
      </c>
      <c r="D2814" s="3">
        <v>2022</v>
      </c>
      <c r="E2814" s="3" t="s">
        <v>81</v>
      </c>
      <c r="F2814" s="3" t="s">
        <v>76</v>
      </c>
      <c r="G2814" s="7">
        <v>0</v>
      </c>
      <c r="H2814" s="8">
        <f t="shared" si="0"/>
        <v>0</v>
      </c>
      <c r="I2814" s="9">
        <v>0</v>
      </c>
      <c r="J2814" s="10">
        <v>0</v>
      </c>
      <c r="K2814" s="11">
        <v>0</v>
      </c>
      <c r="L2814" s="11">
        <v>0</v>
      </c>
      <c r="M2814" s="12">
        <v>0</v>
      </c>
      <c r="N2814" s="12">
        <v>0</v>
      </c>
      <c r="O2814" s="12">
        <v>0</v>
      </c>
      <c r="P2814" s="12">
        <v>0</v>
      </c>
      <c r="Q2814" s="12">
        <v>0</v>
      </c>
      <c r="R2814" s="12">
        <v>0</v>
      </c>
      <c r="S2814" s="12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</row>
    <row r="2815" spans="1:25" ht="15.75" customHeight="1" x14ac:dyDescent="0.2">
      <c r="A2815" s="3">
        <v>1718303</v>
      </c>
      <c r="B2815" s="3" t="s">
        <v>466</v>
      </c>
      <c r="C2815" s="3" t="s">
        <v>363</v>
      </c>
      <c r="D2815" s="3">
        <v>2022</v>
      </c>
      <c r="E2815" s="3" t="s">
        <v>81</v>
      </c>
      <c r="F2815" s="3" t="s">
        <v>76</v>
      </c>
      <c r="G2815" s="7">
        <v>232</v>
      </c>
      <c r="H2815" s="8">
        <f t="shared" si="0"/>
        <v>4316765</v>
      </c>
      <c r="I2815" s="9">
        <v>3716765</v>
      </c>
      <c r="J2815" s="10">
        <v>600000</v>
      </c>
      <c r="K2815" s="11">
        <v>3716765</v>
      </c>
      <c r="L2815" s="11">
        <v>0</v>
      </c>
      <c r="M2815" s="12">
        <v>1416765</v>
      </c>
      <c r="N2815" s="12">
        <v>0</v>
      </c>
      <c r="O2815" s="12">
        <v>2300000</v>
      </c>
      <c r="P2815" s="12">
        <v>0</v>
      </c>
      <c r="Q2815" s="12">
        <v>0</v>
      </c>
      <c r="R2815" s="12">
        <v>0</v>
      </c>
      <c r="S2815" s="12">
        <v>0</v>
      </c>
      <c r="T2815" s="13">
        <v>600000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</row>
    <row r="2816" spans="1:25" ht="15.75" customHeight="1" x14ac:dyDescent="0.2">
      <c r="A2816" s="3">
        <v>1718303</v>
      </c>
      <c r="B2816" s="3" t="s">
        <v>466</v>
      </c>
      <c r="C2816" s="3" t="s">
        <v>363</v>
      </c>
      <c r="D2816" s="3">
        <v>2022</v>
      </c>
      <c r="E2816" s="3" t="s">
        <v>81</v>
      </c>
      <c r="F2816" s="3" t="s">
        <v>76</v>
      </c>
      <c r="G2816" s="7">
        <v>571</v>
      </c>
      <c r="H2816" s="8">
        <f t="shared" si="0"/>
        <v>7216765</v>
      </c>
      <c r="I2816" s="9">
        <v>4316765</v>
      </c>
      <c r="J2816" s="10">
        <v>2900000</v>
      </c>
      <c r="K2816" s="11">
        <v>1416765</v>
      </c>
      <c r="L2816" s="11">
        <v>2900000</v>
      </c>
      <c r="M2816" s="12">
        <v>1416765</v>
      </c>
      <c r="N2816" s="12">
        <v>0</v>
      </c>
      <c r="O2816" s="12">
        <v>0</v>
      </c>
      <c r="P2816" s="12">
        <v>0</v>
      </c>
      <c r="Q2816" s="12">
        <v>0</v>
      </c>
      <c r="R2816" s="12">
        <v>0</v>
      </c>
      <c r="S2816" s="12">
        <v>2900000</v>
      </c>
      <c r="T2816" s="13">
        <v>2900000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</row>
    <row r="2817" spans="1:25" ht="15.75" customHeight="1" x14ac:dyDescent="0.2">
      <c r="A2817" s="3">
        <v>1718402</v>
      </c>
      <c r="B2817" s="3" t="s">
        <v>467</v>
      </c>
      <c r="C2817" s="3" t="s">
        <v>363</v>
      </c>
      <c r="D2817" s="3">
        <v>2022</v>
      </c>
      <c r="E2817" s="3" t="s">
        <v>81</v>
      </c>
      <c r="F2817" s="3" t="s">
        <v>76</v>
      </c>
      <c r="G2817" s="7">
        <v>0</v>
      </c>
      <c r="H2817" s="8">
        <f t="shared" si="0"/>
        <v>0</v>
      </c>
      <c r="I2817" s="9">
        <v>0</v>
      </c>
      <c r="J2817" s="10">
        <v>0</v>
      </c>
      <c r="K2817" s="11">
        <v>0</v>
      </c>
      <c r="L2817" s="11">
        <v>0</v>
      </c>
      <c r="M2817" s="12">
        <v>0</v>
      </c>
      <c r="N2817" s="12">
        <v>0</v>
      </c>
      <c r="O2817" s="12">
        <v>0</v>
      </c>
      <c r="P2817" s="12">
        <v>0</v>
      </c>
      <c r="Q2817" s="12">
        <v>0</v>
      </c>
      <c r="R2817" s="12">
        <v>0</v>
      </c>
      <c r="S2817" s="12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</row>
    <row r="2818" spans="1:25" ht="15.75" customHeight="1" x14ac:dyDescent="0.2">
      <c r="A2818" s="3">
        <v>1718451</v>
      </c>
      <c r="B2818" s="3" t="s">
        <v>468</v>
      </c>
      <c r="C2818" s="3" t="s">
        <v>363</v>
      </c>
      <c r="D2818" s="3">
        <v>2022</v>
      </c>
      <c r="E2818" s="3" t="s">
        <v>81</v>
      </c>
      <c r="F2818" s="3" t="s">
        <v>76</v>
      </c>
      <c r="G2818" s="7">
        <v>0</v>
      </c>
      <c r="H2818" s="8">
        <f t="shared" si="0"/>
        <v>0</v>
      </c>
      <c r="I2818" s="9">
        <v>0</v>
      </c>
      <c r="J2818" s="10">
        <v>0</v>
      </c>
      <c r="K2818" s="11">
        <v>0</v>
      </c>
      <c r="L2818" s="11">
        <v>0</v>
      </c>
      <c r="M2818" s="12">
        <v>0</v>
      </c>
      <c r="N2818" s="12">
        <v>0</v>
      </c>
      <c r="O2818" s="12">
        <v>0</v>
      </c>
      <c r="P2818" s="12">
        <v>0</v>
      </c>
      <c r="Q2818" s="12">
        <v>0</v>
      </c>
      <c r="R2818" s="12">
        <v>0</v>
      </c>
      <c r="S2818" s="12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</row>
    <row r="2819" spans="1:25" ht="15.75" customHeight="1" x14ac:dyDescent="0.2">
      <c r="A2819" s="3">
        <v>1718501</v>
      </c>
      <c r="B2819" s="3" t="s">
        <v>469</v>
      </c>
      <c r="C2819" s="3" t="s">
        <v>363</v>
      </c>
      <c r="D2819" s="3">
        <v>2018</v>
      </c>
      <c r="E2819" s="3" t="s">
        <v>81</v>
      </c>
      <c r="F2819" s="3" t="s">
        <v>76</v>
      </c>
      <c r="G2819" s="7">
        <v>145</v>
      </c>
      <c r="H2819" s="8">
        <f t="shared" si="0"/>
        <v>1020000</v>
      </c>
      <c r="I2819" s="9">
        <v>350000</v>
      </c>
      <c r="J2819" s="10">
        <v>670000</v>
      </c>
      <c r="K2819" s="11">
        <v>0</v>
      </c>
      <c r="L2819" s="11">
        <v>350000</v>
      </c>
      <c r="M2819" s="12">
        <v>0</v>
      </c>
      <c r="N2819" s="12">
        <v>0</v>
      </c>
      <c r="O2819" s="12">
        <v>0</v>
      </c>
      <c r="P2819" s="12">
        <v>0</v>
      </c>
      <c r="Q2819" s="12">
        <v>0</v>
      </c>
      <c r="R2819" s="12">
        <v>0</v>
      </c>
      <c r="S2819" s="12">
        <v>350000</v>
      </c>
      <c r="T2819" s="13">
        <v>350000</v>
      </c>
      <c r="U2819" s="13">
        <v>320000</v>
      </c>
      <c r="V2819" s="13">
        <v>0</v>
      </c>
      <c r="W2819" s="13">
        <v>0</v>
      </c>
      <c r="X2819" s="13">
        <v>0</v>
      </c>
      <c r="Y2819" s="13">
        <v>0</v>
      </c>
    </row>
    <row r="2820" spans="1:25" ht="15.75" customHeight="1" x14ac:dyDescent="0.2">
      <c r="A2820" s="3">
        <v>1718501</v>
      </c>
      <c r="B2820" s="3" t="s">
        <v>469</v>
      </c>
      <c r="C2820" s="3" t="s">
        <v>363</v>
      </c>
      <c r="D2820" s="3">
        <v>2022</v>
      </c>
      <c r="E2820" s="3" t="s">
        <v>81</v>
      </c>
      <c r="F2820" s="3" t="s">
        <v>76</v>
      </c>
      <c r="G2820" s="7">
        <v>4389</v>
      </c>
      <c r="H2820" s="8">
        <f t="shared" si="0"/>
        <v>1755000</v>
      </c>
      <c r="I2820" s="9">
        <v>55000</v>
      </c>
      <c r="J2820" s="10">
        <v>1700000</v>
      </c>
      <c r="K2820" s="11">
        <v>25000</v>
      </c>
      <c r="L2820" s="11">
        <v>30000</v>
      </c>
      <c r="M2820" s="12">
        <v>0</v>
      </c>
      <c r="N2820" s="12">
        <v>0</v>
      </c>
      <c r="O2820" s="12">
        <v>25000</v>
      </c>
      <c r="P2820" s="12">
        <v>0</v>
      </c>
      <c r="Q2820" s="12">
        <v>0</v>
      </c>
      <c r="R2820" s="12">
        <v>0</v>
      </c>
      <c r="S2820" s="12">
        <v>30000</v>
      </c>
      <c r="T2820" s="13">
        <v>1700000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</row>
    <row r="2821" spans="1:25" ht="15.75" customHeight="1" x14ac:dyDescent="0.2">
      <c r="A2821" s="3">
        <v>1718550</v>
      </c>
      <c r="B2821" s="3" t="s">
        <v>470</v>
      </c>
      <c r="C2821" s="3" t="s">
        <v>363</v>
      </c>
      <c r="D2821" s="3">
        <v>2022</v>
      </c>
      <c r="E2821" s="3" t="s">
        <v>81</v>
      </c>
      <c r="F2821" s="3" t="s">
        <v>76</v>
      </c>
      <c r="G2821" s="7">
        <v>0</v>
      </c>
      <c r="H2821" s="8">
        <f t="shared" si="0"/>
        <v>0</v>
      </c>
      <c r="I2821" s="9">
        <v>0</v>
      </c>
      <c r="J2821" s="10">
        <v>0</v>
      </c>
      <c r="K2821" s="11">
        <v>0</v>
      </c>
      <c r="L2821" s="11">
        <v>0</v>
      </c>
      <c r="M2821" s="12">
        <v>0</v>
      </c>
      <c r="N2821" s="12">
        <v>0</v>
      </c>
      <c r="O2821" s="12">
        <v>0</v>
      </c>
      <c r="P2821" s="12">
        <v>0</v>
      </c>
      <c r="Q2821" s="12">
        <v>0</v>
      </c>
      <c r="R2821" s="12">
        <v>0</v>
      </c>
      <c r="S2821" s="12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</row>
    <row r="2822" spans="1:25" ht="15.75" customHeight="1" x14ac:dyDescent="0.2">
      <c r="A2822" s="3">
        <v>1718659</v>
      </c>
      <c r="B2822" s="3" t="s">
        <v>471</v>
      </c>
      <c r="C2822" s="3" t="s">
        <v>363</v>
      </c>
      <c r="D2822" s="3">
        <v>2013</v>
      </c>
      <c r="E2822" s="3" t="s">
        <v>122</v>
      </c>
      <c r="F2822" s="3" t="s">
        <v>123</v>
      </c>
      <c r="G2822" s="7">
        <v>0</v>
      </c>
      <c r="H2822" s="8">
        <f t="shared" si="0"/>
        <v>0</v>
      </c>
      <c r="I2822" s="9">
        <v>0</v>
      </c>
      <c r="J2822" s="10">
        <v>0</v>
      </c>
      <c r="K2822" s="11">
        <v>0</v>
      </c>
      <c r="L2822" s="11">
        <v>0</v>
      </c>
      <c r="M2822" s="12">
        <v>0</v>
      </c>
      <c r="N2822" s="12">
        <v>0</v>
      </c>
      <c r="O2822" s="12">
        <v>0</v>
      </c>
      <c r="P2822" s="12">
        <v>0</v>
      </c>
      <c r="Q2822" s="12">
        <v>0</v>
      </c>
      <c r="R2822" s="12">
        <v>0</v>
      </c>
      <c r="S2822" s="12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</row>
    <row r="2823" spans="1:25" ht="15.75" customHeight="1" x14ac:dyDescent="0.2">
      <c r="A2823" s="3">
        <v>1718659</v>
      </c>
      <c r="B2823" s="3" t="s">
        <v>471</v>
      </c>
      <c r="C2823" s="3" t="s">
        <v>363</v>
      </c>
      <c r="D2823" s="3">
        <v>2015</v>
      </c>
      <c r="E2823" s="3" t="s">
        <v>122</v>
      </c>
      <c r="F2823" s="3" t="s">
        <v>123</v>
      </c>
      <c r="G2823" s="7">
        <v>330</v>
      </c>
      <c r="H2823" s="8">
        <f t="shared" si="0"/>
        <v>0</v>
      </c>
      <c r="I2823" s="9">
        <v>0</v>
      </c>
      <c r="J2823" s="10">
        <v>0</v>
      </c>
      <c r="K2823" s="11">
        <v>0</v>
      </c>
      <c r="L2823" s="11">
        <v>0</v>
      </c>
      <c r="M2823" s="12">
        <v>0</v>
      </c>
      <c r="N2823" s="12">
        <v>0</v>
      </c>
      <c r="O2823" s="12">
        <v>0</v>
      </c>
      <c r="P2823" s="12">
        <v>0</v>
      </c>
      <c r="Q2823" s="12">
        <v>0</v>
      </c>
      <c r="R2823" s="12">
        <v>0</v>
      </c>
      <c r="S2823" s="12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</row>
    <row r="2824" spans="1:25" ht="15.75" customHeight="1" x14ac:dyDescent="0.2">
      <c r="A2824" s="3">
        <v>1718659</v>
      </c>
      <c r="B2824" s="3" t="s">
        <v>471</v>
      </c>
      <c r="C2824" s="3" t="s">
        <v>363</v>
      </c>
      <c r="D2824" s="3">
        <v>2022</v>
      </c>
      <c r="E2824" s="3" t="s">
        <v>81</v>
      </c>
      <c r="F2824" s="3" t="s">
        <v>76</v>
      </c>
      <c r="G2824" s="7">
        <v>0</v>
      </c>
      <c r="H2824" s="8">
        <f t="shared" si="0"/>
        <v>0</v>
      </c>
      <c r="I2824" s="9">
        <v>0</v>
      </c>
      <c r="J2824" s="10">
        <v>0</v>
      </c>
      <c r="K2824" s="11">
        <v>0</v>
      </c>
      <c r="L2824" s="11">
        <v>0</v>
      </c>
      <c r="M2824" s="12">
        <v>0</v>
      </c>
      <c r="N2824" s="12">
        <v>0</v>
      </c>
      <c r="O2824" s="12">
        <v>0</v>
      </c>
      <c r="P2824" s="12">
        <v>0</v>
      </c>
      <c r="Q2824" s="12">
        <v>0</v>
      </c>
      <c r="R2824" s="12">
        <v>0</v>
      </c>
      <c r="S2824" s="12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</row>
    <row r="2825" spans="1:25" ht="15.75" customHeight="1" x14ac:dyDescent="0.2">
      <c r="A2825" s="3">
        <v>1718709</v>
      </c>
      <c r="B2825" s="3" t="s">
        <v>472</v>
      </c>
      <c r="C2825" s="3" t="s">
        <v>363</v>
      </c>
      <c r="D2825" s="3">
        <v>2021</v>
      </c>
      <c r="E2825" s="3" t="s">
        <v>80</v>
      </c>
      <c r="F2825" s="3" t="s">
        <v>76</v>
      </c>
      <c r="G2825" s="7">
        <v>90</v>
      </c>
      <c r="H2825" s="8">
        <f t="shared" si="0"/>
        <v>0</v>
      </c>
      <c r="I2825" s="9">
        <v>0</v>
      </c>
      <c r="J2825" s="10">
        <v>0</v>
      </c>
      <c r="K2825" s="11">
        <v>0</v>
      </c>
      <c r="L2825" s="11">
        <v>0</v>
      </c>
      <c r="M2825" s="12">
        <v>0</v>
      </c>
      <c r="N2825" s="12">
        <v>0</v>
      </c>
      <c r="O2825" s="12">
        <v>0</v>
      </c>
      <c r="P2825" s="12">
        <v>0</v>
      </c>
      <c r="Q2825" s="12">
        <v>0</v>
      </c>
      <c r="R2825" s="12">
        <v>0</v>
      </c>
      <c r="S2825" s="12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</row>
    <row r="2826" spans="1:25" ht="15.75" customHeight="1" x14ac:dyDescent="0.2">
      <c r="A2826" s="3">
        <v>1718709</v>
      </c>
      <c r="B2826" s="3" t="s">
        <v>472</v>
      </c>
      <c r="C2826" s="3" t="s">
        <v>363</v>
      </c>
      <c r="D2826" s="3">
        <v>2022</v>
      </c>
      <c r="E2826" s="3" t="s">
        <v>81</v>
      </c>
      <c r="F2826" s="3" t="s">
        <v>76</v>
      </c>
      <c r="G2826" s="7">
        <v>0</v>
      </c>
      <c r="H2826" s="8">
        <f t="shared" si="0"/>
        <v>0</v>
      </c>
      <c r="I2826" s="9">
        <v>0</v>
      </c>
      <c r="J2826" s="10">
        <v>0</v>
      </c>
      <c r="K2826" s="11">
        <v>0</v>
      </c>
      <c r="L2826" s="11">
        <v>0</v>
      </c>
      <c r="M2826" s="12">
        <v>0</v>
      </c>
      <c r="N2826" s="12">
        <v>0</v>
      </c>
      <c r="O2826" s="12">
        <v>0</v>
      </c>
      <c r="P2826" s="12">
        <v>0</v>
      </c>
      <c r="Q2826" s="12">
        <v>0</v>
      </c>
      <c r="R2826" s="12">
        <v>0</v>
      </c>
      <c r="S2826" s="12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</row>
    <row r="2827" spans="1:25" ht="15.75" customHeight="1" x14ac:dyDescent="0.2">
      <c r="A2827" s="3">
        <v>1718758</v>
      </c>
      <c r="B2827" s="3" t="s">
        <v>473</v>
      </c>
      <c r="C2827" s="3" t="s">
        <v>363</v>
      </c>
      <c r="D2827" s="3">
        <v>2002</v>
      </c>
      <c r="E2827" s="3" t="s">
        <v>81</v>
      </c>
      <c r="F2827" s="3" t="s">
        <v>76</v>
      </c>
      <c r="G2827" s="7">
        <v>24</v>
      </c>
      <c r="H2827" s="8">
        <f t="shared" si="0"/>
        <v>5875000</v>
      </c>
      <c r="I2827" s="9">
        <v>5875000</v>
      </c>
      <c r="J2827" s="10">
        <v>0</v>
      </c>
      <c r="K2827" s="11">
        <v>5875000</v>
      </c>
      <c r="L2827" s="11">
        <v>0</v>
      </c>
      <c r="M2827" s="12">
        <v>875000</v>
      </c>
      <c r="N2827" s="12">
        <v>0</v>
      </c>
      <c r="O2827" s="12">
        <v>5000000</v>
      </c>
      <c r="P2827" s="12">
        <v>0</v>
      </c>
      <c r="Q2827" s="12">
        <v>0</v>
      </c>
      <c r="R2827" s="12">
        <v>0</v>
      </c>
      <c r="S2827" s="12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</row>
    <row r="2828" spans="1:25" ht="15.75" customHeight="1" x14ac:dyDescent="0.2">
      <c r="A2828" s="3">
        <v>1718758</v>
      </c>
      <c r="B2828" s="3" t="s">
        <v>473</v>
      </c>
      <c r="C2828" s="3" t="s">
        <v>363</v>
      </c>
      <c r="D2828" s="3">
        <v>2010</v>
      </c>
      <c r="E2828" s="3" t="s">
        <v>90</v>
      </c>
      <c r="F2828" s="3" t="s">
        <v>91</v>
      </c>
      <c r="G2828" s="7">
        <v>0</v>
      </c>
      <c r="H2828" s="8">
        <f t="shared" si="0"/>
        <v>0</v>
      </c>
      <c r="I2828" s="9">
        <v>0</v>
      </c>
      <c r="J2828" s="10">
        <v>0</v>
      </c>
      <c r="K2828" s="11">
        <v>0</v>
      </c>
      <c r="L2828" s="11">
        <v>0</v>
      </c>
      <c r="M2828" s="12">
        <v>0</v>
      </c>
      <c r="N2828" s="12">
        <v>0</v>
      </c>
      <c r="O2828" s="12">
        <v>0</v>
      </c>
      <c r="P2828" s="12">
        <v>0</v>
      </c>
      <c r="Q2828" s="12">
        <v>0</v>
      </c>
      <c r="R2828" s="12">
        <v>0</v>
      </c>
      <c r="S2828" s="12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</row>
    <row r="2829" spans="1:25" ht="15.75" customHeight="1" x14ac:dyDescent="0.2">
      <c r="A2829" s="3">
        <v>1718758</v>
      </c>
      <c r="B2829" s="3" t="s">
        <v>473</v>
      </c>
      <c r="C2829" s="3" t="s">
        <v>363</v>
      </c>
      <c r="D2829" s="3">
        <v>2022</v>
      </c>
      <c r="E2829" s="3" t="s">
        <v>81</v>
      </c>
      <c r="F2829" s="3" t="s">
        <v>76</v>
      </c>
      <c r="G2829" s="7">
        <v>0</v>
      </c>
      <c r="H2829" s="8">
        <f t="shared" si="0"/>
        <v>0</v>
      </c>
      <c r="I2829" s="9">
        <v>0</v>
      </c>
      <c r="J2829" s="10">
        <v>0</v>
      </c>
      <c r="K2829" s="11">
        <v>0</v>
      </c>
      <c r="L2829" s="11">
        <v>0</v>
      </c>
      <c r="M2829" s="12">
        <v>0</v>
      </c>
      <c r="N2829" s="12">
        <v>0</v>
      </c>
      <c r="O2829" s="12">
        <v>0</v>
      </c>
      <c r="P2829" s="12">
        <v>0</v>
      </c>
      <c r="Q2829" s="12">
        <v>0</v>
      </c>
      <c r="R2829" s="12">
        <v>0</v>
      </c>
      <c r="S2829" s="12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</row>
    <row r="2830" spans="1:25" ht="15.75" customHeight="1" x14ac:dyDescent="0.2">
      <c r="A2830" s="3">
        <v>1718808</v>
      </c>
      <c r="B2830" s="3" t="s">
        <v>474</v>
      </c>
      <c r="C2830" s="3" t="s">
        <v>363</v>
      </c>
      <c r="D2830" s="3">
        <v>2022</v>
      </c>
      <c r="E2830" s="3" t="s">
        <v>81</v>
      </c>
      <c r="F2830" s="3" t="s">
        <v>76</v>
      </c>
      <c r="G2830" s="7">
        <v>0</v>
      </c>
      <c r="H2830" s="8">
        <f t="shared" si="0"/>
        <v>0</v>
      </c>
      <c r="I2830" s="9">
        <v>0</v>
      </c>
      <c r="J2830" s="10">
        <v>0</v>
      </c>
      <c r="K2830" s="11">
        <v>0</v>
      </c>
      <c r="L2830" s="11">
        <v>0</v>
      </c>
      <c r="M2830" s="12">
        <v>0</v>
      </c>
      <c r="N2830" s="12">
        <v>0</v>
      </c>
      <c r="O2830" s="12">
        <v>0</v>
      </c>
      <c r="P2830" s="12">
        <v>0</v>
      </c>
      <c r="Q2830" s="12">
        <v>0</v>
      </c>
      <c r="R2830" s="12">
        <v>0</v>
      </c>
      <c r="S2830" s="12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</row>
    <row r="2831" spans="1:25" ht="15.75" customHeight="1" x14ac:dyDescent="0.2">
      <c r="A2831" s="3">
        <v>1718840</v>
      </c>
      <c r="B2831" s="3" t="s">
        <v>475</v>
      </c>
      <c r="C2831" s="3" t="s">
        <v>363</v>
      </c>
      <c r="D2831" s="3">
        <v>2010</v>
      </c>
      <c r="E2831" s="3" t="s">
        <v>90</v>
      </c>
      <c r="F2831" s="3" t="s">
        <v>91</v>
      </c>
      <c r="G2831" s="7">
        <v>0</v>
      </c>
      <c r="H2831" s="8">
        <f t="shared" si="0"/>
        <v>0</v>
      </c>
      <c r="I2831" s="9">
        <v>0</v>
      </c>
      <c r="J2831" s="10">
        <v>0</v>
      </c>
      <c r="K2831" s="11">
        <v>0</v>
      </c>
      <c r="L2831" s="11">
        <v>0</v>
      </c>
      <c r="M2831" s="12">
        <v>0</v>
      </c>
      <c r="N2831" s="12">
        <v>0</v>
      </c>
      <c r="O2831" s="12">
        <v>0</v>
      </c>
      <c r="P2831" s="12">
        <v>0</v>
      </c>
      <c r="Q2831" s="12">
        <v>0</v>
      </c>
      <c r="R2831" s="12">
        <v>0</v>
      </c>
      <c r="S2831" s="12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</row>
    <row r="2832" spans="1:25" ht="15.75" customHeight="1" x14ac:dyDescent="0.2">
      <c r="A2832" s="3">
        <v>1718840</v>
      </c>
      <c r="B2832" s="3" t="s">
        <v>475</v>
      </c>
      <c r="C2832" s="3" t="s">
        <v>363</v>
      </c>
      <c r="D2832" s="3">
        <v>2022</v>
      </c>
      <c r="E2832" s="3" t="s">
        <v>81</v>
      </c>
      <c r="F2832" s="3" t="s">
        <v>76</v>
      </c>
      <c r="G2832" s="7">
        <v>0</v>
      </c>
      <c r="H2832" s="8">
        <f t="shared" si="0"/>
        <v>0</v>
      </c>
      <c r="I2832" s="9">
        <v>0</v>
      </c>
      <c r="J2832" s="10">
        <v>0</v>
      </c>
      <c r="K2832" s="11">
        <v>0</v>
      </c>
      <c r="L2832" s="11">
        <v>0</v>
      </c>
      <c r="M2832" s="12">
        <v>0</v>
      </c>
      <c r="N2832" s="12">
        <v>0</v>
      </c>
      <c r="O2832" s="12">
        <v>0</v>
      </c>
      <c r="P2832" s="12">
        <v>0</v>
      </c>
      <c r="Q2832" s="12">
        <v>0</v>
      </c>
      <c r="R2832" s="12">
        <v>0</v>
      </c>
      <c r="S2832" s="12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</row>
    <row r="2833" spans="1:25" ht="15.75" customHeight="1" x14ac:dyDescent="0.2">
      <c r="A2833" s="3">
        <v>1718865</v>
      </c>
      <c r="B2833" s="3" t="s">
        <v>476</v>
      </c>
      <c r="C2833" s="3" t="s">
        <v>363</v>
      </c>
      <c r="D2833" s="3">
        <v>2022</v>
      </c>
      <c r="E2833" s="3" t="s">
        <v>81</v>
      </c>
      <c r="F2833" s="3" t="s">
        <v>76</v>
      </c>
      <c r="G2833" s="7">
        <v>0</v>
      </c>
      <c r="H2833" s="8">
        <f t="shared" si="0"/>
        <v>0</v>
      </c>
      <c r="I2833" s="9">
        <v>0</v>
      </c>
      <c r="J2833" s="10">
        <v>0</v>
      </c>
      <c r="K2833" s="11">
        <v>0</v>
      </c>
      <c r="L2833" s="11">
        <v>0</v>
      </c>
      <c r="M2833" s="12">
        <v>0</v>
      </c>
      <c r="N2833" s="12">
        <v>0</v>
      </c>
      <c r="O2833" s="12">
        <v>0</v>
      </c>
      <c r="P2833" s="12">
        <v>0</v>
      </c>
      <c r="Q2833" s="12">
        <v>0</v>
      </c>
      <c r="R2833" s="12">
        <v>0</v>
      </c>
      <c r="S2833" s="12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</row>
    <row r="2834" spans="1:25" ht="15.75" customHeight="1" x14ac:dyDescent="0.2">
      <c r="A2834" s="3">
        <v>1718881</v>
      </c>
      <c r="B2834" s="3" t="s">
        <v>477</v>
      </c>
      <c r="C2834" s="3" t="s">
        <v>363</v>
      </c>
      <c r="D2834" s="3">
        <v>2022</v>
      </c>
      <c r="E2834" s="3" t="s">
        <v>81</v>
      </c>
      <c r="F2834" s="3" t="s">
        <v>76</v>
      </c>
      <c r="G2834" s="7">
        <v>0</v>
      </c>
      <c r="H2834" s="8">
        <f t="shared" si="0"/>
        <v>0</v>
      </c>
      <c r="I2834" s="9">
        <v>0</v>
      </c>
      <c r="J2834" s="10">
        <v>0</v>
      </c>
      <c r="K2834" s="11">
        <v>0</v>
      </c>
      <c r="L2834" s="11">
        <v>0</v>
      </c>
      <c r="M2834" s="12">
        <v>0</v>
      </c>
      <c r="N2834" s="12">
        <v>0</v>
      </c>
      <c r="O2834" s="12">
        <v>0</v>
      </c>
      <c r="P2834" s="12">
        <v>0</v>
      </c>
      <c r="Q2834" s="12">
        <v>0</v>
      </c>
      <c r="R2834" s="12">
        <v>0</v>
      </c>
      <c r="S2834" s="12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</row>
    <row r="2835" spans="1:25" ht="15.75" customHeight="1" x14ac:dyDescent="0.2">
      <c r="A2835" s="3">
        <v>1718899</v>
      </c>
      <c r="B2835" s="3" t="s">
        <v>478</v>
      </c>
      <c r="C2835" s="3" t="s">
        <v>363</v>
      </c>
      <c r="D2835" s="3">
        <v>2010</v>
      </c>
      <c r="E2835" s="3" t="s">
        <v>90</v>
      </c>
      <c r="F2835" s="3" t="s">
        <v>91</v>
      </c>
      <c r="G2835" s="7">
        <v>0</v>
      </c>
      <c r="H2835" s="8">
        <f t="shared" si="0"/>
        <v>0</v>
      </c>
      <c r="I2835" s="9">
        <v>0</v>
      </c>
      <c r="J2835" s="10">
        <v>0</v>
      </c>
      <c r="K2835" s="11">
        <v>0</v>
      </c>
      <c r="L2835" s="11">
        <v>0</v>
      </c>
      <c r="M2835" s="12">
        <v>0</v>
      </c>
      <c r="N2835" s="12">
        <v>0</v>
      </c>
      <c r="O2835" s="12">
        <v>0</v>
      </c>
      <c r="P2835" s="12">
        <v>0</v>
      </c>
      <c r="Q2835" s="12">
        <v>0</v>
      </c>
      <c r="R2835" s="12">
        <v>0</v>
      </c>
      <c r="S2835" s="12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</row>
    <row r="2836" spans="1:25" ht="15.75" customHeight="1" x14ac:dyDescent="0.2">
      <c r="A2836" s="3">
        <v>1718899</v>
      </c>
      <c r="B2836" s="3" t="s">
        <v>478</v>
      </c>
      <c r="C2836" s="3" t="s">
        <v>363</v>
      </c>
      <c r="D2836" s="3">
        <v>2018</v>
      </c>
      <c r="E2836" s="3" t="s">
        <v>81</v>
      </c>
      <c r="F2836" s="3" t="s">
        <v>76</v>
      </c>
      <c r="G2836" s="7">
        <v>800</v>
      </c>
      <c r="H2836" s="8">
        <f t="shared" si="0"/>
        <v>2078390</v>
      </c>
      <c r="I2836" s="9">
        <v>1404390</v>
      </c>
      <c r="J2836" s="10">
        <v>674000</v>
      </c>
      <c r="K2836" s="11">
        <v>1360000</v>
      </c>
      <c r="L2836" s="11">
        <v>44390.01</v>
      </c>
      <c r="M2836" s="12">
        <v>1360000</v>
      </c>
      <c r="N2836" s="12">
        <v>0</v>
      </c>
      <c r="O2836" s="12">
        <v>0</v>
      </c>
      <c r="P2836" s="12">
        <v>23000</v>
      </c>
      <c r="Q2836" s="12">
        <v>5190</v>
      </c>
      <c r="R2836" s="12">
        <v>0</v>
      </c>
      <c r="S2836" s="12">
        <v>16200</v>
      </c>
      <c r="T2836" s="13">
        <v>640000</v>
      </c>
      <c r="U2836" s="13">
        <v>0</v>
      </c>
      <c r="V2836" s="13">
        <v>34000</v>
      </c>
      <c r="W2836" s="13">
        <v>0</v>
      </c>
      <c r="X2836" s="13">
        <v>0</v>
      </c>
      <c r="Y2836" s="13">
        <v>0</v>
      </c>
    </row>
    <row r="2837" spans="1:25" ht="15.75" customHeight="1" x14ac:dyDescent="0.2">
      <c r="A2837" s="3">
        <v>1718899</v>
      </c>
      <c r="B2837" s="3" t="s">
        <v>478</v>
      </c>
      <c r="C2837" s="3" t="s">
        <v>363</v>
      </c>
      <c r="D2837" s="3">
        <v>2022</v>
      </c>
      <c r="E2837" s="3" t="s">
        <v>81</v>
      </c>
      <c r="F2837" s="3" t="s">
        <v>76</v>
      </c>
      <c r="G2837" s="7">
        <v>0</v>
      </c>
      <c r="H2837" s="8">
        <f t="shared" si="0"/>
        <v>0</v>
      </c>
      <c r="I2837" s="9">
        <v>0</v>
      </c>
      <c r="J2837" s="10">
        <v>0</v>
      </c>
      <c r="K2837" s="11">
        <v>0</v>
      </c>
      <c r="L2837" s="11">
        <v>0</v>
      </c>
      <c r="M2837" s="12">
        <v>0</v>
      </c>
      <c r="N2837" s="12">
        <v>0</v>
      </c>
      <c r="O2837" s="12">
        <v>0</v>
      </c>
      <c r="P2837" s="12">
        <v>0</v>
      </c>
      <c r="Q2837" s="12">
        <v>0</v>
      </c>
      <c r="R2837" s="12">
        <v>0</v>
      </c>
      <c r="S2837" s="12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</row>
    <row r="2838" spans="1:25" ht="15.75" customHeight="1" x14ac:dyDescent="0.2">
      <c r="A2838" s="3">
        <v>1718907</v>
      </c>
      <c r="B2838" s="3" t="s">
        <v>479</v>
      </c>
      <c r="C2838" s="3" t="s">
        <v>363</v>
      </c>
      <c r="D2838" s="3">
        <v>2000</v>
      </c>
      <c r="E2838" s="3" t="s">
        <v>75</v>
      </c>
      <c r="F2838" s="3" t="s">
        <v>76</v>
      </c>
      <c r="G2838" s="7">
        <v>94</v>
      </c>
      <c r="H2838" s="8">
        <f t="shared" si="0"/>
        <v>103000</v>
      </c>
      <c r="I2838" s="9">
        <v>19000</v>
      </c>
      <c r="J2838" s="10">
        <v>84000</v>
      </c>
      <c r="K2838" s="11">
        <v>5000</v>
      </c>
      <c r="L2838" s="11">
        <v>14000</v>
      </c>
      <c r="M2838" s="12">
        <v>0</v>
      </c>
      <c r="N2838" s="12">
        <v>0</v>
      </c>
      <c r="O2838" s="12">
        <v>5000</v>
      </c>
      <c r="P2838" s="12">
        <v>14000</v>
      </c>
      <c r="Q2838" s="12">
        <v>0</v>
      </c>
      <c r="R2838" s="12">
        <v>0</v>
      </c>
      <c r="S2838" s="12">
        <v>0</v>
      </c>
      <c r="T2838" s="13">
        <v>0</v>
      </c>
      <c r="U2838" s="13">
        <v>84000</v>
      </c>
      <c r="V2838" s="13">
        <v>0</v>
      </c>
      <c r="W2838" s="13">
        <v>0</v>
      </c>
      <c r="X2838" s="13">
        <v>0</v>
      </c>
      <c r="Y2838" s="13">
        <v>0</v>
      </c>
    </row>
    <row r="2839" spans="1:25" ht="15.75" customHeight="1" x14ac:dyDescent="0.2">
      <c r="A2839" s="3">
        <v>1718907</v>
      </c>
      <c r="B2839" s="3" t="s">
        <v>479</v>
      </c>
      <c r="C2839" s="3" t="s">
        <v>363</v>
      </c>
      <c r="D2839" s="3">
        <v>2013</v>
      </c>
      <c r="E2839" s="3" t="s">
        <v>122</v>
      </c>
      <c r="F2839" s="3" t="s">
        <v>123</v>
      </c>
      <c r="G2839" s="7">
        <v>0</v>
      </c>
      <c r="H2839" s="8">
        <f t="shared" si="0"/>
        <v>0</v>
      </c>
      <c r="I2839" s="9">
        <v>0</v>
      </c>
      <c r="J2839" s="10">
        <v>0</v>
      </c>
      <c r="K2839" s="11">
        <v>0</v>
      </c>
      <c r="L2839" s="11">
        <v>0</v>
      </c>
      <c r="M2839" s="12">
        <v>0</v>
      </c>
      <c r="N2839" s="12">
        <v>0</v>
      </c>
      <c r="O2839" s="12">
        <v>0</v>
      </c>
      <c r="P2839" s="12">
        <v>0</v>
      </c>
      <c r="Q2839" s="12">
        <v>0</v>
      </c>
      <c r="R2839" s="12">
        <v>0</v>
      </c>
      <c r="S2839" s="12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</row>
    <row r="2840" spans="1:25" ht="15.75" customHeight="1" x14ac:dyDescent="0.2">
      <c r="A2840" s="3">
        <v>1718907</v>
      </c>
      <c r="B2840" s="3" t="s">
        <v>479</v>
      </c>
      <c r="C2840" s="3" t="s">
        <v>363</v>
      </c>
      <c r="D2840" s="3">
        <v>2015</v>
      </c>
      <c r="E2840" s="3" t="s">
        <v>122</v>
      </c>
      <c r="F2840" s="3" t="s">
        <v>123</v>
      </c>
      <c r="G2840" s="7">
        <v>1328</v>
      </c>
      <c r="H2840" s="8">
        <f t="shared" si="0"/>
        <v>0</v>
      </c>
      <c r="I2840" s="9">
        <v>0</v>
      </c>
      <c r="J2840" s="10">
        <v>0</v>
      </c>
      <c r="K2840" s="11">
        <v>0</v>
      </c>
      <c r="L2840" s="11">
        <v>0</v>
      </c>
      <c r="M2840" s="12">
        <v>0</v>
      </c>
      <c r="N2840" s="12">
        <v>0</v>
      </c>
      <c r="O2840" s="12">
        <v>0</v>
      </c>
      <c r="P2840" s="12">
        <v>0</v>
      </c>
      <c r="Q2840" s="12">
        <v>0</v>
      </c>
      <c r="R2840" s="12">
        <v>0</v>
      </c>
      <c r="S2840" s="12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</row>
    <row r="2841" spans="1:25" ht="15.75" customHeight="1" x14ac:dyDescent="0.2">
      <c r="A2841" s="3">
        <v>1718907</v>
      </c>
      <c r="B2841" s="3" t="s">
        <v>479</v>
      </c>
      <c r="C2841" s="3" t="s">
        <v>363</v>
      </c>
      <c r="D2841" s="3">
        <v>2016</v>
      </c>
      <c r="E2841" s="3" t="s">
        <v>122</v>
      </c>
      <c r="F2841" s="3" t="s">
        <v>123</v>
      </c>
      <c r="G2841" s="7">
        <v>1400</v>
      </c>
      <c r="H2841" s="8">
        <f t="shared" si="0"/>
        <v>0</v>
      </c>
      <c r="I2841" s="9">
        <v>0</v>
      </c>
      <c r="J2841" s="10">
        <v>0</v>
      </c>
      <c r="K2841" s="11">
        <v>0</v>
      </c>
      <c r="L2841" s="11">
        <v>0</v>
      </c>
      <c r="M2841" s="12">
        <v>0</v>
      </c>
      <c r="N2841" s="12">
        <v>0</v>
      </c>
      <c r="O2841" s="12">
        <v>0</v>
      </c>
      <c r="P2841" s="12">
        <v>0</v>
      </c>
      <c r="Q2841" s="12">
        <v>0</v>
      </c>
      <c r="R2841" s="12">
        <v>0</v>
      </c>
      <c r="S2841" s="12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</row>
    <row r="2842" spans="1:25" ht="15.75" customHeight="1" x14ac:dyDescent="0.2">
      <c r="A2842" s="3">
        <v>1718907</v>
      </c>
      <c r="B2842" s="3" t="s">
        <v>479</v>
      </c>
      <c r="C2842" s="3" t="s">
        <v>363</v>
      </c>
      <c r="D2842" s="3">
        <v>2017</v>
      </c>
      <c r="E2842" s="3" t="s">
        <v>122</v>
      </c>
      <c r="F2842" s="3" t="s">
        <v>123</v>
      </c>
      <c r="G2842" s="7">
        <v>1400</v>
      </c>
      <c r="H2842" s="8">
        <f t="shared" si="0"/>
        <v>11224000</v>
      </c>
      <c r="I2842" s="9">
        <v>11224000</v>
      </c>
      <c r="J2842" s="10">
        <v>0</v>
      </c>
      <c r="K2842" s="11">
        <v>11196000</v>
      </c>
      <c r="L2842" s="11">
        <v>28000</v>
      </c>
      <c r="M2842" s="12">
        <v>11196000</v>
      </c>
      <c r="N2842" s="12">
        <v>0</v>
      </c>
      <c r="O2842" s="12">
        <v>0</v>
      </c>
      <c r="P2842" s="12">
        <v>0</v>
      </c>
      <c r="Q2842" s="12">
        <v>28000</v>
      </c>
      <c r="R2842" s="12">
        <v>0</v>
      </c>
      <c r="S2842" s="12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</row>
    <row r="2843" spans="1:25" ht="15.75" customHeight="1" x14ac:dyDescent="0.2">
      <c r="A2843" s="3">
        <v>1718907</v>
      </c>
      <c r="B2843" s="3" t="s">
        <v>479</v>
      </c>
      <c r="C2843" s="3" t="s">
        <v>363</v>
      </c>
      <c r="D2843" s="3">
        <v>2022</v>
      </c>
      <c r="E2843" s="3" t="s">
        <v>81</v>
      </c>
      <c r="F2843" s="3" t="s">
        <v>76</v>
      </c>
      <c r="G2843" s="7">
        <v>0</v>
      </c>
      <c r="H2843" s="8">
        <f t="shared" si="0"/>
        <v>0</v>
      </c>
      <c r="I2843" s="9">
        <v>0</v>
      </c>
      <c r="J2843" s="10">
        <v>0</v>
      </c>
      <c r="K2843" s="11">
        <v>0</v>
      </c>
      <c r="L2843" s="11">
        <v>0</v>
      </c>
      <c r="M2843" s="12">
        <v>0</v>
      </c>
      <c r="N2843" s="12">
        <v>0</v>
      </c>
      <c r="O2843" s="12">
        <v>0</v>
      </c>
      <c r="P2843" s="12">
        <v>0</v>
      </c>
      <c r="Q2843" s="12">
        <v>0</v>
      </c>
      <c r="R2843" s="12">
        <v>0</v>
      </c>
      <c r="S2843" s="12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</row>
    <row r="2844" spans="1:25" ht="15.75" customHeight="1" x14ac:dyDescent="0.2">
      <c r="A2844" s="3">
        <v>1719004</v>
      </c>
      <c r="B2844" s="3" t="s">
        <v>480</v>
      </c>
      <c r="C2844" s="3" t="s">
        <v>363</v>
      </c>
      <c r="D2844" s="3">
        <v>2022</v>
      </c>
      <c r="E2844" s="3" t="s">
        <v>81</v>
      </c>
      <c r="F2844" s="3" t="s">
        <v>76</v>
      </c>
      <c r="G2844" s="7">
        <v>0</v>
      </c>
      <c r="H2844" s="8">
        <f t="shared" si="0"/>
        <v>0</v>
      </c>
      <c r="I2844" s="9">
        <v>0</v>
      </c>
      <c r="J2844" s="10">
        <v>0</v>
      </c>
      <c r="K2844" s="11">
        <v>0</v>
      </c>
      <c r="L2844" s="11">
        <v>0</v>
      </c>
      <c r="M2844" s="12">
        <v>0</v>
      </c>
      <c r="N2844" s="12">
        <v>0</v>
      </c>
      <c r="O2844" s="12">
        <v>0</v>
      </c>
      <c r="P2844" s="12">
        <v>0</v>
      </c>
      <c r="Q2844" s="12">
        <v>0</v>
      </c>
      <c r="R2844" s="12">
        <v>0</v>
      </c>
      <c r="S2844" s="12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</row>
    <row r="2845" spans="1:25" ht="15.75" customHeight="1" x14ac:dyDescent="0.2">
      <c r="A2845" s="3">
        <v>1720002</v>
      </c>
      <c r="B2845" s="3" t="s">
        <v>481</v>
      </c>
      <c r="C2845" s="3" t="s">
        <v>363</v>
      </c>
      <c r="D2845" s="3">
        <v>2022</v>
      </c>
      <c r="E2845" s="3" t="s">
        <v>81</v>
      </c>
      <c r="F2845" s="3" t="s">
        <v>76</v>
      </c>
      <c r="G2845" s="7">
        <v>0</v>
      </c>
      <c r="H2845" s="8">
        <f t="shared" si="0"/>
        <v>0</v>
      </c>
      <c r="I2845" s="9">
        <v>0</v>
      </c>
      <c r="J2845" s="10">
        <v>0</v>
      </c>
      <c r="K2845" s="11">
        <v>0</v>
      </c>
      <c r="L2845" s="11">
        <v>0</v>
      </c>
      <c r="M2845" s="12">
        <v>0</v>
      </c>
      <c r="N2845" s="12">
        <v>0</v>
      </c>
      <c r="O2845" s="12">
        <v>0</v>
      </c>
      <c r="P2845" s="12">
        <v>0</v>
      </c>
      <c r="Q2845" s="12">
        <v>0</v>
      </c>
      <c r="R2845" s="12">
        <v>0</v>
      </c>
      <c r="S2845" s="12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</row>
    <row r="2846" spans="1:25" ht="15.75" customHeight="1" x14ac:dyDescent="0.2">
      <c r="A2846" s="3">
        <v>1720101</v>
      </c>
      <c r="B2846" s="3" t="s">
        <v>482</v>
      </c>
      <c r="C2846" s="3" t="s">
        <v>363</v>
      </c>
      <c r="D2846" s="3">
        <v>2022</v>
      </c>
      <c r="E2846" s="3" t="s">
        <v>81</v>
      </c>
      <c r="F2846" s="3" t="s">
        <v>76</v>
      </c>
      <c r="G2846" s="7">
        <v>0</v>
      </c>
      <c r="H2846" s="8">
        <f t="shared" si="0"/>
        <v>0</v>
      </c>
      <c r="I2846" s="9">
        <v>0</v>
      </c>
      <c r="J2846" s="10">
        <v>0</v>
      </c>
      <c r="K2846" s="11">
        <v>0</v>
      </c>
      <c r="L2846" s="11">
        <v>0</v>
      </c>
      <c r="M2846" s="12">
        <v>0</v>
      </c>
      <c r="N2846" s="12">
        <v>0</v>
      </c>
      <c r="O2846" s="12">
        <v>0</v>
      </c>
      <c r="P2846" s="12">
        <v>0</v>
      </c>
      <c r="Q2846" s="12">
        <v>0</v>
      </c>
      <c r="R2846" s="12">
        <v>0</v>
      </c>
      <c r="S2846" s="12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</row>
    <row r="2847" spans="1:25" ht="15.75" customHeight="1" x14ac:dyDescent="0.2">
      <c r="A2847" s="3">
        <v>1720150</v>
      </c>
      <c r="B2847" s="3" t="s">
        <v>483</v>
      </c>
      <c r="C2847" s="3" t="s">
        <v>363</v>
      </c>
      <c r="D2847" s="3">
        <v>2002</v>
      </c>
      <c r="E2847" s="3" t="s">
        <v>81</v>
      </c>
      <c r="F2847" s="3" t="s">
        <v>76</v>
      </c>
      <c r="G2847" s="7">
        <v>0</v>
      </c>
      <c r="H2847" s="8">
        <f t="shared" si="0"/>
        <v>0</v>
      </c>
      <c r="I2847" s="9">
        <v>0</v>
      </c>
      <c r="J2847" s="10">
        <v>0</v>
      </c>
      <c r="K2847" s="11">
        <v>0</v>
      </c>
      <c r="L2847" s="11">
        <v>0</v>
      </c>
      <c r="M2847" s="12">
        <v>0</v>
      </c>
      <c r="N2847" s="12">
        <v>0</v>
      </c>
      <c r="O2847" s="12">
        <v>0</v>
      </c>
      <c r="P2847" s="12">
        <v>0</v>
      </c>
      <c r="Q2847" s="12">
        <v>0</v>
      </c>
      <c r="R2847" s="12">
        <v>0</v>
      </c>
      <c r="S2847" s="12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</row>
    <row r="2848" spans="1:25" ht="15.75" customHeight="1" x14ac:dyDescent="0.2">
      <c r="A2848" s="3">
        <v>1720150</v>
      </c>
      <c r="B2848" s="3" t="s">
        <v>483</v>
      </c>
      <c r="C2848" s="3" t="s">
        <v>363</v>
      </c>
      <c r="D2848" s="3">
        <v>2022</v>
      </c>
      <c r="E2848" s="3" t="s">
        <v>81</v>
      </c>
      <c r="F2848" s="3" t="s">
        <v>76</v>
      </c>
      <c r="G2848" s="7">
        <v>0</v>
      </c>
      <c r="H2848" s="8">
        <f t="shared" si="0"/>
        <v>0</v>
      </c>
      <c r="I2848" s="9">
        <v>0</v>
      </c>
      <c r="J2848" s="10">
        <v>0</v>
      </c>
      <c r="K2848" s="11">
        <v>0</v>
      </c>
      <c r="L2848" s="11">
        <v>0</v>
      </c>
      <c r="M2848" s="12">
        <v>0</v>
      </c>
      <c r="N2848" s="12">
        <v>0</v>
      </c>
      <c r="O2848" s="12">
        <v>0</v>
      </c>
      <c r="P2848" s="12">
        <v>0</v>
      </c>
      <c r="Q2848" s="12">
        <v>0</v>
      </c>
      <c r="R2848" s="12">
        <v>0</v>
      </c>
      <c r="S2848" s="12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</row>
    <row r="2849" spans="1:25" ht="15.75" customHeight="1" x14ac:dyDescent="0.2">
      <c r="A2849" s="3">
        <v>1720200</v>
      </c>
      <c r="B2849" s="3" t="s">
        <v>484</v>
      </c>
      <c r="C2849" s="3" t="s">
        <v>363</v>
      </c>
      <c r="D2849" s="3">
        <v>2002</v>
      </c>
      <c r="E2849" s="3" t="s">
        <v>81</v>
      </c>
      <c r="F2849" s="3" t="s">
        <v>76</v>
      </c>
      <c r="G2849" s="7">
        <v>1158</v>
      </c>
      <c r="H2849" s="8">
        <f t="shared" si="0"/>
        <v>513100</v>
      </c>
      <c r="I2849" s="9">
        <v>276000</v>
      </c>
      <c r="J2849" s="10">
        <v>237100</v>
      </c>
      <c r="K2849" s="11">
        <v>225000</v>
      </c>
      <c r="L2849" s="11">
        <v>51000</v>
      </c>
      <c r="M2849" s="12">
        <v>225000</v>
      </c>
      <c r="N2849" s="12">
        <v>0</v>
      </c>
      <c r="O2849" s="12">
        <v>0</v>
      </c>
      <c r="P2849" s="12">
        <v>0</v>
      </c>
      <c r="Q2849" s="12">
        <v>36000</v>
      </c>
      <c r="R2849" s="12">
        <v>0</v>
      </c>
      <c r="S2849" s="12">
        <v>15000</v>
      </c>
      <c r="T2849" s="13">
        <v>0</v>
      </c>
      <c r="U2849" s="13">
        <v>222600</v>
      </c>
      <c r="V2849" s="13">
        <v>0</v>
      </c>
      <c r="W2849" s="13">
        <v>3600</v>
      </c>
      <c r="X2849" s="13">
        <v>0</v>
      </c>
      <c r="Y2849" s="13">
        <v>10900</v>
      </c>
    </row>
    <row r="2850" spans="1:25" ht="15.75" customHeight="1" x14ac:dyDescent="0.2">
      <c r="A2850" s="3">
        <v>1720200</v>
      </c>
      <c r="B2850" s="3" t="s">
        <v>484</v>
      </c>
      <c r="C2850" s="3" t="s">
        <v>363</v>
      </c>
      <c r="D2850" s="3">
        <v>2004</v>
      </c>
      <c r="E2850" s="3" t="s">
        <v>81</v>
      </c>
      <c r="F2850" s="3" t="s">
        <v>76</v>
      </c>
      <c r="G2850" s="7">
        <v>39</v>
      </c>
      <c r="H2850" s="8">
        <f t="shared" si="0"/>
        <v>0</v>
      </c>
      <c r="I2850" s="9">
        <v>0</v>
      </c>
      <c r="J2850" s="10">
        <v>0</v>
      </c>
      <c r="K2850" s="11">
        <v>0</v>
      </c>
      <c r="L2850" s="11">
        <v>0</v>
      </c>
      <c r="M2850" s="12">
        <v>0</v>
      </c>
      <c r="N2850" s="12">
        <v>0</v>
      </c>
      <c r="O2850" s="12">
        <v>0</v>
      </c>
      <c r="P2850" s="12">
        <v>0</v>
      </c>
      <c r="Q2850" s="12">
        <v>0</v>
      </c>
      <c r="R2850" s="12">
        <v>0</v>
      </c>
      <c r="S2850" s="12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</row>
    <row r="2851" spans="1:25" ht="15.75" customHeight="1" x14ac:dyDescent="0.2">
      <c r="A2851" s="3">
        <v>1720200</v>
      </c>
      <c r="B2851" s="3" t="s">
        <v>484</v>
      </c>
      <c r="C2851" s="3" t="s">
        <v>363</v>
      </c>
      <c r="D2851" s="3">
        <v>2020</v>
      </c>
      <c r="E2851" s="3" t="s">
        <v>80</v>
      </c>
      <c r="F2851" s="3" t="s">
        <v>76</v>
      </c>
      <c r="G2851" s="7">
        <v>1048</v>
      </c>
      <c r="H2851" s="8">
        <f t="shared" si="0"/>
        <v>685999.99</v>
      </c>
      <c r="I2851" s="9">
        <v>76999.990000000005</v>
      </c>
      <c r="J2851" s="10">
        <v>609000</v>
      </c>
      <c r="K2851" s="11">
        <v>0</v>
      </c>
      <c r="L2851" s="11">
        <v>76999.990000000005</v>
      </c>
      <c r="M2851" s="12">
        <v>0</v>
      </c>
      <c r="N2851" s="12">
        <v>0</v>
      </c>
      <c r="O2851" s="12">
        <v>0</v>
      </c>
      <c r="P2851" s="12">
        <v>40000</v>
      </c>
      <c r="Q2851" s="12">
        <v>0</v>
      </c>
      <c r="R2851" s="12">
        <v>0</v>
      </c>
      <c r="S2851" s="12">
        <v>37000</v>
      </c>
      <c r="T2851" s="13">
        <v>220000</v>
      </c>
      <c r="U2851" s="13">
        <v>384000</v>
      </c>
      <c r="V2851" s="13">
        <v>0</v>
      </c>
      <c r="W2851" s="13">
        <v>0</v>
      </c>
      <c r="X2851" s="13">
        <v>0</v>
      </c>
      <c r="Y2851" s="13">
        <v>5000</v>
      </c>
    </row>
    <row r="2852" spans="1:25" ht="15.75" customHeight="1" x14ac:dyDescent="0.2">
      <c r="A2852" s="3">
        <v>1720200</v>
      </c>
      <c r="B2852" s="3" t="s">
        <v>484</v>
      </c>
      <c r="C2852" s="3" t="s">
        <v>363</v>
      </c>
      <c r="D2852" s="3">
        <v>2020</v>
      </c>
      <c r="E2852" s="3" t="s">
        <v>81</v>
      </c>
      <c r="F2852" s="3" t="s">
        <v>76</v>
      </c>
      <c r="G2852" s="7">
        <v>1048</v>
      </c>
      <c r="H2852" s="8">
        <f t="shared" si="0"/>
        <v>609000</v>
      </c>
      <c r="I2852" s="9">
        <v>0</v>
      </c>
      <c r="J2852" s="10">
        <v>609000</v>
      </c>
      <c r="K2852" s="11">
        <v>0</v>
      </c>
      <c r="L2852" s="11">
        <v>0</v>
      </c>
      <c r="M2852" s="12">
        <v>0</v>
      </c>
      <c r="N2852" s="12">
        <v>0</v>
      </c>
      <c r="O2852" s="12">
        <v>0</v>
      </c>
      <c r="P2852" s="12">
        <v>0</v>
      </c>
      <c r="Q2852" s="12">
        <v>0</v>
      </c>
      <c r="R2852" s="12">
        <v>0</v>
      </c>
      <c r="S2852" s="12">
        <v>0</v>
      </c>
      <c r="T2852" s="13">
        <v>220000</v>
      </c>
      <c r="U2852" s="13">
        <v>384000</v>
      </c>
      <c r="V2852" s="13">
        <v>0</v>
      </c>
      <c r="W2852" s="13">
        <v>0</v>
      </c>
      <c r="X2852" s="13">
        <v>0</v>
      </c>
      <c r="Y2852" s="13">
        <v>5000</v>
      </c>
    </row>
    <row r="2853" spans="1:25" ht="15.75" customHeight="1" x14ac:dyDescent="0.2">
      <c r="A2853" s="3">
        <v>1720200</v>
      </c>
      <c r="B2853" s="3" t="s">
        <v>484</v>
      </c>
      <c r="C2853" s="3" t="s">
        <v>363</v>
      </c>
      <c r="D2853" s="3">
        <v>2021</v>
      </c>
      <c r="E2853" s="3" t="s">
        <v>80</v>
      </c>
      <c r="F2853" s="3" t="s">
        <v>76</v>
      </c>
      <c r="G2853" s="7">
        <v>4255</v>
      </c>
      <c r="H2853" s="8">
        <f t="shared" si="0"/>
        <v>4861531.42</v>
      </c>
      <c r="I2853" s="9">
        <v>1481531.42</v>
      </c>
      <c r="J2853" s="10">
        <v>3380000</v>
      </c>
      <c r="K2853" s="11">
        <v>1377580</v>
      </c>
      <c r="L2853" s="11">
        <v>103951.42</v>
      </c>
      <c r="M2853" s="12">
        <v>1300000</v>
      </c>
      <c r="N2853" s="12">
        <v>23000</v>
      </c>
      <c r="O2853" s="12">
        <v>54580</v>
      </c>
      <c r="P2853" s="12">
        <v>103951.42</v>
      </c>
      <c r="Q2853" s="12">
        <v>0</v>
      </c>
      <c r="R2853" s="12">
        <v>0</v>
      </c>
      <c r="S2853" s="12">
        <v>0</v>
      </c>
      <c r="T2853" s="13">
        <v>3280000</v>
      </c>
      <c r="U2853" s="13">
        <v>100000</v>
      </c>
      <c r="V2853" s="13">
        <v>0</v>
      </c>
      <c r="W2853" s="13">
        <v>0</v>
      </c>
      <c r="X2853" s="13">
        <v>0</v>
      </c>
      <c r="Y2853" s="13">
        <v>0</v>
      </c>
    </row>
    <row r="2854" spans="1:25" ht="15.75" customHeight="1" x14ac:dyDescent="0.2">
      <c r="A2854" s="3">
        <v>1720200</v>
      </c>
      <c r="B2854" s="3" t="s">
        <v>484</v>
      </c>
      <c r="C2854" s="3" t="s">
        <v>363</v>
      </c>
      <c r="D2854" s="3">
        <v>2022</v>
      </c>
      <c r="E2854" s="3" t="s">
        <v>81</v>
      </c>
      <c r="F2854" s="3" t="s">
        <v>76</v>
      </c>
      <c r="G2854" s="7">
        <v>0</v>
      </c>
      <c r="H2854" s="8">
        <f t="shared" si="0"/>
        <v>0</v>
      </c>
      <c r="I2854" s="9">
        <v>0</v>
      </c>
      <c r="J2854" s="10">
        <v>0</v>
      </c>
      <c r="K2854" s="11">
        <v>0</v>
      </c>
      <c r="L2854" s="11">
        <v>0</v>
      </c>
      <c r="M2854" s="12">
        <v>0</v>
      </c>
      <c r="N2854" s="12">
        <v>0</v>
      </c>
      <c r="O2854" s="12">
        <v>0</v>
      </c>
      <c r="P2854" s="12">
        <v>0</v>
      </c>
      <c r="Q2854" s="12">
        <v>0</v>
      </c>
      <c r="R2854" s="12">
        <v>0</v>
      </c>
      <c r="S2854" s="12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</row>
    <row r="2855" spans="1:25" ht="15.75" customHeight="1" x14ac:dyDescent="0.2">
      <c r="A2855" s="3">
        <v>1720200</v>
      </c>
      <c r="B2855" s="3" t="s">
        <v>484</v>
      </c>
      <c r="C2855" s="3" t="s">
        <v>363</v>
      </c>
      <c r="D2855" s="3">
        <v>2022</v>
      </c>
      <c r="E2855" s="3" t="s">
        <v>80</v>
      </c>
      <c r="F2855" s="3" t="s">
        <v>76</v>
      </c>
      <c r="G2855" s="7">
        <v>2389</v>
      </c>
      <c r="H2855" s="8">
        <f t="shared" si="0"/>
        <v>940558.92</v>
      </c>
      <c r="I2855" s="9">
        <v>222000</v>
      </c>
      <c r="J2855" s="10">
        <v>718558.92</v>
      </c>
      <c r="K2855" s="11">
        <v>172000</v>
      </c>
      <c r="L2855" s="11">
        <v>50000</v>
      </c>
      <c r="M2855" s="12">
        <v>145000</v>
      </c>
      <c r="N2855" s="12">
        <v>15000</v>
      </c>
      <c r="O2855" s="12">
        <v>12000</v>
      </c>
      <c r="P2855" s="12">
        <v>50000</v>
      </c>
      <c r="Q2855" s="12">
        <v>0</v>
      </c>
      <c r="R2855" s="12">
        <v>0</v>
      </c>
      <c r="S2855" s="12">
        <v>0</v>
      </c>
      <c r="T2855" s="13">
        <v>3060</v>
      </c>
      <c r="U2855" s="13">
        <v>545498.92000000004</v>
      </c>
      <c r="V2855" s="13">
        <v>170000</v>
      </c>
      <c r="W2855" s="13">
        <v>0</v>
      </c>
      <c r="X2855" s="13">
        <v>0</v>
      </c>
      <c r="Y2855" s="13">
        <v>0</v>
      </c>
    </row>
    <row r="2856" spans="1:25" ht="15.75" customHeight="1" x14ac:dyDescent="0.2">
      <c r="A2856" s="3">
        <v>1720259</v>
      </c>
      <c r="B2856" s="3" t="s">
        <v>485</v>
      </c>
      <c r="C2856" s="3" t="s">
        <v>363</v>
      </c>
      <c r="D2856" s="3">
        <v>2013</v>
      </c>
      <c r="E2856" s="3" t="s">
        <v>122</v>
      </c>
      <c r="F2856" s="3" t="s">
        <v>123</v>
      </c>
      <c r="G2856" s="7">
        <v>150</v>
      </c>
      <c r="H2856" s="8">
        <f t="shared" si="0"/>
        <v>1759999.99</v>
      </c>
      <c r="I2856" s="9">
        <v>1759999.99</v>
      </c>
      <c r="J2856" s="10">
        <v>0</v>
      </c>
      <c r="K2856" s="11">
        <v>80000</v>
      </c>
      <c r="L2856" s="11">
        <v>1680000</v>
      </c>
      <c r="M2856" s="12">
        <v>80000</v>
      </c>
      <c r="N2856" s="12">
        <v>0</v>
      </c>
      <c r="O2856" s="12">
        <v>0</v>
      </c>
      <c r="P2856" s="12">
        <v>0</v>
      </c>
      <c r="Q2856" s="12">
        <v>1680000</v>
      </c>
      <c r="R2856" s="12">
        <v>0</v>
      </c>
      <c r="S2856" s="12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</row>
    <row r="2857" spans="1:25" ht="15.75" customHeight="1" x14ac:dyDescent="0.2">
      <c r="A2857" s="3">
        <v>1720259</v>
      </c>
      <c r="B2857" s="3" t="s">
        <v>485</v>
      </c>
      <c r="C2857" s="3" t="s">
        <v>363</v>
      </c>
      <c r="D2857" s="3">
        <v>2015</v>
      </c>
      <c r="E2857" s="3" t="s">
        <v>122</v>
      </c>
      <c r="F2857" s="3" t="s">
        <v>123</v>
      </c>
      <c r="G2857" s="7">
        <v>1144</v>
      </c>
      <c r="H2857" s="8">
        <f t="shared" si="0"/>
        <v>0</v>
      </c>
      <c r="I2857" s="9">
        <v>0</v>
      </c>
      <c r="J2857" s="10">
        <v>0</v>
      </c>
      <c r="K2857" s="11">
        <v>0</v>
      </c>
      <c r="L2857" s="11">
        <v>0</v>
      </c>
      <c r="M2857" s="12">
        <v>0</v>
      </c>
      <c r="N2857" s="12">
        <v>0</v>
      </c>
      <c r="O2857" s="12">
        <v>0</v>
      </c>
      <c r="P2857" s="12">
        <v>0</v>
      </c>
      <c r="Q2857" s="12">
        <v>0</v>
      </c>
      <c r="R2857" s="12">
        <v>0</v>
      </c>
      <c r="S2857" s="12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</row>
    <row r="2858" spans="1:25" ht="15.75" customHeight="1" x14ac:dyDescent="0.2">
      <c r="A2858" s="3">
        <v>1720259</v>
      </c>
      <c r="B2858" s="3" t="s">
        <v>485</v>
      </c>
      <c r="C2858" s="3" t="s">
        <v>363</v>
      </c>
      <c r="D2858" s="3">
        <v>2022</v>
      </c>
      <c r="E2858" s="3" t="s">
        <v>81</v>
      </c>
      <c r="F2858" s="3" t="s">
        <v>76</v>
      </c>
      <c r="G2858" s="7">
        <v>0</v>
      </c>
      <c r="H2858" s="8">
        <f t="shared" si="0"/>
        <v>0</v>
      </c>
      <c r="I2858" s="9">
        <v>0</v>
      </c>
      <c r="J2858" s="10">
        <v>0</v>
      </c>
      <c r="K2858" s="11">
        <v>0</v>
      </c>
      <c r="L2858" s="11">
        <v>0</v>
      </c>
      <c r="M2858" s="12">
        <v>0</v>
      </c>
      <c r="N2858" s="12">
        <v>0</v>
      </c>
      <c r="O2858" s="12">
        <v>0</v>
      </c>
      <c r="P2858" s="12">
        <v>0</v>
      </c>
      <c r="Q2858" s="12">
        <v>0</v>
      </c>
      <c r="R2858" s="12">
        <v>0</v>
      </c>
      <c r="S2858" s="12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</row>
    <row r="2859" spans="1:25" ht="15.75" customHeight="1" x14ac:dyDescent="0.2">
      <c r="A2859" s="3">
        <v>1720309</v>
      </c>
      <c r="B2859" s="3" t="s">
        <v>486</v>
      </c>
      <c r="C2859" s="3" t="s">
        <v>363</v>
      </c>
      <c r="D2859" s="3">
        <v>2004</v>
      </c>
      <c r="E2859" s="3" t="s">
        <v>81</v>
      </c>
      <c r="F2859" s="3" t="s">
        <v>76</v>
      </c>
      <c r="G2859" s="7">
        <v>1474</v>
      </c>
      <c r="H2859" s="8">
        <f t="shared" si="0"/>
        <v>634999</v>
      </c>
      <c r="I2859" s="9">
        <v>630799</v>
      </c>
      <c r="J2859" s="10">
        <v>4200</v>
      </c>
      <c r="K2859" s="11">
        <v>621775</v>
      </c>
      <c r="L2859" s="11">
        <v>9024</v>
      </c>
      <c r="M2859" s="12">
        <v>621775</v>
      </c>
      <c r="N2859" s="12">
        <v>0</v>
      </c>
      <c r="O2859" s="12">
        <v>0</v>
      </c>
      <c r="P2859" s="12">
        <v>1600</v>
      </c>
      <c r="Q2859" s="12">
        <v>0</v>
      </c>
      <c r="R2859" s="12">
        <v>7424</v>
      </c>
      <c r="S2859" s="12">
        <v>0</v>
      </c>
      <c r="T2859" s="13">
        <v>0</v>
      </c>
      <c r="U2859" s="13">
        <v>4200</v>
      </c>
      <c r="V2859" s="13">
        <v>0</v>
      </c>
      <c r="W2859" s="13">
        <v>0</v>
      </c>
      <c r="X2859" s="13">
        <v>0</v>
      </c>
      <c r="Y2859" s="13">
        <v>0</v>
      </c>
    </row>
    <row r="2860" spans="1:25" ht="15.75" customHeight="1" x14ac:dyDescent="0.2">
      <c r="A2860" s="3">
        <v>1720309</v>
      </c>
      <c r="B2860" s="3" t="s">
        <v>486</v>
      </c>
      <c r="C2860" s="3" t="s">
        <v>363</v>
      </c>
      <c r="D2860" s="3">
        <v>2007</v>
      </c>
      <c r="E2860" s="3" t="s">
        <v>81</v>
      </c>
      <c r="F2860" s="3" t="s">
        <v>76</v>
      </c>
      <c r="G2860" s="7">
        <v>947</v>
      </c>
      <c r="H2860" s="8">
        <f t="shared" si="0"/>
        <v>598000</v>
      </c>
      <c r="I2860" s="9">
        <v>598000</v>
      </c>
      <c r="J2860" s="10">
        <v>0</v>
      </c>
      <c r="K2860" s="11">
        <v>597000</v>
      </c>
      <c r="L2860" s="11">
        <v>1000</v>
      </c>
      <c r="M2860" s="12">
        <v>597000</v>
      </c>
      <c r="N2860" s="12">
        <v>0</v>
      </c>
      <c r="O2860" s="12">
        <v>0</v>
      </c>
      <c r="P2860" s="12">
        <v>1000</v>
      </c>
      <c r="Q2860" s="12">
        <v>0</v>
      </c>
      <c r="R2860" s="12">
        <v>0</v>
      </c>
      <c r="S2860" s="12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</row>
    <row r="2861" spans="1:25" ht="15.75" customHeight="1" x14ac:dyDescent="0.2">
      <c r="A2861" s="3">
        <v>1720309</v>
      </c>
      <c r="B2861" s="3" t="s">
        <v>486</v>
      </c>
      <c r="C2861" s="3" t="s">
        <v>363</v>
      </c>
      <c r="D2861" s="3">
        <v>2022</v>
      </c>
      <c r="E2861" s="3" t="s">
        <v>81</v>
      </c>
      <c r="F2861" s="3" t="s">
        <v>76</v>
      </c>
      <c r="G2861" s="7">
        <v>0</v>
      </c>
      <c r="H2861" s="8">
        <f t="shared" si="0"/>
        <v>0</v>
      </c>
      <c r="I2861" s="9">
        <v>0</v>
      </c>
      <c r="J2861" s="10">
        <v>0</v>
      </c>
      <c r="K2861" s="11">
        <v>0</v>
      </c>
      <c r="L2861" s="11">
        <v>0</v>
      </c>
      <c r="M2861" s="12">
        <v>0</v>
      </c>
      <c r="N2861" s="12">
        <v>0</v>
      </c>
      <c r="O2861" s="12">
        <v>0</v>
      </c>
      <c r="P2861" s="12">
        <v>0</v>
      </c>
      <c r="Q2861" s="12">
        <v>0</v>
      </c>
      <c r="R2861" s="12">
        <v>0</v>
      </c>
      <c r="S2861" s="12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</row>
    <row r="2862" spans="1:25" ht="15.75" customHeight="1" x14ac:dyDescent="0.2">
      <c r="A2862" s="3">
        <v>1720309</v>
      </c>
      <c r="B2862" s="3" t="s">
        <v>486</v>
      </c>
      <c r="C2862" s="3" t="s">
        <v>363</v>
      </c>
      <c r="D2862" s="3">
        <v>2022</v>
      </c>
      <c r="E2862" s="3" t="s">
        <v>81</v>
      </c>
      <c r="F2862" s="3" t="s">
        <v>76</v>
      </c>
      <c r="G2862" s="7">
        <v>168</v>
      </c>
      <c r="H2862" s="8">
        <f t="shared" si="0"/>
        <v>0</v>
      </c>
      <c r="I2862" s="9">
        <v>0</v>
      </c>
      <c r="J2862" s="10">
        <v>0</v>
      </c>
      <c r="K2862" s="11">
        <v>0</v>
      </c>
      <c r="L2862" s="11">
        <v>0</v>
      </c>
      <c r="M2862" s="12">
        <v>0</v>
      </c>
      <c r="N2862" s="12">
        <v>0</v>
      </c>
      <c r="O2862" s="12">
        <v>0</v>
      </c>
      <c r="P2862" s="12">
        <v>0</v>
      </c>
      <c r="Q2862" s="12">
        <v>0</v>
      </c>
      <c r="R2862" s="12">
        <v>0</v>
      </c>
      <c r="S2862" s="12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</row>
    <row r="2863" spans="1:25" ht="15.75" customHeight="1" x14ac:dyDescent="0.2">
      <c r="A2863" s="3">
        <v>1720499</v>
      </c>
      <c r="B2863" s="3" t="s">
        <v>487</v>
      </c>
      <c r="C2863" s="3" t="s">
        <v>363</v>
      </c>
      <c r="D2863" s="3">
        <v>2007</v>
      </c>
      <c r="E2863" s="3" t="s">
        <v>122</v>
      </c>
      <c r="F2863" s="3" t="s">
        <v>123</v>
      </c>
      <c r="G2863" s="7">
        <v>0</v>
      </c>
      <c r="H2863" s="8">
        <f t="shared" si="0"/>
        <v>950919.99</v>
      </c>
      <c r="I2863" s="9">
        <v>950919.99</v>
      </c>
      <c r="J2863" s="10">
        <v>0</v>
      </c>
      <c r="K2863" s="11">
        <v>696280</v>
      </c>
      <c r="L2863" s="11">
        <v>254640</v>
      </c>
      <c r="M2863" s="12">
        <v>696280</v>
      </c>
      <c r="N2863" s="12">
        <v>0</v>
      </c>
      <c r="O2863" s="12">
        <v>0</v>
      </c>
      <c r="P2863" s="12">
        <v>49470</v>
      </c>
      <c r="Q2863" s="12">
        <v>44930</v>
      </c>
      <c r="R2863" s="12">
        <v>160240</v>
      </c>
      <c r="S2863" s="12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</row>
    <row r="2864" spans="1:25" ht="15.75" customHeight="1" x14ac:dyDescent="0.2">
      <c r="A2864" s="3">
        <v>1720499</v>
      </c>
      <c r="B2864" s="3" t="s">
        <v>487</v>
      </c>
      <c r="C2864" s="3" t="s">
        <v>363</v>
      </c>
      <c r="D2864" s="3">
        <v>2008</v>
      </c>
      <c r="E2864" s="3" t="s">
        <v>122</v>
      </c>
      <c r="F2864" s="3" t="s">
        <v>123</v>
      </c>
      <c r="G2864" s="7">
        <v>0</v>
      </c>
      <c r="H2864" s="8">
        <f t="shared" si="0"/>
        <v>276690</v>
      </c>
      <c r="I2864" s="9">
        <v>276690</v>
      </c>
      <c r="J2864" s="10">
        <v>0</v>
      </c>
      <c r="K2864" s="11">
        <v>214600</v>
      </c>
      <c r="L2864" s="11">
        <v>62090</v>
      </c>
      <c r="M2864" s="12">
        <v>214600</v>
      </c>
      <c r="N2864" s="12">
        <v>0</v>
      </c>
      <c r="O2864" s="12">
        <v>0</v>
      </c>
      <c r="P2864" s="12">
        <v>62090</v>
      </c>
      <c r="Q2864" s="12">
        <v>0</v>
      </c>
      <c r="R2864" s="12">
        <v>0</v>
      </c>
      <c r="S2864" s="12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</row>
    <row r="2865" spans="1:25" ht="15.75" customHeight="1" x14ac:dyDescent="0.2">
      <c r="A2865" s="3">
        <v>1720499</v>
      </c>
      <c r="B2865" s="3" t="s">
        <v>487</v>
      </c>
      <c r="C2865" s="3" t="s">
        <v>363</v>
      </c>
      <c r="D2865" s="3">
        <v>2013</v>
      </c>
      <c r="E2865" s="3" t="s">
        <v>122</v>
      </c>
      <c r="F2865" s="3" t="s">
        <v>123</v>
      </c>
      <c r="G2865" s="7">
        <v>0</v>
      </c>
      <c r="H2865" s="8">
        <f t="shared" si="0"/>
        <v>0</v>
      </c>
      <c r="I2865" s="9">
        <v>0</v>
      </c>
      <c r="J2865" s="10">
        <v>0</v>
      </c>
      <c r="K2865" s="11">
        <v>0</v>
      </c>
      <c r="L2865" s="11">
        <v>0</v>
      </c>
      <c r="M2865" s="12">
        <v>0</v>
      </c>
      <c r="N2865" s="12">
        <v>0</v>
      </c>
      <c r="O2865" s="12">
        <v>0</v>
      </c>
      <c r="P2865" s="12">
        <v>0</v>
      </c>
      <c r="Q2865" s="12">
        <v>0</v>
      </c>
      <c r="R2865" s="12">
        <v>0</v>
      </c>
      <c r="S2865" s="12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</row>
    <row r="2866" spans="1:25" ht="15.75" customHeight="1" x14ac:dyDescent="0.2">
      <c r="A2866" s="3">
        <v>1720499</v>
      </c>
      <c r="B2866" s="3" t="s">
        <v>487</v>
      </c>
      <c r="C2866" s="3" t="s">
        <v>363</v>
      </c>
      <c r="D2866" s="3">
        <v>2015</v>
      </c>
      <c r="E2866" s="3" t="s">
        <v>122</v>
      </c>
      <c r="F2866" s="3" t="s">
        <v>123</v>
      </c>
      <c r="G2866" s="7">
        <v>2164</v>
      </c>
      <c r="H2866" s="8">
        <f t="shared" si="0"/>
        <v>0</v>
      </c>
      <c r="I2866" s="9">
        <v>0</v>
      </c>
      <c r="J2866" s="10">
        <v>0</v>
      </c>
      <c r="K2866" s="11">
        <v>0</v>
      </c>
      <c r="L2866" s="11">
        <v>0</v>
      </c>
      <c r="M2866" s="12">
        <v>0</v>
      </c>
      <c r="N2866" s="12">
        <v>0</v>
      </c>
      <c r="O2866" s="12">
        <v>0</v>
      </c>
      <c r="P2866" s="12">
        <v>0</v>
      </c>
      <c r="Q2866" s="12">
        <v>0</v>
      </c>
      <c r="R2866" s="12">
        <v>0</v>
      </c>
      <c r="S2866" s="12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</row>
    <row r="2867" spans="1:25" ht="15.75" customHeight="1" x14ac:dyDescent="0.2">
      <c r="A2867" s="3">
        <v>1720499</v>
      </c>
      <c r="B2867" s="3" t="s">
        <v>487</v>
      </c>
      <c r="C2867" s="3" t="s">
        <v>363</v>
      </c>
      <c r="D2867" s="3">
        <v>2016</v>
      </c>
      <c r="E2867" s="3" t="s">
        <v>122</v>
      </c>
      <c r="F2867" s="3" t="s">
        <v>123</v>
      </c>
      <c r="G2867" s="7">
        <v>3500</v>
      </c>
      <c r="H2867" s="8">
        <f t="shared" si="0"/>
        <v>0</v>
      </c>
      <c r="I2867" s="9">
        <v>0</v>
      </c>
      <c r="J2867" s="10">
        <v>0</v>
      </c>
      <c r="K2867" s="11">
        <v>0</v>
      </c>
      <c r="L2867" s="11">
        <v>0</v>
      </c>
      <c r="M2867" s="12">
        <v>0</v>
      </c>
      <c r="N2867" s="12">
        <v>0</v>
      </c>
      <c r="O2867" s="12">
        <v>0</v>
      </c>
      <c r="P2867" s="12">
        <v>0</v>
      </c>
      <c r="Q2867" s="12">
        <v>0</v>
      </c>
      <c r="R2867" s="12">
        <v>0</v>
      </c>
      <c r="S2867" s="12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</row>
    <row r="2868" spans="1:25" ht="15.75" customHeight="1" x14ac:dyDescent="0.2">
      <c r="A2868" s="3">
        <v>1720499</v>
      </c>
      <c r="B2868" s="3" t="s">
        <v>487</v>
      </c>
      <c r="C2868" s="3" t="s">
        <v>363</v>
      </c>
      <c r="D2868" s="3">
        <v>2017</v>
      </c>
      <c r="E2868" s="3" t="s">
        <v>122</v>
      </c>
      <c r="F2868" s="3" t="s">
        <v>123</v>
      </c>
      <c r="G2868" s="7">
        <v>550</v>
      </c>
      <c r="H2868" s="8">
        <f t="shared" si="0"/>
        <v>20867</v>
      </c>
      <c r="I2868" s="9">
        <v>20867</v>
      </c>
      <c r="J2868" s="10">
        <v>0</v>
      </c>
      <c r="K2868" s="11">
        <v>0</v>
      </c>
      <c r="L2868" s="11">
        <v>20867</v>
      </c>
      <c r="M2868" s="12">
        <v>0</v>
      </c>
      <c r="N2868" s="12">
        <v>0</v>
      </c>
      <c r="O2868" s="12">
        <v>0</v>
      </c>
      <c r="P2868" s="12">
        <v>0</v>
      </c>
      <c r="Q2868" s="12">
        <v>20867</v>
      </c>
      <c r="R2868" s="12">
        <v>0</v>
      </c>
      <c r="S2868" s="12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</row>
    <row r="2869" spans="1:25" ht="15.75" customHeight="1" x14ac:dyDescent="0.2">
      <c r="A2869" s="3">
        <v>1720499</v>
      </c>
      <c r="B2869" s="3" t="s">
        <v>487</v>
      </c>
      <c r="C2869" s="3" t="s">
        <v>363</v>
      </c>
      <c r="D2869" s="3">
        <v>2022</v>
      </c>
      <c r="E2869" s="3" t="s">
        <v>81</v>
      </c>
      <c r="F2869" s="3" t="s">
        <v>76</v>
      </c>
      <c r="G2869" s="7">
        <v>0</v>
      </c>
      <c r="H2869" s="8">
        <f t="shared" si="0"/>
        <v>0</v>
      </c>
      <c r="I2869" s="9">
        <v>0</v>
      </c>
      <c r="J2869" s="10">
        <v>0</v>
      </c>
      <c r="K2869" s="11">
        <v>0</v>
      </c>
      <c r="L2869" s="11">
        <v>0</v>
      </c>
      <c r="M2869" s="12">
        <v>0</v>
      </c>
      <c r="N2869" s="12">
        <v>0</v>
      </c>
      <c r="O2869" s="12">
        <v>0</v>
      </c>
      <c r="P2869" s="12">
        <v>0</v>
      </c>
      <c r="Q2869" s="12">
        <v>0</v>
      </c>
      <c r="R2869" s="12">
        <v>0</v>
      </c>
      <c r="S2869" s="12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</row>
    <row r="2870" spans="1:25" ht="15.75" customHeight="1" x14ac:dyDescent="0.2">
      <c r="A2870" s="3">
        <v>1720655</v>
      </c>
      <c r="B2870" s="3" t="s">
        <v>488</v>
      </c>
      <c r="C2870" s="3" t="s">
        <v>363</v>
      </c>
      <c r="D2870" s="3">
        <v>2007</v>
      </c>
      <c r="E2870" s="3" t="s">
        <v>122</v>
      </c>
      <c r="F2870" s="3" t="s">
        <v>123</v>
      </c>
      <c r="G2870" s="7">
        <v>0</v>
      </c>
      <c r="H2870" s="8">
        <f t="shared" si="0"/>
        <v>1368000</v>
      </c>
      <c r="I2870" s="9">
        <v>1368000</v>
      </c>
      <c r="J2870" s="10">
        <v>0</v>
      </c>
      <c r="K2870" s="11">
        <v>836400</v>
      </c>
      <c r="L2870" s="11">
        <v>531600</v>
      </c>
      <c r="M2870" s="12">
        <v>836400</v>
      </c>
      <c r="N2870" s="12">
        <v>0</v>
      </c>
      <c r="O2870" s="12">
        <v>0</v>
      </c>
      <c r="P2870" s="12">
        <v>0</v>
      </c>
      <c r="Q2870" s="12">
        <v>531600</v>
      </c>
      <c r="R2870" s="12">
        <v>0</v>
      </c>
      <c r="S2870" s="12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</row>
    <row r="2871" spans="1:25" ht="15.75" customHeight="1" x14ac:dyDescent="0.2">
      <c r="A2871" s="3">
        <v>1720655</v>
      </c>
      <c r="B2871" s="3" t="s">
        <v>488</v>
      </c>
      <c r="C2871" s="3" t="s">
        <v>363</v>
      </c>
      <c r="D2871" s="3">
        <v>2013</v>
      </c>
      <c r="E2871" s="3" t="s">
        <v>122</v>
      </c>
      <c r="F2871" s="3" t="s">
        <v>123</v>
      </c>
      <c r="G2871" s="7">
        <v>0</v>
      </c>
      <c r="H2871" s="8">
        <f t="shared" si="0"/>
        <v>0</v>
      </c>
      <c r="I2871" s="9">
        <v>0</v>
      </c>
      <c r="J2871" s="10">
        <v>0</v>
      </c>
      <c r="K2871" s="11">
        <v>0</v>
      </c>
      <c r="L2871" s="11">
        <v>0</v>
      </c>
      <c r="M2871" s="12">
        <v>0</v>
      </c>
      <c r="N2871" s="12">
        <v>0</v>
      </c>
      <c r="O2871" s="12">
        <v>0</v>
      </c>
      <c r="P2871" s="12">
        <v>0</v>
      </c>
      <c r="Q2871" s="12">
        <v>0</v>
      </c>
      <c r="R2871" s="12">
        <v>0</v>
      </c>
      <c r="S2871" s="12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</row>
    <row r="2872" spans="1:25" ht="15.75" customHeight="1" x14ac:dyDescent="0.2">
      <c r="A2872" s="3">
        <v>1720655</v>
      </c>
      <c r="B2872" s="3" t="s">
        <v>488</v>
      </c>
      <c r="C2872" s="3" t="s">
        <v>363</v>
      </c>
      <c r="D2872" s="3">
        <v>2015</v>
      </c>
      <c r="E2872" s="3" t="s">
        <v>122</v>
      </c>
      <c r="F2872" s="3" t="s">
        <v>123</v>
      </c>
      <c r="G2872" s="7">
        <v>600</v>
      </c>
      <c r="H2872" s="8">
        <f t="shared" si="0"/>
        <v>0</v>
      </c>
      <c r="I2872" s="9">
        <v>0</v>
      </c>
      <c r="J2872" s="10">
        <v>0</v>
      </c>
      <c r="K2872" s="11">
        <v>0</v>
      </c>
      <c r="L2872" s="11">
        <v>0</v>
      </c>
      <c r="M2872" s="12">
        <v>0</v>
      </c>
      <c r="N2872" s="12">
        <v>0</v>
      </c>
      <c r="O2872" s="12">
        <v>0</v>
      </c>
      <c r="P2872" s="12">
        <v>0</v>
      </c>
      <c r="Q2872" s="12">
        <v>0</v>
      </c>
      <c r="R2872" s="12">
        <v>0</v>
      </c>
      <c r="S2872" s="12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</row>
    <row r="2873" spans="1:25" ht="15.75" customHeight="1" x14ac:dyDescent="0.2">
      <c r="A2873" s="3">
        <v>1720655</v>
      </c>
      <c r="B2873" s="3" t="s">
        <v>488</v>
      </c>
      <c r="C2873" s="3" t="s">
        <v>363</v>
      </c>
      <c r="D2873" s="3">
        <v>2022</v>
      </c>
      <c r="E2873" s="3" t="s">
        <v>81</v>
      </c>
      <c r="F2873" s="3" t="s">
        <v>76</v>
      </c>
      <c r="G2873" s="7">
        <v>0</v>
      </c>
      <c r="H2873" s="8">
        <f t="shared" si="0"/>
        <v>0</v>
      </c>
      <c r="I2873" s="9">
        <v>0</v>
      </c>
      <c r="J2873" s="10">
        <v>0</v>
      </c>
      <c r="K2873" s="11">
        <v>0</v>
      </c>
      <c r="L2873" s="11">
        <v>0</v>
      </c>
      <c r="M2873" s="12">
        <v>0</v>
      </c>
      <c r="N2873" s="12">
        <v>0</v>
      </c>
      <c r="O2873" s="12">
        <v>0</v>
      </c>
      <c r="P2873" s="12">
        <v>0</v>
      </c>
      <c r="Q2873" s="12">
        <v>0</v>
      </c>
      <c r="R2873" s="12">
        <v>0</v>
      </c>
      <c r="S2873" s="12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</row>
    <row r="2874" spans="1:25" ht="15.75" customHeight="1" x14ac:dyDescent="0.2">
      <c r="A2874" s="3">
        <v>1720804</v>
      </c>
      <c r="B2874" s="3" t="s">
        <v>489</v>
      </c>
      <c r="C2874" s="3" t="s">
        <v>363</v>
      </c>
      <c r="D2874" s="3">
        <v>2017</v>
      </c>
      <c r="E2874" s="3" t="s">
        <v>80</v>
      </c>
      <c r="F2874" s="3" t="s">
        <v>76</v>
      </c>
      <c r="G2874" s="7">
        <v>200</v>
      </c>
      <c r="H2874" s="8">
        <f t="shared" si="0"/>
        <v>1080000.01</v>
      </c>
      <c r="I2874" s="9">
        <v>1080000.01</v>
      </c>
      <c r="J2874" s="10">
        <v>0</v>
      </c>
      <c r="K2874" s="11">
        <v>800000</v>
      </c>
      <c r="L2874" s="11">
        <v>280000</v>
      </c>
      <c r="M2874" s="12">
        <v>500000</v>
      </c>
      <c r="N2874" s="12">
        <v>0</v>
      </c>
      <c r="O2874" s="12">
        <v>300000</v>
      </c>
      <c r="P2874" s="12">
        <v>50000</v>
      </c>
      <c r="Q2874" s="12">
        <v>100000</v>
      </c>
      <c r="R2874" s="12">
        <v>0</v>
      </c>
      <c r="S2874" s="12">
        <v>130000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</row>
    <row r="2875" spans="1:25" ht="15.75" customHeight="1" x14ac:dyDescent="0.2">
      <c r="A2875" s="3">
        <v>1720804</v>
      </c>
      <c r="B2875" s="3" t="s">
        <v>489</v>
      </c>
      <c r="C2875" s="3" t="s">
        <v>363</v>
      </c>
      <c r="D2875" s="3">
        <v>2017</v>
      </c>
      <c r="E2875" s="3" t="s">
        <v>78</v>
      </c>
      <c r="F2875" s="3" t="s">
        <v>76</v>
      </c>
      <c r="G2875" s="7">
        <v>1250</v>
      </c>
      <c r="H2875" s="8">
        <f t="shared" si="0"/>
        <v>4</v>
      </c>
      <c r="I2875" s="9">
        <v>0</v>
      </c>
      <c r="J2875" s="10">
        <v>4</v>
      </c>
      <c r="K2875" s="11">
        <v>0</v>
      </c>
      <c r="L2875" s="11">
        <v>0</v>
      </c>
      <c r="M2875" s="12">
        <v>0</v>
      </c>
      <c r="N2875" s="12">
        <v>0</v>
      </c>
      <c r="O2875" s="12">
        <v>0</v>
      </c>
      <c r="P2875" s="12">
        <v>0</v>
      </c>
      <c r="Q2875" s="12">
        <v>0</v>
      </c>
      <c r="R2875" s="12">
        <v>0</v>
      </c>
      <c r="S2875" s="12">
        <v>0</v>
      </c>
      <c r="T2875" s="13">
        <v>4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</row>
    <row r="2876" spans="1:25" ht="15.75" customHeight="1" x14ac:dyDescent="0.2">
      <c r="A2876" s="3">
        <v>1720804</v>
      </c>
      <c r="B2876" s="3" t="s">
        <v>489</v>
      </c>
      <c r="C2876" s="3" t="s">
        <v>363</v>
      </c>
      <c r="D2876" s="3">
        <v>2022</v>
      </c>
      <c r="E2876" s="3" t="s">
        <v>81</v>
      </c>
      <c r="F2876" s="3" t="s">
        <v>76</v>
      </c>
      <c r="G2876" s="7">
        <v>0</v>
      </c>
      <c r="H2876" s="8">
        <f t="shared" si="0"/>
        <v>0</v>
      </c>
      <c r="I2876" s="9">
        <v>0</v>
      </c>
      <c r="J2876" s="10">
        <v>0</v>
      </c>
      <c r="K2876" s="11">
        <v>0</v>
      </c>
      <c r="L2876" s="11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</row>
    <row r="2877" spans="1:25" ht="15.75" customHeight="1" x14ac:dyDescent="0.2">
      <c r="A2877" s="3">
        <v>1720853</v>
      </c>
      <c r="B2877" s="3" t="s">
        <v>490</v>
      </c>
      <c r="C2877" s="3" t="s">
        <v>363</v>
      </c>
      <c r="D2877" s="3">
        <v>2022</v>
      </c>
      <c r="E2877" s="3" t="s">
        <v>81</v>
      </c>
      <c r="F2877" s="3" t="s">
        <v>76</v>
      </c>
      <c r="G2877" s="7">
        <v>0</v>
      </c>
      <c r="H2877" s="8">
        <f t="shared" si="0"/>
        <v>0</v>
      </c>
      <c r="I2877" s="9">
        <v>0</v>
      </c>
      <c r="J2877" s="10">
        <v>0</v>
      </c>
      <c r="K2877" s="11">
        <v>0</v>
      </c>
      <c r="L2877" s="11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</row>
    <row r="2878" spans="1:25" ht="15.75" customHeight="1" x14ac:dyDescent="0.2">
      <c r="A2878" s="3">
        <v>1720903</v>
      </c>
      <c r="B2878" s="3" t="s">
        <v>491</v>
      </c>
      <c r="C2878" s="3" t="s">
        <v>363</v>
      </c>
      <c r="D2878" s="3">
        <v>2007</v>
      </c>
      <c r="E2878" s="3" t="s">
        <v>122</v>
      </c>
      <c r="F2878" s="3" t="s">
        <v>123</v>
      </c>
      <c r="G2878" s="7">
        <v>0</v>
      </c>
      <c r="H2878" s="8">
        <f t="shared" si="0"/>
        <v>2380000</v>
      </c>
      <c r="I2878" s="9">
        <v>2380000</v>
      </c>
      <c r="J2878" s="10">
        <v>0</v>
      </c>
      <c r="K2878" s="11">
        <v>2319000</v>
      </c>
      <c r="L2878" s="11">
        <v>61000</v>
      </c>
      <c r="M2878" s="12">
        <v>2319000</v>
      </c>
      <c r="N2878" s="12">
        <v>0</v>
      </c>
      <c r="O2878" s="12">
        <v>0</v>
      </c>
      <c r="P2878" s="12">
        <v>61000</v>
      </c>
      <c r="Q2878" s="12">
        <v>0</v>
      </c>
      <c r="R2878" s="12">
        <v>0</v>
      </c>
      <c r="S2878" s="12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</row>
    <row r="2879" spans="1:25" ht="15.75" customHeight="1" x14ac:dyDescent="0.2">
      <c r="A2879" s="3">
        <v>1720903</v>
      </c>
      <c r="B2879" s="3" t="s">
        <v>491</v>
      </c>
      <c r="C2879" s="3" t="s">
        <v>363</v>
      </c>
      <c r="D2879" s="3">
        <v>2008</v>
      </c>
      <c r="E2879" s="3" t="s">
        <v>122</v>
      </c>
      <c r="F2879" s="3" t="s">
        <v>123</v>
      </c>
      <c r="G2879" s="7">
        <v>0</v>
      </c>
      <c r="H2879" s="8">
        <f t="shared" si="0"/>
        <v>2185260</v>
      </c>
      <c r="I2879" s="9">
        <v>2185260</v>
      </c>
      <c r="J2879" s="10">
        <v>0</v>
      </c>
      <c r="K2879" s="11">
        <v>1955260</v>
      </c>
      <c r="L2879" s="11">
        <v>230000</v>
      </c>
      <c r="M2879" s="12">
        <v>1955260</v>
      </c>
      <c r="N2879" s="12">
        <v>0</v>
      </c>
      <c r="O2879" s="12">
        <v>0</v>
      </c>
      <c r="P2879" s="12">
        <v>180000</v>
      </c>
      <c r="Q2879" s="12">
        <v>0</v>
      </c>
      <c r="R2879" s="12">
        <v>50000</v>
      </c>
      <c r="S2879" s="12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</row>
    <row r="2880" spans="1:25" ht="15.75" customHeight="1" x14ac:dyDescent="0.2">
      <c r="A2880" s="3">
        <v>1720903</v>
      </c>
      <c r="B2880" s="3" t="s">
        <v>491</v>
      </c>
      <c r="C2880" s="3" t="s">
        <v>363</v>
      </c>
      <c r="D2880" s="3">
        <v>2013</v>
      </c>
      <c r="E2880" s="3" t="s">
        <v>122</v>
      </c>
      <c r="F2880" s="3" t="s">
        <v>123</v>
      </c>
      <c r="G2880" s="7">
        <v>0</v>
      </c>
      <c r="H2880" s="8">
        <f t="shared" si="0"/>
        <v>0</v>
      </c>
      <c r="I2880" s="9">
        <v>0</v>
      </c>
      <c r="J2880" s="10">
        <v>0</v>
      </c>
      <c r="K2880" s="11">
        <v>0</v>
      </c>
      <c r="L2880" s="11">
        <v>0</v>
      </c>
      <c r="M2880" s="12">
        <v>0</v>
      </c>
      <c r="N2880" s="12">
        <v>0</v>
      </c>
      <c r="O2880" s="12">
        <v>0</v>
      </c>
      <c r="P2880" s="12">
        <v>0</v>
      </c>
      <c r="Q2880" s="12">
        <v>0</v>
      </c>
      <c r="R2880" s="12">
        <v>0</v>
      </c>
      <c r="S2880" s="12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</row>
    <row r="2881" spans="1:25" ht="15.75" customHeight="1" x14ac:dyDescent="0.2">
      <c r="A2881" s="3">
        <v>1720903</v>
      </c>
      <c r="B2881" s="3" t="s">
        <v>491</v>
      </c>
      <c r="C2881" s="3" t="s">
        <v>363</v>
      </c>
      <c r="D2881" s="3">
        <v>2015</v>
      </c>
      <c r="E2881" s="3" t="s">
        <v>122</v>
      </c>
      <c r="F2881" s="3" t="s">
        <v>123</v>
      </c>
      <c r="G2881" s="7">
        <v>3860</v>
      </c>
      <c r="H2881" s="8">
        <f t="shared" si="0"/>
        <v>0</v>
      </c>
      <c r="I2881" s="9">
        <v>0</v>
      </c>
      <c r="J2881" s="10">
        <v>0</v>
      </c>
      <c r="K2881" s="11">
        <v>0</v>
      </c>
      <c r="L2881" s="11">
        <v>0</v>
      </c>
      <c r="M2881" s="12">
        <v>0</v>
      </c>
      <c r="N2881" s="12">
        <v>0</v>
      </c>
      <c r="O2881" s="12">
        <v>0</v>
      </c>
      <c r="P2881" s="12">
        <v>0</v>
      </c>
      <c r="Q2881" s="12">
        <v>0</v>
      </c>
      <c r="R2881" s="12">
        <v>0</v>
      </c>
      <c r="S2881" s="12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</row>
    <row r="2882" spans="1:25" ht="15.75" customHeight="1" x14ac:dyDescent="0.2">
      <c r="A2882" s="3">
        <v>1720903</v>
      </c>
      <c r="B2882" s="3" t="s">
        <v>491</v>
      </c>
      <c r="C2882" s="3" t="s">
        <v>363</v>
      </c>
      <c r="D2882" s="3">
        <v>2017</v>
      </c>
      <c r="E2882" s="3" t="s">
        <v>122</v>
      </c>
      <c r="F2882" s="3" t="s">
        <v>123</v>
      </c>
      <c r="G2882" s="7">
        <v>2200</v>
      </c>
      <c r="H2882" s="8">
        <f t="shared" si="0"/>
        <v>9840</v>
      </c>
      <c r="I2882" s="9">
        <v>9840</v>
      </c>
      <c r="J2882" s="10">
        <v>0</v>
      </c>
      <c r="K2882" s="11">
        <v>0</v>
      </c>
      <c r="L2882" s="11">
        <v>9840</v>
      </c>
      <c r="M2882" s="12">
        <v>0</v>
      </c>
      <c r="N2882" s="12">
        <v>0</v>
      </c>
      <c r="O2882" s="12">
        <v>0</v>
      </c>
      <c r="P2882" s="12">
        <v>0</v>
      </c>
      <c r="Q2882" s="12">
        <v>9840</v>
      </c>
      <c r="R2882" s="12">
        <v>0</v>
      </c>
      <c r="S2882" s="12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</row>
    <row r="2883" spans="1:25" ht="15.75" customHeight="1" x14ac:dyDescent="0.2">
      <c r="A2883" s="3">
        <v>1720903</v>
      </c>
      <c r="B2883" s="3" t="s">
        <v>491</v>
      </c>
      <c r="C2883" s="3" t="s">
        <v>363</v>
      </c>
      <c r="D2883" s="3">
        <v>2022</v>
      </c>
      <c r="E2883" s="3" t="s">
        <v>81</v>
      </c>
      <c r="F2883" s="3" t="s">
        <v>76</v>
      </c>
      <c r="G2883" s="7">
        <v>0</v>
      </c>
      <c r="H2883" s="8">
        <f t="shared" si="0"/>
        <v>0</v>
      </c>
      <c r="I2883" s="9">
        <v>0</v>
      </c>
      <c r="J2883" s="10">
        <v>0</v>
      </c>
      <c r="K2883" s="11">
        <v>0</v>
      </c>
      <c r="L2883" s="11">
        <v>0</v>
      </c>
      <c r="M2883" s="12">
        <v>0</v>
      </c>
      <c r="N2883" s="12">
        <v>0</v>
      </c>
      <c r="O2883" s="12">
        <v>0</v>
      </c>
      <c r="P2883" s="12">
        <v>0</v>
      </c>
      <c r="Q2883" s="12">
        <v>0</v>
      </c>
      <c r="R2883" s="12">
        <v>0</v>
      </c>
      <c r="S2883" s="12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</row>
    <row r="2884" spans="1:25" ht="15.75" customHeight="1" x14ac:dyDescent="0.2">
      <c r="A2884" s="3">
        <v>1720937</v>
      </c>
      <c r="B2884" s="3" t="s">
        <v>492</v>
      </c>
      <c r="C2884" s="3" t="s">
        <v>363</v>
      </c>
      <c r="D2884" s="3">
        <v>2007</v>
      </c>
      <c r="E2884" s="3" t="s">
        <v>122</v>
      </c>
      <c r="F2884" s="3" t="s">
        <v>123</v>
      </c>
      <c r="G2884" s="7">
        <v>0</v>
      </c>
      <c r="H2884" s="8">
        <f t="shared" si="0"/>
        <v>666931</v>
      </c>
      <c r="I2884" s="9">
        <v>666931</v>
      </c>
      <c r="J2884" s="10">
        <v>0</v>
      </c>
      <c r="K2884" s="11">
        <v>663520</v>
      </c>
      <c r="L2884" s="11">
        <v>3411</v>
      </c>
      <c r="M2884" s="12">
        <v>663520</v>
      </c>
      <c r="N2884" s="12">
        <v>0</v>
      </c>
      <c r="O2884" s="12">
        <v>0</v>
      </c>
      <c r="P2884" s="12">
        <v>0</v>
      </c>
      <c r="Q2884" s="12">
        <v>3411</v>
      </c>
      <c r="R2884" s="12">
        <v>0</v>
      </c>
      <c r="S2884" s="12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</row>
    <row r="2885" spans="1:25" ht="15.75" customHeight="1" x14ac:dyDescent="0.2">
      <c r="A2885" s="3">
        <v>1720937</v>
      </c>
      <c r="B2885" s="3" t="s">
        <v>492</v>
      </c>
      <c r="C2885" s="3" t="s">
        <v>363</v>
      </c>
      <c r="D2885" s="3">
        <v>2008</v>
      </c>
      <c r="E2885" s="3" t="s">
        <v>122</v>
      </c>
      <c r="F2885" s="3" t="s">
        <v>123</v>
      </c>
      <c r="G2885" s="7">
        <v>0</v>
      </c>
      <c r="H2885" s="8">
        <f t="shared" si="0"/>
        <v>456850</v>
      </c>
      <c r="I2885" s="9">
        <v>456850</v>
      </c>
      <c r="J2885" s="10">
        <v>0</v>
      </c>
      <c r="K2885" s="11">
        <v>385960</v>
      </c>
      <c r="L2885" s="11">
        <v>70890</v>
      </c>
      <c r="M2885" s="12">
        <v>385960</v>
      </c>
      <c r="N2885" s="12">
        <v>0</v>
      </c>
      <c r="O2885" s="12">
        <v>0</v>
      </c>
      <c r="P2885" s="12">
        <v>70890</v>
      </c>
      <c r="Q2885" s="12">
        <v>0</v>
      </c>
      <c r="R2885" s="12">
        <v>0</v>
      </c>
      <c r="S2885" s="12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</row>
    <row r="2886" spans="1:25" ht="15.75" customHeight="1" x14ac:dyDescent="0.2">
      <c r="A2886" s="3">
        <v>1720937</v>
      </c>
      <c r="B2886" s="3" t="s">
        <v>492</v>
      </c>
      <c r="C2886" s="3" t="s">
        <v>363</v>
      </c>
      <c r="D2886" s="3">
        <v>2013</v>
      </c>
      <c r="E2886" s="3" t="s">
        <v>122</v>
      </c>
      <c r="F2886" s="3" t="s">
        <v>123</v>
      </c>
      <c r="G2886" s="7">
        <v>0</v>
      </c>
      <c r="H2886" s="8">
        <f t="shared" si="0"/>
        <v>0</v>
      </c>
      <c r="I2886" s="9">
        <v>0</v>
      </c>
      <c r="J2886" s="10">
        <v>0</v>
      </c>
      <c r="K2886" s="11">
        <v>0</v>
      </c>
      <c r="L2886" s="11">
        <v>0</v>
      </c>
      <c r="M2886" s="12">
        <v>0</v>
      </c>
      <c r="N2886" s="12">
        <v>0</v>
      </c>
      <c r="O2886" s="12">
        <v>0</v>
      </c>
      <c r="P2886" s="12">
        <v>0</v>
      </c>
      <c r="Q2886" s="12">
        <v>0</v>
      </c>
      <c r="R2886" s="12">
        <v>0</v>
      </c>
      <c r="S2886" s="12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</row>
    <row r="2887" spans="1:25" ht="15.75" customHeight="1" x14ac:dyDescent="0.2">
      <c r="A2887" s="3">
        <v>1720937</v>
      </c>
      <c r="B2887" s="3" t="s">
        <v>492</v>
      </c>
      <c r="C2887" s="3" t="s">
        <v>363</v>
      </c>
      <c r="D2887" s="3">
        <v>2015</v>
      </c>
      <c r="E2887" s="3" t="s">
        <v>122</v>
      </c>
      <c r="F2887" s="3" t="s">
        <v>123</v>
      </c>
      <c r="G2887" s="7">
        <v>492</v>
      </c>
      <c r="H2887" s="8">
        <f t="shared" si="0"/>
        <v>0</v>
      </c>
      <c r="I2887" s="9">
        <v>0</v>
      </c>
      <c r="J2887" s="10">
        <v>0</v>
      </c>
      <c r="K2887" s="11">
        <v>0</v>
      </c>
      <c r="L2887" s="11">
        <v>0</v>
      </c>
      <c r="M2887" s="12">
        <v>0</v>
      </c>
      <c r="N2887" s="12">
        <v>0</v>
      </c>
      <c r="O2887" s="12">
        <v>0</v>
      </c>
      <c r="P2887" s="12">
        <v>0</v>
      </c>
      <c r="Q2887" s="12">
        <v>0</v>
      </c>
      <c r="R2887" s="12">
        <v>0</v>
      </c>
      <c r="S2887" s="12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</row>
    <row r="2888" spans="1:25" ht="15.75" customHeight="1" x14ac:dyDescent="0.2">
      <c r="A2888" s="3">
        <v>1720937</v>
      </c>
      <c r="B2888" s="3" t="s">
        <v>492</v>
      </c>
      <c r="C2888" s="3" t="s">
        <v>363</v>
      </c>
      <c r="D2888" s="3">
        <v>2016</v>
      </c>
      <c r="E2888" s="3" t="s">
        <v>122</v>
      </c>
      <c r="F2888" s="3" t="s">
        <v>123</v>
      </c>
      <c r="G2888" s="7">
        <v>513</v>
      </c>
      <c r="H2888" s="8">
        <f t="shared" si="0"/>
        <v>0</v>
      </c>
      <c r="I2888" s="9">
        <v>0</v>
      </c>
      <c r="J2888" s="10">
        <v>0</v>
      </c>
      <c r="K2888" s="11">
        <v>0</v>
      </c>
      <c r="L2888" s="11">
        <v>0</v>
      </c>
      <c r="M2888" s="12">
        <v>0</v>
      </c>
      <c r="N2888" s="12">
        <v>0</v>
      </c>
      <c r="O2888" s="12">
        <v>0</v>
      </c>
      <c r="P2888" s="12">
        <v>0</v>
      </c>
      <c r="Q2888" s="12">
        <v>0</v>
      </c>
      <c r="R2888" s="12">
        <v>0</v>
      </c>
      <c r="S2888" s="12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</row>
    <row r="2889" spans="1:25" ht="15.75" customHeight="1" x14ac:dyDescent="0.2">
      <c r="A2889" s="3">
        <v>1720937</v>
      </c>
      <c r="B2889" s="3" t="s">
        <v>492</v>
      </c>
      <c r="C2889" s="3" t="s">
        <v>363</v>
      </c>
      <c r="D2889" s="3">
        <v>2017</v>
      </c>
      <c r="E2889" s="3" t="s">
        <v>122</v>
      </c>
      <c r="F2889" s="3" t="s">
        <v>123</v>
      </c>
      <c r="G2889" s="7">
        <v>513</v>
      </c>
      <c r="H2889" s="8">
        <f t="shared" si="0"/>
        <v>640000.01</v>
      </c>
      <c r="I2889" s="9">
        <v>640000.01</v>
      </c>
      <c r="J2889" s="10">
        <v>0</v>
      </c>
      <c r="K2889" s="11">
        <v>640000.01</v>
      </c>
      <c r="L2889" s="11">
        <v>0</v>
      </c>
      <c r="M2889" s="12">
        <v>640000</v>
      </c>
      <c r="N2889" s="12">
        <v>0</v>
      </c>
      <c r="O2889" s="12">
        <v>0</v>
      </c>
      <c r="P2889" s="12">
        <v>0</v>
      </c>
      <c r="Q2889" s="12">
        <v>0</v>
      </c>
      <c r="R2889" s="12">
        <v>0</v>
      </c>
      <c r="S2889" s="12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</row>
    <row r="2890" spans="1:25" ht="15.75" customHeight="1" x14ac:dyDescent="0.2">
      <c r="A2890" s="3">
        <v>1720937</v>
      </c>
      <c r="B2890" s="3" t="s">
        <v>492</v>
      </c>
      <c r="C2890" s="3" t="s">
        <v>363</v>
      </c>
      <c r="D2890" s="3">
        <v>2022</v>
      </c>
      <c r="E2890" s="3" t="s">
        <v>81</v>
      </c>
      <c r="F2890" s="3" t="s">
        <v>76</v>
      </c>
      <c r="G2890" s="7">
        <v>0</v>
      </c>
      <c r="H2890" s="8">
        <f t="shared" si="0"/>
        <v>0</v>
      </c>
      <c r="I2890" s="9">
        <v>0</v>
      </c>
      <c r="J2890" s="10">
        <v>0</v>
      </c>
      <c r="K2890" s="11">
        <v>0</v>
      </c>
      <c r="L2890" s="11">
        <v>0</v>
      </c>
      <c r="M2890" s="12">
        <v>0</v>
      </c>
      <c r="N2890" s="12">
        <v>0</v>
      </c>
      <c r="O2890" s="12">
        <v>0</v>
      </c>
      <c r="P2890" s="12">
        <v>0</v>
      </c>
      <c r="Q2890" s="12">
        <v>0</v>
      </c>
      <c r="R2890" s="12">
        <v>0</v>
      </c>
      <c r="S2890" s="12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</row>
    <row r="2891" spans="1:25" ht="15.75" customHeight="1" x14ac:dyDescent="0.2">
      <c r="A2891" s="3">
        <v>1720978</v>
      </c>
      <c r="B2891" s="3" t="s">
        <v>493</v>
      </c>
      <c r="C2891" s="3" t="s">
        <v>363</v>
      </c>
      <c r="D2891" s="3">
        <v>2022</v>
      </c>
      <c r="E2891" s="3" t="s">
        <v>81</v>
      </c>
      <c r="F2891" s="3" t="s">
        <v>76</v>
      </c>
      <c r="G2891" s="7">
        <v>0</v>
      </c>
      <c r="H2891" s="8">
        <f t="shared" si="0"/>
        <v>0</v>
      </c>
      <c r="I2891" s="9">
        <v>0</v>
      </c>
      <c r="J2891" s="10">
        <v>0</v>
      </c>
      <c r="K2891" s="11">
        <v>0</v>
      </c>
      <c r="L2891" s="11">
        <v>0</v>
      </c>
      <c r="M2891" s="12">
        <v>0</v>
      </c>
      <c r="N2891" s="12">
        <v>0</v>
      </c>
      <c r="O2891" s="12">
        <v>0</v>
      </c>
      <c r="P2891" s="12">
        <v>0</v>
      </c>
      <c r="Q2891" s="12">
        <v>0</v>
      </c>
      <c r="R2891" s="12">
        <v>0</v>
      </c>
      <c r="S2891" s="12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</row>
    <row r="2892" spans="1:25" ht="15.75" customHeight="1" x14ac:dyDescent="0.2">
      <c r="A2892" s="3">
        <v>1721000</v>
      </c>
      <c r="B2892" s="3" t="s">
        <v>494</v>
      </c>
      <c r="C2892" s="3" t="s">
        <v>363</v>
      </c>
      <c r="D2892" s="3">
        <v>2007</v>
      </c>
      <c r="E2892" s="3" t="s">
        <v>84</v>
      </c>
      <c r="F2892" s="3" t="s">
        <v>85</v>
      </c>
      <c r="G2892" s="7">
        <v>36</v>
      </c>
      <c r="H2892" s="8">
        <f t="shared" si="0"/>
        <v>934025.85</v>
      </c>
      <c r="I2892" s="9">
        <v>28762.84</v>
      </c>
      <c r="J2892" s="10">
        <v>905263.01</v>
      </c>
      <c r="K2892" s="11">
        <v>0</v>
      </c>
      <c r="L2892" s="11">
        <v>28762.84</v>
      </c>
      <c r="M2892" s="12">
        <v>0</v>
      </c>
      <c r="N2892" s="12">
        <v>0</v>
      </c>
      <c r="O2892" s="12">
        <v>0</v>
      </c>
      <c r="P2892" s="12">
        <v>0</v>
      </c>
      <c r="Q2892" s="12">
        <v>0</v>
      </c>
      <c r="R2892" s="12">
        <v>0</v>
      </c>
      <c r="S2892" s="12">
        <v>28762.84</v>
      </c>
      <c r="T2892" s="13">
        <v>0</v>
      </c>
      <c r="U2892" s="13">
        <v>46463</v>
      </c>
      <c r="V2892" s="13">
        <v>6000</v>
      </c>
      <c r="W2892" s="13">
        <v>850000</v>
      </c>
      <c r="X2892" s="13">
        <v>0</v>
      </c>
      <c r="Y2892" s="13">
        <v>2800</v>
      </c>
    </row>
    <row r="2893" spans="1:25" ht="15.75" customHeight="1" x14ac:dyDescent="0.2">
      <c r="A2893" s="3">
        <v>1721000</v>
      </c>
      <c r="B2893" s="3" t="s">
        <v>494</v>
      </c>
      <c r="C2893" s="3" t="s">
        <v>363</v>
      </c>
      <c r="D2893" s="3">
        <v>2010</v>
      </c>
      <c r="E2893" s="3" t="s">
        <v>90</v>
      </c>
      <c r="F2893" s="3" t="s">
        <v>91</v>
      </c>
      <c r="G2893" s="7">
        <v>0</v>
      </c>
      <c r="H2893" s="8">
        <f t="shared" si="0"/>
        <v>0</v>
      </c>
      <c r="I2893" s="9">
        <v>0</v>
      </c>
      <c r="J2893" s="10">
        <v>0</v>
      </c>
      <c r="K2893" s="11">
        <v>0</v>
      </c>
      <c r="L2893" s="11">
        <v>0</v>
      </c>
      <c r="M2893" s="12">
        <v>0</v>
      </c>
      <c r="N2893" s="12">
        <v>0</v>
      </c>
      <c r="O2893" s="12">
        <v>0</v>
      </c>
      <c r="P2893" s="12">
        <v>0</v>
      </c>
      <c r="Q2893" s="12">
        <v>0</v>
      </c>
      <c r="R2893" s="12">
        <v>0</v>
      </c>
      <c r="S2893" s="12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</row>
    <row r="2894" spans="1:25" ht="15.75" customHeight="1" x14ac:dyDescent="0.2">
      <c r="A2894" s="3">
        <v>1721000</v>
      </c>
      <c r="B2894" s="3" t="s">
        <v>494</v>
      </c>
      <c r="C2894" s="3" t="s">
        <v>363</v>
      </c>
      <c r="D2894" s="3">
        <v>2013</v>
      </c>
      <c r="E2894" s="3" t="s">
        <v>81</v>
      </c>
      <c r="F2894" s="3" t="s">
        <v>76</v>
      </c>
      <c r="G2894" s="7">
        <v>36</v>
      </c>
      <c r="H2894" s="8">
        <f t="shared" si="0"/>
        <v>20684</v>
      </c>
      <c r="I2894" s="9">
        <v>3000</v>
      </c>
      <c r="J2894" s="10">
        <v>17684</v>
      </c>
      <c r="K2894" s="11">
        <v>0</v>
      </c>
      <c r="L2894" s="11">
        <v>3000</v>
      </c>
      <c r="M2894" s="12">
        <v>0</v>
      </c>
      <c r="N2894" s="12">
        <v>0</v>
      </c>
      <c r="O2894" s="12">
        <v>0</v>
      </c>
      <c r="P2894" s="12">
        <v>0</v>
      </c>
      <c r="Q2894" s="12">
        <v>3000</v>
      </c>
      <c r="R2894" s="12">
        <v>0</v>
      </c>
      <c r="S2894" s="12">
        <v>0</v>
      </c>
      <c r="T2894" s="13">
        <v>0</v>
      </c>
      <c r="U2894" s="13">
        <v>17684</v>
      </c>
      <c r="V2894" s="13">
        <v>0</v>
      </c>
      <c r="W2894" s="13">
        <v>0</v>
      </c>
      <c r="X2894" s="13">
        <v>0</v>
      </c>
      <c r="Y2894" s="13">
        <v>0</v>
      </c>
    </row>
    <row r="2895" spans="1:25" ht="15.75" customHeight="1" x14ac:dyDescent="0.2">
      <c r="A2895" s="3">
        <v>1721000</v>
      </c>
      <c r="B2895" s="3" t="s">
        <v>494</v>
      </c>
      <c r="C2895" s="3" t="s">
        <v>363</v>
      </c>
      <c r="D2895" s="3">
        <v>2013</v>
      </c>
      <c r="E2895" s="3" t="s">
        <v>122</v>
      </c>
      <c r="F2895" s="3" t="s">
        <v>123</v>
      </c>
      <c r="G2895" s="7">
        <v>611</v>
      </c>
      <c r="H2895" s="8">
        <f t="shared" si="0"/>
        <v>765199.99</v>
      </c>
      <c r="I2895" s="9">
        <v>765199.99</v>
      </c>
      <c r="J2895" s="10">
        <v>0</v>
      </c>
      <c r="K2895" s="11">
        <v>29200</v>
      </c>
      <c r="L2895" s="11">
        <v>735999.99</v>
      </c>
      <c r="M2895" s="12">
        <v>29200</v>
      </c>
      <c r="N2895" s="12">
        <v>0</v>
      </c>
      <c r="O2895" s="12">
        <v>0</v>
      </c>
      <c r="P2895" s="12">
        <v>0</v>
      </c>
      <c r="Q2895" s="12">
        <v>256000</v>
      </c>
      <c r="R2895" s="12">
        <v>0</v>
      </c>
      <c r="S2895" s="12">
        <v>479999.99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</row>
    <row r="2896" spans="1:25" ht="15.75" customHeight="1" x14ac:dyDescent="0.2">
      <c r="A2896" s="3">
        <v>1721000</v>
      </c>
      <c r="B2896" s="3" t="s">
        <v>494</v>
      </c>
      <c r="C2896" s="3" t="s">
        <v>363</v>
      </c>
      <c r="D2896" s="3">
        <v>2022</v>
      </c>
      <c r="E2896" s="3" t="s">
        <v>81</v>
      </c>
      <c r="F2896" s="3" t="s">
        <v>76</v>
      </c>
      <c r="G2896" s="7">
        <v>0</v>
      </c>
      <c r="H2896" s="8">
        <f t="shared" si="0"/>
        <v>0</v>
      </c>
      <c r="I2896" s="9">
        <v>0</v>
      </c>
      <c r="J2896" s="10">
        <v>0</v>
      </c>
      <c r="K2896" s="11">
        <v>0</v>
      </c>
      <c r="L2896" s="11">
        <v>0</v>
      </c>
      <c r="M2896" s="12">
        <v>0</v>
      </c>
      <c r="N2896" s="12">
        <v>0</v>
      </c>
      <c r="O2896" s="12">
        <v>0</v>
      </c>
      <c r="P2896" s="12">
        <v>0</v>
      </c>
      <c r="Q2896" s="12">
        <v>0</v>
      </c>
      <c r="R2896" s="12">
        <v>0</v>
      </c>
      <c r="S2896" s="12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</row>
    <row r="2897" spans="1:25" ht="15.75" customHeight="1" x14ac:dyDescent="0.2">
      <c r="A2897" s="3">
        <v>1721109</v>
      </c>
      <c r="B2897" s="3" t="s">
        <v>495</v>
      </c>
      <c r="C2897" s="3" t="s">
        <v>363</v>
      </c>
      <c r="D2897" s="3">
        <v>2022</v>
      </c>
      <c r="E2897" s="3" t="s">
        <v>81</v>
      </c>
      <c r="F2897" s="3" t="s">
        <v>76</v>
      </c>
      <c r="G2897" s="7">
        <v>0</v>
      </c>
      <c r="H2897" s="8">
        <f t="shared" si="0"/>
        <v>0</v>
      </c>
      <c r="I2897" s="9">
        <v>0</v>
      </c>
      <c r="J2897" s="10">
        <v>0</v>
      </c>
      <c r="K2897" s="11">
        <v>0</v>
      </c>
      <c r="L2897" s="11">
        <v>0</v>
      </c>
      <c r="M2897" s="12">
        <v>0</v>
      </c>
      <c r="N2897" s="12">
        <v>0</v>
      </c>
      <c r="O2897" s="12">
        <v>0</v>
      </c>
      <c r="P2897" s="12">
        <v>0</v>
      </c>
      <c r="Q2897" s="12">
        <v>0</v>
      </c>
      <c r="R2897" s="12">
        <v>0</v>
      </c>
      <c r="S2897" s="12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</row>
    <row r="2898" spans="1:25" ht="15.75" customHeight="1" x14ac:dyDescent="0.2">
      <c r="A2898" s="3">
        <v>1721208</v>
      </c>
      <c r="B2898" s="3" t="s">
        <v>496</v>
      </c>
      <c r="C2898" s="3" t="s">
        <v>363</v>
      </c>
      <c r="D2898" s="3">
        <v>2022</v>
      </c>
      <c r="E2898" s="3" t="s">
        <v>81</v>
      </c>
      <c r="F2898" s="3" t="s">
        <v>76</v>
      </c>
      <c r="G2898" s="7">
        <v>0</v>
      </c>
      <c r="H2898" s="8">
        <f t="shared" si="0"/>
        <v>0</v>
      </c>
      <c r="I2898" s="9">
        <v>0</v>
      </c>
      <c r="J2898" s="10">
        <v>0</v>
      </c>
      <c r="K2898" s="11">
        <v>0</v>
      </c>
      <c r="L2898" s="11">
        <v>0</v>
      </c>
      <c r="M2898" s="12">
        <v>0</v>
      </c>
      <c r="N2898" s="12">
        <v>0</v>
      </c>
      <c r="O2898" s="12">
        <v>0</v>
      </c>
      <c r="P2898" s="12">
        <v>0</v>
      </c>
      <c r="Q2898" s="12">
        <v>0</v>
      </c>
      <c r="R2898" s="12">
        <v>0</v>
      </c>
      <c r="S2898" s="12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</row>
    <row r="2899" spans="1:25" ht="15.75" customHeight="1" x14ac:dyDescent="0.2">
      <c r="A2899" s="3">
        <v>1721257</v>
      </c>
      <c r="B2899" s="3" t="s">
        <v>497</v>
      </c>
      <c r="C2899" s="3" t="s">
        <v>363</v>
      </c>
      <c r="D2899" s="3">
        <v>2022</v>
      </c>
      <c r="E2899" s="3" t="s">
        <v>81</v>
      </c>
      <c r="F2899" s="3" t="s">
        <v>76</v>
      </c>
      <c r="G2899" s="7">
        <v>160</v>
      </c>
      <c r="H2899" s="8">
        <f t="shared" si="0"/>
        <v>109500</v>
      </c>
      <c r="I2899" s="9">
        <v>102500</v>
      </c>
      <c r="J2899" s="10">
        <v>7000</v>
      </c>
      <c r="K2899" s="11">
        <v>102500</v>
      </c>
      <c r="L2899" s="11">
        <v>0</v>
      </c>
      <c r="M2899" s="12">
        <v>102500</v>
      </c>
      <c r="N2899" s="12">
        <v>0</v>
      </c>
      <c r="O2899" s="12">
        <v>0</v>
      </c>
      <c r="P2899" s="12">
        <v>0</v>
      </c>
      <c r="Q2899" s="12">
        <v>0</v>
      </c>
      <c r="R2899" s="12">
        <v>0</v>
      </c>
      <c r="S2899" s="12">
        <v>0</v>
      </c>
      <c r="T2899" s="13">
        <v>7000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</row>
    <row r="2900" spans="1:25" ht="15.75" customHeight="1" x14ac:dyDescent="0.2">
      <c r="A2900" s="3">
        <v>1721307</v>
      </c>
      <c r="B2900" s="3" t="s">
        <v>498</v>
      </c>
      <c r="C2900" s="3" t="s">
        <v>363</v>
      </c>
      <c r="D2900" s="3">
        <v>2022</v>
      </c>
      <c r="E2900" s="3" t="s">
        <v>81</v>
      </c>
      <c r="F2900" s="3" t="s">
        <v>76</v>
      </c>
      <c r="G2900" s="7">
        <v>0</v>
      </c>
      <c r="H2900" s="8">
        <f t="shared" si="0"/>
        <v>0</v>
      </c>
      <c r="I2900" s="9">
        <v>0</v>
      </c>
      <c r="J2900" s="10">
        <v>0</v>
      </c>
      <c r="K2900" s="11">
        <v>0</v>
      </c>
      <c r="L2900" s="11">
        <v>0</v>
      </c>
      <c r="M2900" s="12">
        <v>0</v>
      </c>
      <c r="N2900" s="12">
        <v>0</v>
      </c>
      <c r="O2900" s="12">
        <v>0</v>
      </c>
      <c r="P2900" s="12">
        <v>0</v>
      </c>
      <c r="Q2900" s="12">
        <v>0</v>
      </c>
      <c r="R2900" s="12">
        <v>0</v>
      </c>
      <c r="S2900" s="12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</row>
    <row r="2901" spans="1:25" ht="15.75" customHeight="1" x14ac:dyDescent="0.2">
      <c r="A2901" s="3">
        <v>1722081</v>
      </c>
      <c r="B2901" s="3" t="s">
        <v>499</v>
      </c>
      <c r="C2901" s="3" t="s">
        <v>363</v>
      </c>
      <c r="D2901" s="3">
        <v>2022</v>
      </c>
      <c r="E2901" s="3" t="s">
        <v>81</v>
      </c>
      <c r="F2901" s="3" t="s">
        <v>76</v>
      </c>
      <c r="G2901" s="7">
        <v>0</v>
      </c>
      <c r="H2901" s="8">
        <f t="shared" si="0"/>
        <v>0</v>
      </c>
      <c r="I2901" s="9">
        <v>0</v>
      </c>
      <c r="J2901" s="10">
        <v>0</v>
      </c>
      <c r="K2901" s="11">
        <v>0</v>
      </c>
      <c r="L2901" s="11">
        <v>0</v>
      </c>
      <c r="M2901" s="12">
        <v>0</v>
      </c>
      <c r="N2901" s="12">
        <v>0</v>
      </c>
      <c r="O2901" s="12">
        <v>0</v>
      </c>
      <c r="P2901" s="12">
        <v>0</v>
      </c>
      <c r="Q2901" s="12">
        <v>0</v>
      </c>
      <c r="R2901" s="12">
        <v>0</v>
      </c>
      <c r="S2901" s="12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</row>
    <row r="2902" spans="1:25" ht="15.75" customHeight="1" x14ac:dyDescent="0.2">
      <c r="A2902" s="3">
        <v>1722107</v>
      </c>
      <c r="B2902" s="3" t="s">
        <v>500</v>
      </c>
      <c r="C2902" s="3" t="s">
        <v>363</v>
      </c>
      <c r="D2902" s="3">
        <v>2004</v>
      </c>
      <c r="E2902" s="3" t="s">
        <v>81</v>
      </c>
      <c r="F2902" s="3" t="s">
        <v>76</v>
      </c>
      <c r="G2902" s="7">
        <v>1197</v>
      </c>
      <c r="H2902" s="8">
        <f t="shared" si="0"/>
        <v>944000</v>
      </c>
      <c r="I2902" s="9">
        <v>74000</v>
      </c>
      <c r="J2902" s="10">
        <v>870000</v>
      </c>
      <c r="K2902" s="11">
        <v>23000</v>
      </c>
      <c r="L2902" s="11">
        <v>51000</v>
      </c>
      <c r="M2902" s="12">
        <v>0</v>
      </c>
      <c r="N2902" s="12">
        <v>3000</v>
      </c>
      <c r="O2902" s="12">
        <v>20000</v>
      </c>
      <c r="P2902" s="12">
        <v>0</v>
      </c>
      <c r="Q2902" s="12">
        <v>0</v>
      </c>
      <c r="R2902" s="12">
        <v>51000</v>
      </c>
      <c r="S2902" s="12">
        <v>0</v>
      </c>
      <c r="T2902" s="13">
        <v>0</v>
      </c>
      <c r="U2902" s="13">
        <v>870000</v>
      </c>
      <c r="V2902" s="13">
        <v>0</v>
      </c>
      <c r="W2902" s="13">
        <v>0</v>
      </c>
      <c r="X2902" s="13">
        <v>0</v>
      </c>
      <c r="Y2902" s="13">
        <v>0</v>
      </c>
    </row>
    <row r="2903" spans="1:25" ht="15.75" customHeight="1" x14ac:dyDescent="0.2">
      <c r="A2903" s="3">
        <v>1722107</v>
      </c>
      <c r="B2903" s="3" t="s">
        <v>500</v>
      </c>
      <c r="C2903" s="3" t="s">
        <v>363</v>
      </c>
      <c r="D2903" s="3">
        <v>2022</v>
      </c>
      <c r="E2903" s="3" t="s">
        <v>81</v>
      </c>
      <c r="F2903" s="3" t="s">
        <v>76</v>
      </c>
      <c r="G2903" s="7">
        <v>0</v>
      </c>
      <c r="H2903" s="8">
        <f t="shared" si="0"/>
        <v>0</v>
      </c>
      <c r="I2903" s="9">
        <v>0</v>
      </c>
      <c r="J2903" s="10">
        <v>0</v>
      </c>
      <c r="K2903" s="11">
        <v>0</v>
      </c>
      <c r="L2903" s="11">
        <v>0</v>
      </c>
      <c r="M2903" s="12">
        <v>0</v>
      </c>
      <c r="N2903" s="12">
        <v>0</v>
      </c>
      <c r="O2903" s="12">
        <v>0</v>
      </c>
      <c r="P2903" s="12">
        <v>0</v>
      </c>
      <c r="Q2903" s="12">
        <v>0</v>
      </c>
      <c r="R2903" s="12">
        <v>0</v>
      </c>
      <c r="S2903" s="12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</row>
    <row r="2904" spans="1:25" ht="15.75" customHeight="1" x14ac:dyDescent="0.2">
      <c r="A2904" s="3">
        <v>2100055</v>
      </c>
      <c r="B2904" s="3" t="s">
        <v>501</v>
      </c>
      <c r="C2904" s="3" t="s">
        <v>502</v>
      </c>
      <c r="D2904" s="3">
        <v>2008</v>
      </c>
      <c r="E2904" s="3" t="s">
        <v>81</v>
      </c>
      <c r="F2904" s="3" t="s">
        <v>76</v>
      </c>
      <c r="G2904" s="7">
        <v>1162</v>
      </c>
      <c r="H2904" s="8">
        <f t="shared" si="0"/>
        <v>0</v>
      </c>
      <c r="I2904" s="9">
        <v>0</v>
      </c>
      <c r="J2904" s="10">
        <v>0</v>
      </c>
      <c r="K2904" s="11">
        <v>0</v>
      </c>
      <c r="L2904" s="11">
        <v>0</v>
      </c>
      <c r="M2904" s="12">
        <v>0</v>
      </c>
      <c r="N2904" s="12">
        <v>0</v>
      </c>
      <c r="O2904" s="12">
        <v>0</v>
      </c>
      <c r="P2904" s="12">
        <v>0</v>
      </c>
      <c r="Q2904" s="12">
        <v>0</v>
      </c>
      <c r="R2904" s="12">
        <v>0</v>
      </c>
      <c r="S2904" s="12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</row>
    <row r="2905" spans="1:25" ht="15.75" customHeight="1" x14ac:dyDescent="0.2">
      <c r="A2905" s="3">
        <v>2100055</v>
      </c>
      <c r="B2905" s="3" t="s">
        <v>501</v>
      </c>
      <c r="C2905" s="3" t="s">
        <v>502</v>
      </c>
      <c r="D2905" s="3">
        <v>2009</v>
      </c>
      <c r="E2905" s="3" t="s">
        <v>75</v>
      </c>
      <c r="F2905" s="3" t="s">
        <v>76</v>
      </c>
      <c r="G2905" s="7">
        <v>312</v>
      </c>
      <c r="H2905" s="8">
        <f t="shared" si="0"/>
        <v>6098908.0099999998</v>
      </c>
      <c r="I2905" s="9">
        <v>99750</v>
      </c>
      <c r="J2905" s="10">
        <v>5999158.0099999998</v>
      </c>
      <c r="K2905" s="11">
        <v>99750</v>
      </c>
      <c r="L2905" s="11">
        <v>0</v>
      </c>
      <c r="M2905" s="12">
        <v>99750</v>
      </c>
      <c r="N2905" s="12">
        <v>0</v>
      </c>
      <c r="O2905" s="12">
        <v>0</v>
      </c>
      <c r="P2905" s="12">
        <v>0</v>
      </c>
      <c r="Q2905" s="12">
        <v>0</v>
      </c>
      <c r="R2905" s="12">
        <v>0</v>
      </c>
      <c r="S2905" s="12">
        <v>0</v>
      </c>
      <c r="T2905" s="13">
        <v>5703539.1399999997</v>
      </c>
      <c r="U2905" s="13">
        <v>295618.87</v>
      </c>
      <c r="V2905" s="13">
        <v>0</v>
      </c>
      <c r="W2905" s="13">
        <v>0</v>
      </c>
      <c r="X2905" s="13">
        <v>0</v>
      </c>
      <c r="Y2905" s="13">
        <v>0</v>
      </c>
    </row>
    <row r="2906" spans="1:25" ht="15.75" customHeight="1" x14ac:dyDescent="0.2">
      <c r="A2906" s="3">
        <v>2100055</v>
      </c>
      <c r="B2906" s="3" t="s">
        <v>501</v>
      </c>
      <c r="C2906" s="3" t="s">
        <v>502</v>
      </c>
      <c r="D2906" s="3">
        <v>2020</v>
      </c>
      <c r="E2906" s="3" t="s">
        <v>78</v>
      </c>
      <c r="F2906" s="3" t="s">
        <v>76</v>
      </c>
      <c r="G2906" s="7">
        <v>252</v>
      </c>
      <c r="H2906" s="8">
        <f t="shared" si="0"/>
        <v>4771842.63</v>
      </c>
      <c r="I2906" s="9">
        <v>0</v>
      </c>
      <c r="J2906" s="10">
        <v>4771842.63</v>
      </c>
      <c r="K2906" s="11">
        <v>0</v>
      </c>
      <c r="L2906" s="11">
        <v>0</v>
      </c>
      <c r="M2906" s="12">
        <v>0</v>
      </c>
      <c r="N2906" s="12">
        <v>0</v>
      </c>
      <c r="O2906" s="12">
        <v>0</v>
      </c>
      <c r="P2906" s="12">
        <v>0</v>
      </c>
      <c r="Q2906" s="12">
        <v>0</v>
      </c>
      <c r="R2906" s="12">
        <v>0</v>
      </c>
      <c r="S2906" s="12">
        <v>0</v>
      </c>
      <c r="T2906" s="13">
        <v>46485</v>
      </c>
      <c r="U2906" s="13">
        <v>1422515.64</v>
      </c>
      <c r="V2906" s="13">
        <v>0</v>
      </c>
      <c r="W2906" s="13">
        <v>1382841.99</v>
      </c>
      <c r="X2906" s="13">
        <v>0</v>
      </c>
      <c r="Y2906" s="13">
        <v>1920000</v>
      </c>
    </row>
    <row r="2907" spans="1:25" ht="15.75" customHeight="1" x14ac:dyDescent="0.2">
      <c r="A2907" s="3">
        <v>2100055</v>
      </c>
      <c r="B2907" s="3" t="s">
        <v>501</v>
      </c>
      <c r="C2907" s="3" t="s">
        <v>502</v>
      </c>
      <c r="D2907" s="3">
        <v>2020</v>
      </c>
      <c r="E2907" s="3" t="s">
        <v>80</v>
      </c>
      <c r="F2907" s="3" t="s">
        <v>76</v>
      </c>
      <c r="G2907" s="7">
        <v>0</v>
      </c>
      <c r="H2907" s="8">
        <f t="shared" si="0"/>
        <v>0</v>
      </c>
      <c r="I2907" s="9">
        <v>0</v>
      </c>
      <c r="J2907" s="10">
        <v>0</v>
      </c>
      <c r="K2907" s="11">
        <v>0</v>
      </c>
      <c r="L2907" s="11">
        <v>0</v>
      </c>
      <c r="M2907" s="12">
        <v>0</v>
      </c>
      <c r="N2907" s="12">
        <v>0</v>
      </c>
      <c r="O2907" s="12">
        <v>0</v>
      </c>
      <c r="P2907" s="12">
        <v>0</v>
      </c>
      <c r="Q2907" s="12">
        <v>0</v>
      </c>
      <c r="R2907" s="12">
        <v>0</v>
      </c>
      <c r="S2907" s="12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</row>
    <row r="2908" spans="1:25" ht="15.75" customHeight="1" x14ac:dyDescent="0.2">
      <c r="A2908" s="3">
        <v>2100055</v>
      </c>
      <c r="B2908" s="3" t="s">
        <v>501</v>
      </c>
      <c r="C2908" s="3" t="s">
        <v>502</v>
      </c>
      <c r="D2908" s="3">
        <v>2020</v>
      </c>
      <c r="E2908" s="3" t="s">
        <v>78</v>
      </c>
      <c r="F2908" s="3" t="s">
        <v>76</v>
      </c>
      <c r="G2908" s="7">
        <v>379</v>
      </c>
      <c r="H2908" s="8">
        <f t="shared" si="0"/>
        <v>14951035.629999999</v>
      </c>
      <c r="I2908" s="9">
        <v>5341744.3499999996</v>
      </c>
      <c r="J2908" s="10">
        <v>9609291.2799999993</v>
      </c>
      <c r="K2908" s="11">
        <v>0</v>
      </c>
      <c r="L2908" s="11">
        <v>5341744.3499999996</v>
      </c>
      <c r="M2908" s="12">
        <v>0</v>
      </c>
      <c r="N2908" s="12">
        <v>0</v>
      </c>
      <c r="O2908" s="12">
        <v>0</v>
      </c>
      <c r="P2908" s="12">
        <v>1920000</v>
      </c>
      <c r="Q2908" s="12">
        <v>0</v>
      </c>
      <c r="R2908" s="12">
        <v>1382841.99</v>
      </c>
      <c r="S2908" s="12">
        <v>2038902.36</v>
      </c>
      <c r="T2908" s="13">
        <v>2038902.36</v>
      </c>
      <c r="U2908" s="13">
        <v>4267546.92</v>
      </c>
      <c r="V2908" s="13">
        <v>0</v>
      </c>
      <c r="W2908" s="13">
        <v>1382841.99</v>
      </c>
      <c r="X2908" s="13">
        <v>0</v>
      </c>
      <c r="Y2908" s="13">
        <v>1920000</v>
      </c>
    </row>
    <row r="2909" spans="1:25" ht="15.75" customHeight="1" x14ac:dyDescent="0.2">
      <c r="A2909" s="3">
        <v>2100204</v>
      </c>
      <c r="B2909" s="3" t="s">
        <v>503</v>
      </c>
      <c r="C2909" s="3" t="s">
        <v>502</v>
      </c>
      <c r="D2909" s="3">
        <v>2013</v>
      </c>
      <c r="E2909" s="3" t="s">
        <v>122</v>
      </c>
      <c r="F2909" s="3" t="s">
        <v>123</v>
      </c>
      <c r="G2909" s="7">
        <v>0</v>
      </c>
      <c r="H2909" s="8">
        <f t="shared" si="0"/>
        <v>12500000.01</v>
      </c>
      <c r="I2909" s="9">
        <v>12500000.01</v>
      </c>
      <c r="J2909" s="10">
        <v>0</v>
      </c>
      <c r="K2909" s="11">
        <v>10000000</v>
      </c>
      <c r="L2909" s="11">
        <v>2500000</v>
      </c>
      <c r="M2909" s="12">
        <v>9500000</v>
      </c>
      <c r="N2909" s="12">
        <v>0</v>
      </c>
      <c r="O2909" s="12">
        <v>500000</v>
      </c>
      <c r="P2909" s="12">
        <v>0</v>
      </c>
      <c r="Q2909" s="12">
        <v>2000000</v>
      </c>
      <c r="R2909" s="12">
        <v>0</v>
      </c>
      <c r="S2909" s="12">
        <v>500000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</row>
    <row r="2910" spans="1:25" ht="15.75" customHeight="1" x14ac:dyDescent="0.2">
      <c r="A2910" s="3">
        <v>2100436</v>
      </c>
      <c r="B2910" s="3" t="s">
        <v>504</v>
      </c>
      <c r="C2910" s="3" t="s">
        <v>502</v>
      </c>
      <c r="D2910" s="3">
        <v>2004</v>
      </c>
      <c r="E2910" s="3" t="s">
        <v>75</v>
      </c>
      <c r="F2910" s="3" t="s">
        <v>76</v>
      </c>
      <c r="G2910" s="7">
        <v>0</v>
      </c>
      <c r="H2910" s="8">
        <f t="shared" si="0"/>
        <v>237493.78</v>
      </c>
      <c r="I2910" s="9">
        <v>117525</v>
      </c>
      <c r="J2910" s="10">
        <v>119968.78</v>
      </c>
      <c r="K2910" s="11">
        <v>112500</v>
      </c>
      <c r="L2910" s="11">
        <v>5025</v>
      </c>
      <c r="M2910" s="12">
        <v>112500</v>
      </c>
      <c r="N2910" s="12">
        <v>0</v>
      </c>
      <c r="O2910" s="12">
        <v>0</v>
      </c>
      <c r="P2910" s="12">
        <v>0</v>
      </c>
      <c r="Q2910" s="12">
        <v>0</v>
      </c>
      <c r="R2910" s="12">
        <v>1875</v>
      </c>
      <c r="S2910" s="12">
        <v>3150</v>
      </c>
      <c r="T2910" s="13">
        <v>38340.54</v>
      </c>
      <c r="U2910" s="13">
        <v>81628.240000000005</v>
      </c>
      <c r="V2910" s="13">
        <v>0</v>
      </c>
      <c r="W2910" s="13">
        <v>0</v>
      </c>
      <c r="X2910" s="13">
        <v>0</v>
      </c>
      <c r="Y2910" s="13">
        <v>0</v>
      </c>
    </row>
    <row r="2911" spans="1:25" ht="15.75" customHeight="1" x14ac:dyDescent="0.2">
      <c r="A2911" s="3">
        <v>2100436</v>
      </c>
      <c r="B2911" s="3" t="s">
        <v>504</v>
      </c>
      <c r="C2911" s="3" t="s">
        <v>502</v>
      </c>
      <c r="D2911" s="3">
        <v>2009</v>
      </c>
      <c r="E2911" s="3" t="s">
        <v>81</v>
      </c>
      <c r="F2911" s="3" t="s">
        <v>76</v>
      </c>
      <c r="G2911" s="7">
        <v>5070</v>
      </c>
      <c r="H2911" s="8">
        <f t="shared" si="0"/>
        <v>12180606.32</v>
      </c>
      <c r="I2911" s="9">
        <v>8078630</v>
      </c>
      <c r="J2911" s="10">
        <v>4101976.32</v>
      </c>
      <c r="K2911" s="11">
        <v>8051000</v>
      </c>
      <c r="L2911" s="11">
        <v>27630</v>
      </c>
      <c r="M2911" s="12">
        <v>8051000</v>
      </c>
      <c r="N2911" s="12">
        <v>0</v>
      </c>
      <c r="O2911" s="12">
        <v>0</v>
      </c>
      <c r="P2911" s="12">
        <v>0</v>
      </c>
      <c r="Q2911" s="12">
        <v>0</v>
      </c>
      <c r="R2911" s="12">
        <v>3500</v>
      </c>
      <c r="S2911" s="12">
        <v>24130</v>
      </c>
      <c r="T2911" s="13">
        <v>2882813.08</v>
      </c>
      <c r="U2911" s="13">
        <v>1219163.24</v>
      </c>
      <c r="V2911" s="13">
        <v>0</v>
      </c>
      <c r="W2911" s="13">
        <v>0</v>
      </c>
      <c r="X2911" s="13">
        <v>0</v>
      </c>
      <c r="Y2911" s="13">
        <v>0</v>
      </c>
    </row>
    <row r="2912" spans="1:25" ht="15.75" customHeight="1" x14ac:dyDescent="0.2">
      <c r="A2912" s="3">
        <v>2100436</v>
      </c>
      <c r="B2912" s="3" t="s">
        <v>504</v>
      </c>
      <c r="C2912" s="3" t="s">
        <v>502</v>
      </c>
      <c r="D2912" s="3">
        <v>2013</v>
      </c>
      <c r="E2912" s="3" t="s">
        <v>122</v>
      </c>
      <c r="F2912" s="3" t="s">
        <v>123</v>
      </c>
      <c r="G2912" s="7">
        <v>6991</v>
      </c>
      <c r="H2912" s="8">
        <f t="shared" si="0"/>
        <v>5468584</v>
      </c>
      <c r="I2912" s="9">
        <v>5468584</v>
      </c>
      <c r="J2912" s="10">
        <v>0</v>
      </c>
      <c r="K2912" s="11">
        <v>5342584</v>
      </c>
      <c r="L2912" s="11">
        <v>126000</v>
      </c>
      <c r="M2912" s="12">
        <v>5342584</v>
      </c>
      <c r="N2912" s="12">
        <v>0</v>
      </c>
      <c r="O2912" s="12">
        <v>0</v>
      </c>
      <c r="P2912" s="12">
        <v>123000</v>
      </c>
      <c r="Q2912" s="12">
        <v>3000</v>
      </c>
      <c r="R2912" s="12">
        <v>0</v>
      </c>
      <c r="S2912" s="12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</row>
    <row r="2913" spans="1:25" ht="15.75" customHeight="1" x14ac:dyDescent="0.2">
      <c r="A2913" s="3">
        <v>2100477</v>
      </c>
      <c r="B2913" s="3" t="s">
        <v>505</v>
      </c>
      <c r="C2913" s="3" t="s">
        <v>502</v>
      </c>
      <c r="D2913" s="3">
        <v>2008</v>
      </c>
      <c r="E2913" s="3" t="s">
        <v>81</v>
      </c>
      <c r="F2913" s="3" t="s">
        <v>76</v>
      </c>
      <c r="G2913" s="7">
        <v>7514</v>
      </c>
      <c r="H2913" s="8">
        <f t="shared" si="0"/>
        <v>0</v>
      </c>
      <c r="I2913" s="9">
        <v>0</v>
      </c>
      <c r="J2913" s="10">
        <v>0</v>
      </c>
      <c r="K2913" s="11">
        <v>0</v>
      </c>
      <c r="L2913" s="11">
        <v>0</v>
      </c>
      <c r="M2913" s="12">
        <v>0</v>
      </c>
      <c r="N2913" s="12">
        <v>0</v>
      </c>
      <c r="O2913" s="12">
        <v>0</v>
      </c>
      <c r="P2913" s="12">
        <v>0</v>
      </c>
      <c r="Q2913" s="12">
        <v>0</v>
      </c>
      <c r="R2913" s="12">
        <v>0</v>
      </c>
      <c r="S2913" s="12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</row>
    <row r="2914" spans="1:25" ht="15.75" customHeight="1" x14ac:dyDescent="0.2">
      <c r="A2914" s="3">
        <v>2100477</v>
      </c>
      <c r="B2914" s="3" t="s">
        <v>505</v>
      </c>
      <c r="C2914" s="3" t="s">
        <v>502</v>
      </c>
      <c r="D2914" s="3">
        <v>2009</v>
      </c>
      <c r="E2914" s="3" t="s">
        <v>81</v>
      </c>
      <c r="F2914" s="3" t="s">
        <v>76</v>
      </c>
      <c r="G2914" s="7">
        <v>3914</v>
      </c>
      <c r="H2914" s="8">
        <f t="shared" si="0"/>
        <v>4438645.8999999994</v>
      </c>
      <c r="I2914" s="9">
        <v>211790.01</v>
      </c>
      <c r="J2914" s="10">
        <v>4226855.8899999997</v>
      </c>
      <c r="K2914" s="11">
        <v>179930</v>
      </c>
      <c r="L2914" s="11">
        <v>31860</v>
      </c>
      <c r="M2914" s="12">
        <v>179930</v>
      </c>
      <c r="N2914" s="12">
        <v>0</v>
      </c>
      <c r="O2914" s="12">
        <v>0</v>
      </c>
      <c r="P2914" s="12">
        <v>0</v>
      </c>
      <c r="Q2914" s="12">
        <v>0</v>
      </c>
      <c r="R2914" s="12">
        <v>31860</v>
      </c>
      <c r="S2914" s="12">
        <v>0</v>
      </c>
      <c r="T2914" s="13">
        <v>1603679.43</v>
      </c>
      <c r="U2914" s="13">
        <v>2605538.11</v>
      </c>
      <c r="V2914" s="13">
        <v>0</v>
      </c>
      <c r="W2914" s="13">
        <v>0</v>
      </c>
      <c r="X2914" s="13">
        <v>0</v>
      </c>
      <c r="Y2914" s="13">
        <v>17638.36</v>
      </c>
    </row>
    <row r="2915" spans="1:25" ht="15.75" customHeight="1" x14ac:dyDescent="0.2">
      <c r="A2915" s="3">
        <v>2100477</v>
      </c>
      <c r="B2915" s="3" t="s">
        <v>505</v>
      </c>
      <c r="C2915" s="3" t="s">
        <v>502</v>
      </c>
      <c r="D2915" s="3">
        <v>2019</v>
      </c>
      <c r="E2915" s="3" t="s">
        <v>81</v>
      </c>
      <c r="F2915" s="3" t="s">
        <v>76</v>
      </c>
      <c r="G2915" s="7">
        <v>7000</v>
      </c>
      <c r="H2915" s="8">
        <f t="shared" si="0"/>
        <v>739204.21</v>
      </c>
      <c r="I2915" s="9">
        <v>144728.21</v>
      </c>
      <c r="J2915" s="10">
        <v>594476</v>
      </c>
      <c r="K2915" s="11">
        <v>72180</v>
      </c>
      <c r="L2915" s="11">
        <v>72548.210000000006</v>
      </c>
      <c r="M2915" s="12">
        <v>72180</v>
      </c>
      <c r="N2915" s="12">
        <v>0</v>
      </c>
      <c r="O2915" s="12">
        <v>0</v>
      </c>
      <c r="P2915" s="12">
        <v>72548.210000000006</v>
      </c>
      <c r="Q2915" s="12">
        <v>0</v>
      </c>
      <c r="R2915" s="12">
        <v>0</v>
      </c>
      <c r="S2915" s="12">
        <v>0</v>
      </c>
      <c r="T2915" s="13">
        <v>61892.5</v>
      </c>
      <c r="U2915" s="13">
        <v>532583.5</v>
      </c>
      <c r="V2915" s="13">
        <v>0</v>
      </c>
      <c r="W2915" s="13">
        <v>0</v>
      </c>
      <c r="X2915" s="13">
        <v>0</v>
      </c>
      <c r="Y2915" s="13">
        <v>0</v>
      </c>
    </row>
    <row r="2916" spans="1:25" ht="15.75" customHeight="1" x14ac:dyDescent="0.2">
      <c r="A2916" s="3">
        <v>2100477</v>
      </c>
      <c r="B2916" s="3" t="s">
        <v>505</v>
      </c>
      <c r="C2916" s="3" t="s">
        <v>502</v>
      </c>
      <c r="D2916" s="3">
        <v>2020</v>
      </c>
      <c r="E2916" s="3" t="s">
        <v>81</v>
      </c>
      <c r="F2916" s="3" t="s">
        <v>76</v>
      </c>
      <c r="G2916" s="7">
        <v>4431</v>
      </c>
      <c r="H2916" s="8">
        <f t="shared" si="0"/>
        <v>866840.01</v>
      </c>
      <c r="I2916" s="9">
        <v>80000</v>
      </c>
      <c r="J2916" s="10">
        <v>786840.01</v>
      </c>
      <c r="K2916" s="11">
        <v>80000</v>
      </c>
      <c r="L2916" s="11">
        <v>0</v>
      </c>
      <c r="M2916" s="12">
        <v>0</v>
      </c>
      <c r="N2916" s="12">
        <v>0</v>
      </c>
      <c r="O2916" s="12">
        <v>80000</v>
      </c>
      <c r="P2916" s="12">
        <v>0</v>
      </c>
      <c r="Q2916" s="12">
        <v>0</v>
      </c>
      <c r="R2916" s="12">
        <v>0</v>
      </c>
      <c r="S2916" s="12">
        <v>0</v>
      </c>
      <c r="T2916" s="13">
        <v>90000</v>
      </c>
      <c r="U2916" s="13">
        <v>646840</v>
      </c>
      <c r="V2916" s="13">
        <v>0</v>
      </c>
      <c r="W2916" s="13">
        <v>20000</v>
      </c>
      <c r="X2916" s="13">
        <v>0</v>
      </c>
      <c r="Y2916" s="13">
        <v>30000</v>
      </c>
    </row>
    <row r="2917" spans="1:25" ht="15.75" customHeight="1" x14ac:dyDescent="0.2">
      <c r="A2917" s="3">
        <v>2100501</v>
      </c>
      <c r="B2917" s="3" t="s">
        <v>506</v>
      </c>
      <c r="C2917" s="3" t="s">
        <v>502</v>
      </c>
      <c r="D2917" s="3">
        <v>2004</v>
      </c>
      <c r="E2917" s="3" t="s">
        <v>81</v>
      </c>
      <c r="F2917" s="3" t="s">
        <v>76</v>
      </c>
      <c r="G2917" s="7">
        <v>811</v>
      </c>
      <c r="H2917" s="8">
        <f t="shared" si="0"/>
        <v>2172255.35</v>
      </c>
      <c r="I2917" s="9">
        <v>1465800</v>
      </c>
      <c r="J2917" s="10">
        <v>706455.35</v>
      </c>
      <c r="K2917" s="11">
        <v>667800</v>
      </c>
      <c r="L2917" s="11">
        <v>798000</v>
      </c>
      <c r="M2917" s="12">
        <v>667800</v>
      </c>
      <c r="N2917" s="12">
        <v>0</v>
      </c>
      <c r="O2917" s="12">
        <v>0</v>
      </c>
      <c r="P2917" s="12">
        <v>0</v>
      </c>
      <c r="Q2917" s="12">
        <v>0</v>
      </c>
      <c r="R2917" s="12">
        <v>0</v>
      </c>
      <c r="S2917" s="12">
        <v>798000</v>
      </c>
      <c r="T2917" s="13">
        <v>404678.2</v>
      </c>
      <c r="U2917" s="13">
        <v>301777.14</v>
      </c>
      <c r="V2917" s="13">
        <v>0</v>
      </c>
      <c r="W2917" s="13">
        <v>0</v>
      </c>
      <c r="X2917" s="13">
        <v>0</v>
      </c>
      <c r="Y2917" s="13">
        <v>0</v>
      </c>
    </row>
    <row r="2918" spans="1:25" ht="15.75" customHeight="1" x14ac:dyDescent="0.2">
      <c r="A2918" s="3">
        <v>2100501</v>
      </c>
      <c r="B2918" s="3" t="s">
        <v>506</v>
      </c>
      <c r="C2918" s="3" t="s">
        <v>502</v>
      </c>
      <c r="D2918" s="3">
        <v>2009</v>
      </c>
      <c r="E2918" s="3" t="s">
        <v>81</v>
      </c>
      <c r="F2918" s="3" t="s">
        <v>76</v>
      </c>
      <c r="G2918" s="7">
        <v>7406</v>
      </c>
      <c r="H2918" s="8">
        <f t="shared" si="0"/>
        <v>14922755.129999999</v>
      </c>
      <c r="I2918" s="9">
        <v>11684000</v>
      </c>
      <c r="J2918" s="10">
        <v>3238755.13</v>
      </c>
      <c r="K2918" s="11">
        <v>4300000</v>
      </c>
      <c r="L2918" s="11">
        <v>7384000</v>
      </c>
      <c r="M2918" s="12">
        <v>4300000</v>
      </c>
      <c r="N2918" s="12">
        <v>0</v>
      </c>
      <c r="O2918" s="12">
        <v>0</v>
      </c>
      <c r="P2918" s="12">
        <v>0</v>
      </c>
      <c r="Q2918" s="12">
        <v>0</v>
      </c>
      <c r="R2918" s="12">
        <v>7380000</v>
      </c>
      <c r="S2918" s="12">
        <v>4000</v>
      </c>
      <c r="T2918" s="13">
        <v>1068884.44</v>
      </c>
      <c r="U2918" s="13">
        <v>2169870.69</v>
      </c>
      <c r="V2918" s="13">
        <v>0</v>
      </c>
      <c r="W2918" s="13">
        <v>0</v>
      </c>
      <c r="X2918" s="13">
        <v>0</v>
      </c>
      <c r="Y2918" s="13">
        <v>0</v>
      </c>
    </row>
    <row r="2919" spans="1:25" ht="15.75" customHeight="1" x14ac:dyDescent="0.2">
      <c r="A2919" s="3">
        <v>2100550</v>
      </c>
      <c r="B2919" s="3" t="s">
        <v>507</v>
      </c>
      <c r="C2919" s="3" t="s">
        <v>502</v>
      </c>
      <c r="D2919" s="3">
        <v>2019</v>
      </c>
      <c r="E2919" s="3" t="s">
        <v>78</v>
      </c>
      <c r="F2919" s="3" t="s">
        <v>76</v>
      </c>
      <c r="G2919" s="7">
        <v>2000</v>
      </c>
      <c r="H2919" s="8">
        <f t="shared" si="0"/>
        <v>7999127</v>
      </c>
      <c r="I2919" s="9">
        <v>682730</v>
      </c>
      <c r="J2919" s="10">
        <v>7316397</v>
      </c>
      <c r="K2919" s="11">
        <v>354430</v>
      </c>
      <c r="L2919" s="11">
        <v>328300</v>
      </c>
      <c r="M2919" s="12">
        <v>354430</v>
      </c>
      <c r="N2919" s="12">
        <v>0</v>
      </c>
      <c r="O2919" s="12">
        <v>0</v>
      </c>
      <c r="P2919" s="12">
        <v>250000</v>
      </c>
      <c r="Q2919" s="12">
        <v>300</v>
      </c>
      <c r="R2919" s="12">
        <v>6000</v>
      </c>
      <c r="S2919" s="12">
        <v>72000</v>
      </c>
      <c r="T2919" s="13">
        <v>7316397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</row>
    <row r="2920" spans="1:25" ht="15.75" customHeight="1" x14ac:dyDescent="0.2">
      <c r="A2920" s="3">
        <v>2100600</v>
      </c>
      <c r="B2920" s="3" t="s">
        <v>508</v>
      </c>
      <c r="C2920" s="3" t="s">
        <v>502</v>
      </c>
      <c r="D2920" s="3">
        <v>2009</v>
      </c>
      <c r="E2920" s="3" t="s">
        <v>75</v>
      </c>
      <c r="F2920" s="3" t="s">
        <v>76</v>
      </c>
      <c r="G2920" s="7">
        <v>0</v>
      </c>
      <c r="H2920" s="8">
        <f t="shared" si="0"/>
        <v>1635606.33</v>
      </c>
      <c r="I2920" s="9">
        <v>3000</v>
      </c>
      <c r="J2920" s="10">
        <v>1632606.33</v>
      </c>
      <c r="K2920" s="11">
        <v>0</v>
      </c>
      <c r="L2920" s="11">
        <v>3000</v>
      </c>
      <c r="M2920" s="12">
        <v>0</v>
      </c>
      <c r="N2920" s="12">
        <v>0</v>
      </c>
      <c r="O2920" s="12">
        <v>0</v>
      </c>
      <c r="P2920" s="12">
        <v>0</v>
      </c>
      <c r="Q2920" s="12">
        <v>0</v>
      </c>
      <c r="R2920" s="12">
        <v>3000</v>
      </c>
      <c r="S2920" s="12">
        <v>0</v>
      </c>
      <c r="T2920" s="13">
        <v>1622728.85</v>
      </c>
      <c r="U2920" s="13">
        <v>9877.48</v>
      </c>
      <c r="V2920" s="13">
        <v>0</v>
      </c>
      <c r="W2920" s="13">
        <v>0</v>
      </c>
      <c r="X2920" s="13">
        <v>0</v>
      </c>
      <c r="Y2920" s="13">
        <v>0</v>
      </c>
    </row>
    <row r="2921" spans="1:25" ht="15.75" customHeight="1" x14ac:dyDescent="0.2">
      <c r="A2921" s="3">
        <v>2100600</v>
      </c>
      <c r="B2921" s="3" t="s">
        <v>508</v>
      </c>
      <c r="C2921" s="3" t="s">
        <v>502</v>
      </c>
      <c r="D2921" s="3">
        <v>2009</v>
      </c>
      <c r="E2921" s="3" t="s">
        <v>75</v>
      </c>
      <c r="F2921" s="3" t="s">
        <v>76</v>
      </c>
      <c r="G2921" s="7">
        <v>0</v>
      </c>
      <c r="H2921" s="8">
        <f t="shared" si="0"/>
        <v>531000</v>
      </c>
      <c r="I2921" s="9">
        <v>531000</v>
      </c>
      <c r="J2921" s="10">
        <v>0</v>
      </c>
      <c r="K2921" s="11">
        <v>531000</v>
      </c>
      <c r="L2921" s="11">
        <v>0</v>
      </c>
      <c r="M2921" s="12">
        <v>527000</v>
      </c>
      <c r="N2921" s="12">
        <v>0</v>
      </c>
      <c r="O2921" s="12">
        <v>4000</v>
      </c>
      <c r="P2921" s="12">
        <v>0</v>
      </c>
      <c r="Q2921" s="12">
        <v>0</v>
      </c>
      <c r="R2921" s="12">
        <v>0</v>
      </c>
      <c r="S2921" s="12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</row>
    <row r="2922" spans="1:25" ht="15.75" customHeight="1" x14ac:dyDescent="0.2">
      <c r="A2922" s="3">
        <v>2100600</v>
      </c>
      <c r="B2922" s="3" t="s">
        <v>508</v>
      </c>
      <c r="C2922" s="3" t="s">
        <v>502</v>
      </c>
      <c r="D2922" s="3">
        <v>2013</v>
      </c>
      <c r="E2922" s="3" t="s">
        <v>122</v>
      </c>
      <c r="F2922" s="3" t="s">
        <v>123</v>
      </c>
      <c r="G2922" s="7">
        <v>0</v>
      </c>
      <c r="H2922" s="8">
        <f t="shared" si="0"/>
        <v>0</v>
      </c>
      <c r="I2922" s="9">
        <v>0</v>
      </c>
      <c r="J2922" s="10">
        <v>0</v>
      </c>
      <c r="K2922" s="11">
        <v>0</v>
      </c>
      <c r="L2922" s="11">
        <v>0</v>
      </c>
      <c r="M2922" s="12">
        <v>0</v>
      </c>
      <c r="N2922" s="12">
        <v>0</v>
      </c>
      <c r="O2922" s="12">
        <v>0</v>
      </c>
      <c r="P2922" s="12">
        <v>0</v>
      </c>
      <c r="Q2922" s="12">
        <v>0</v>
      </c>
      <c r="R2922" s="12">
        <v>0</v>
      </c>
      <c r="S2922" s="12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</row>
    <row r="2923" spans="1:25" ht="15.75" customHeight="1" x14ac:dyDescent="0.2">
      <c r="A2923" s="3">
        <v>2100600</v>
      </c>
      <c r="B2923" s="3" t="s">
        <v>508</v>
      </c>
      <c r="C2923" s="3" t="s">
        <v>502</v>
      </c>
      <c r="D2923" s="3">
        <v>2015</v>
      </c>
      <c r="E2923" s="3" t="s">
        <v>122</v>
      </c>
      <c r="F2923" s="3" t="s">
        <v>123</v>
      </c>
      <c r="G2923" s="7">
        <v>11251</v>
      </c>
      <c r="H2923" s="8">
        <f t="shared" si="0"/>
        <v>13800000.199999999</v>
      </c>
      <c r="I2923" s="9">
        <v>13700000</v>
      </c>
      <c r="J2923" s="10">
        <v>100000.2</v>
      </c>
      <c r="K2923" s="11">
        <v>12000000</v>
      </c>
      <c r="L2923" s="11">
        <v>1700000</v>
      </c>
      <c r="M2923" s="12">
        <v>12000000</v>
      </c>
      <c r="N2923" s="12">
        <v>0</v>
      </c>
      <c r="O2923" s="12">
        <v>0</v>
      </c>
      <c r="P2923" s="12">
        <v>1000000</v>
      </c>
      <c r="Q2923" s="12">
        <v>500000</v>
      </c>
      <c r="R2923" s="12">
        <v>0</v>
      </c>
      <c r="S2923" s="12">
        <v>200000</v>
      </c>
      <c r="T2923" s="13">
        <v>0</v>
      </c>
      <c r="U2923" s="13">
        <v>100000.2</v>
      </c>
      <c r="V2923" s="13">
        <v>0</v>
      </c>
      <c r="W2923" s="13">
        <v>0</v>
      </c>
      <c r="X2923" s="13">
        <v>0</v>
      </c>
      <c r="Y2923" s="13">
        <v>0</v>
      </c>
    </row>
    <row r="2924" spans="1:25" ht="15.75" customHeight="1" x14ac:dyDescent="0.2">
      <c r="A2924" s="3">
        <v>2100709</v>
      </c>
      <c r="B2924" s="3" t="s">
        <v>509</v>
      </c>
      <c r="C2924" s="3" t="s">
        <v>502</v>
      </c>
      <c r="D2924" s="3">
        <v>2013</v>
      </c>
      <c r="E2924" s="3" t="s">
        <v>122</v>
      </c>
      <c r="F2924" s="3" t="s">
        <v>123</v>
      </c>
      <c r="G2924" s="7">
        <v>14</v>
      </c>
      <c r="H2924" s="8">
        <f t="shared" si="0"/>
        <v>0</v>
      </c>
      <c r="I2924" s="9">
        <v>0</v>
      </c>
      <c r="J2924" s="10">
        <v>0</v>
      </c>
      <c r="K2924" s="11">
        <v>0</v>
      </c>
      <c r="L2924" s="11">
        <v>0</v>
      </c>
      <c r="M2924" s="12">
        <v>0</v>
      </c>
      <c r="N2924" s="12">
        <v>0</v>
      </c>
      <c r="O2924" s="12">
        <v>0</v>
      </c>
      <c r="P2924" s="12">
        <v>0</v>
      </c>
      <c r="Q2924" s="12">
        <v>0</v>
      </c>
      <c r="R2924" s="12">
        <v>0</v>
      </c>
      <c r="S2924" s="12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</row>
    <row r="2925" spans="1:25" ht="15.75" customHeight="1" x14ac:dyDescent="0.2">
      <c r="A2925" s="3">
        <v>2100832</v>
      </c>
      <c r="B2925" s="3" t="s">
        <v>510</v>
      </c>
      <c r="C2925" s="3" t="s">
        <v>502</v>
      </c>
      <c r="D2925" s="3">
        <v>2009</v>
      </c>
      <c r="E2925" s="3" t="s">
        <v>75</v>
      </c>
      <c r="F2925" s="3" t="s">
        <v>76</v>
      </c>
      <c r="G2925" s="7">
        <v>6364</v>
      </c>
      <c r="H2925" s="8">
        <f t="shared" si="0"/>
        <v>4726812.2699999996</v>
      </c>
      <c r="I2925" s="9">
        <v>435400</v>
      </c>
      <c r="J2925" s="10">
        <v>4291412.2699999996</v>
      </c>
      <c r="K2925" s="11">
        <v>427000</v>
      </c>
      <c r="L2925" s="11">
        <v>8400</v>
      </c>
      <c r="M2925" s="12">
        <v>427000</v>
      </c>
      <c r="N2925" s="12">
        <v>0</v>
      </c>
      <c r="O2925" s="12">
        <v>0</v>
      </c>
      <c r="P2925" s="12">
        <v>0</v>
      </c>
      <c r="Q2925" s="12">
        <v>0</v>
      </c>
      <c r="R2925" s="12">
        <v>8400</v>
      </c>
      <c r="S2925" s="12">
        <v>0</v>
      </c>
      <c r="T2925" s="13">
        <v>1416007.31</v>
      </c>
      <c r="U2925" s="13">
        <v>2799207.27</v>
      </c>
      <c r="V2925" s="13">
        <v>0</v>
      </c>
      <c r="W2925" s="13">
        <v>62087.02</v>
      </c>
      <c r="X2925" s="13">
        <v>0</v>
      </c>
      <c r="Y2925" s="13">
        <v>14110.69</v>
      </c>
    </row>
    <row r="2926" spans="1:25" ht="15.75" customHeight="1" x14ac:dyDescent="0.2">
      <c r="A2926" s="3">
        <v>2100832</v>
      </c>
      <c r="B2926" s="3" t="s">
        <v>510</v>
      </c>
      <c r="C2926" s="3" t="s">
        <v>502</v>
      </c>
      <c r="D2926" s="3">
        <v>2014</v>
      </c>
      <c r="E2926" s="3" t="s">
        <v>78</v>
      </c>
      <c r="F2926" s="3" t="s">
        <v>76</v>
      </c>
      <c r="G2926" s="7">
        <v>117</v>
      </c>
      <c r="H2926" s="8">
        <f t="shared" si="0"/>
        <v>1700000</v>
      </c>
      <c r="I2926" s="9">
        <v>0</v>
      </c>
      <c r="J2926" s="10">
        <v>1700000</v>
      </c>
      <c r="K2926" s="11">
        <v>0</v>
      </c>
      <c r="L2926" s="11">
        <v>0</v>
      </c>
      <c r="M2926" s="12">
        <v>0</v>
      </c>
      <c r="N2926" s="12">
        <v>0</v>
      </c>
      <c r="O2926" s="12">
        <v>0</v>
      </c>
      <c r="P2926" s="12">
        <v>0</v>
      </c>
      <c r="Q2926" s="12">
        <v>0</v>
      </c>
      <c r="R2926" s="12">
        <v>0</v>
      </c>
      <c r="S2926" s="12">
        <v>0</v>
      </c>
      <c r="T2926" s="13">
        <v>700000</v>
      </c>
      <c r="U2926" s="13">
        <v>1000000</v>
      </c>
      <c r="V2926" s="13">
        <v>0</v>
      </c>
      <c r="W2926" s="13">
        <v>0</v>
      </c>
      <c r="X2926" s="13">
        <v>0</v>
      </c>
      <c r="Y2926" s="13">
        <v>0</v>
      </c>
    </row>
    <row r="2927" spans="1:25" ht="15.75" customHeight="1" x14ac:dyDescent="0.2">
      <c r="A2927" s="3">
        <v>2100873</v>
      </c>
      <c r="B2927" s="3" t="s">
        <v>375</v>
      </c>
      <c r="C2927" s="3" t="s">
        <v>502</v>
      </c>
      <c r="D2927" s="3">
        <v>2002</v>
      </c>
      <c r="E2927" s="3" t="s">
        <v>75</v>
      </c>
      <c r="F2927" s="3" t="s">
        <v>76</v>
      </c>
      <c r="G2927" s="7">
        <v>0</v>
      </c>
      <c r="H2927" s="8">
        <f t="shared" si="0"/>
        <v>86606</v>
      </c>
      <c r="I2927" s="9">
        <v>0</v>
      </c>
      <c r="J2927" s="10">
        <v>86606</v>
      </c>
      <c r="K2927" s="11">
        <v>0</v>
      </c>
      <c r="L2927" s="11">
        <v>0</v>
      </c>
      <c r="M2927" s="12">
        <v>0</v>
      </c>
      <c r="N2927" s="12">
        <v>0</v>
      </c>
      <c r="O2927" s="12">
        <v>0</v>
      </c>
      <c r="P2927" s="12">
        <v>0</v>
      </c>
      <c r="Q2927" s="12">
        <v>0</v>
      </c>
      <c r="R2927" s="12">
        <v>0</v>
      </c>
      <c r="S2927" s="12">
        <v>0</v>
      </c>
      <c r="T2927" s="13">
        <v>86606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</row>
    <row r="2928" spans="1:25" ht="15.75" customHeight="1" x14ac:dyDescent="0.2">
      <c r="A2928" s="3">
        <v>2100873</v>
      </c>
      <c r="B2928" s="3" t="s">
        <v>375</v>
      </c>
      <c r="C2928" s="3" t="s">
        <v>502</v>
      </c>
      <c r="D2928" s="3">
        <v>2013</v>
      </c>
      <c r="E2928" s="3" t="s">
        <v>122</v>
      </c>
      <c r="F2928" s="3" t="s">
        <v>123</v>
      </c>
      <c r="G2928" s="7">
        <v>5678</v>
      </c>
      <c r="H2928" s="8">
        <f t="shared" si="0"/>
        <v>2736470.8899999997</v>
      </c>
      <c r="I2928" s="9">
        <v>1380000</v>
      </c>
      <c r="J2928" s="10">
        <v>1356470.89</v>
      </c>
      <c r="K2928" s="11">
        <v>580000</v>
      </c>
      <c r="L2928" s="11">
        <v>800000</v>
      </c>
      <c r="M2928" s="12">
        <v>490000</v>
      </c>
      <c r="N2928" s="12">
        <v>50000</v>
      </c>
      <c r="O2928" s="12">
        <v>40000</v>
      </c>
      <c r="P2928" s="12">
        <v>100000</v>
      </c>
      <c r="Q2928" s="12">
        <v>700000</v>
      </c>
      <c r="R2928" s="12">
        <v>0</v>
      </c>
      <c r="S2928" s="12">
        <v>0</v>
      </c>
      <c r="T2928" s="13">
        <v>420973.78</v>
      </c>
      <c r="U2928" s="13">
        <v>0</v>
      </c>
      <c r="V2928" s="13">
        <v>0</v>
      </c>
      <c r="W2928" s="13">
        <v>0</v>
      </c>
      <c r="X2928" s="13">
        <v>0</v>
      </c>
      <c r="Y2928" s="13">
        <v>935497.11</v>
      </c>
    </row>
    <row r="2929" spans="1:25" ht="15.75" customHeight="1" x14ac:dyDescent="0.2">
      <c r="A2929" s="3">
        <v>2100873</v>
      </c>
      <c r="B2929" s="3" t="s">
        <v>375</v>
      </c>
      <c r="C2929" s="3" t="s">
        <v>502</v>
      </c>
      <c r="D2929" s="3">
        <v>2019</v>
      </c>
      <c r="E2929" s="3" t="s">
        <v>78</v>
      </c>
      <c r="F2929" s="3" t="s">
        <v>76</v>
      </c>
      <c r="G2929" s="7">
        <v>5584</v>
      </c>
      <c r="H2929" s="8">
        <f t="shared" si="0"/>
        <v>14963157.75</v>
      </c>
      <c r="I2929" s="9">
        <v>1093899.99</v>
      </c>
      <c r="J2929" s="10">
        <v>13869257.76</v>
      </c>
      <c r="K2929" s="11">
        <v>481000</v>
      </c>
      <c r="L2929" s="11">
        <v>612899.99</v>
      </c>
      <c r="M2929" s="12">
        <v>301000</v>
      </c>
      <c r="N2929" s="12">
        <v>0</v>
      </c>
      <c r="O2929" s="12">
        <v>180000</v>
      </c>
      <c r="P2929" s="12">
        <v>62500</v>
      </c>
      <c r="Q2929" s="12">
        <v>33000</v>
      </c>
      <c r="R2929" s="12">
        <v>28000</v>
      </c>
      <c r="S2929" s="12">
        <v>489400</v>
      </c>
      <c r="T2929" s="13">
        <v>11379257.76</v>
      </c>
      <c r="U2929" s="13">
        <v>2490000</v>
      </c>
      <c r="V2929" s="13">
        <v>0</v>
      </c>
      <c r="W2929" s="13">
        <v>0</v>
      </c>
      <c r="X2929" s="13">
        <v>0</v>
      </c>
      <c r="Y2929" s="13">
        <v>0</v>
      </c>
    </row>
    <row r="2930" spans="1:25" ht="15.75" customHeight="1" x14ac:dyDescent="0.2">
      <c r="A2930" s="3">
        <v>2100956</v>
      </c>
      <c r="B2930" s="3" t="s">
        <v>511</v>
      </c>
      <c r="C2930" s="3" t="s">
        <v>502</v>
      </c>
      <c r="D2930" s="3">
        <v>2008</v>
      </c>
      <c r="E2930" s="3" t="s">
        <v>81</v>
      </c>
      <c r="F2930" s="3" t="s">
        <v>76</v>
      </c>
      <c r="G2930" s="7">
        <v>1333</v>
      </c>
      <c r="H2930" s="8">
        <f t="shared" si="0"/>
        <v>0</v>
      </c>
      <c r="I2930" s="9">
        <v>0</v>
      </c>
      <c r="J2930" s="10">
        <v>0</v>
      </c>
      <c r="K2930" s="11">
        <v>0</v>
      </c>
      <c r="L2930" s="11">
        <v>0</v>
      </c>
      <c r="M2930" s="12">
        <v>0</v>
      </c>
      <c r="N2930" s="12">
        <v>0</v>
      </c>
      <c r="O2930" s="12">
        <v>0</v>
      </c>
      <c r="P2930" s="12">
        <v>0</v>
      </c>
      <c r="Q2930" s="12">
        <v>0</v>
      </c>
      <c r="R2930" s="12">
        <v>0</v>
      </c>
      <c r="S2930" s="12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</row>
    <row r="2931" spans="1:25" ht="15.75" customHeight="1" x14ac:dyDescent="0.2">
      <c r="A2931" s="3">
        <v>2100956</v>
      </c>
      <c r="B2931" s="3" t="s">
        <v>511</v>
      </c>
      <c r="C2931" s="3" t="s">
        <v>502</v>
      </c>
      <c r="D2931" s="3">
        <v>2009</v>
      </c>
      <c r="E2931" s="3" t="s">
        <v>75</v>
      </c>
      <c r="F2931" s="3" t="s">
        <v>76</v>
      </c>
      <c r="G2931" s="7">
        <v>7897</v>
      </c>
      <c r="H2931" s="8">
        <f t="shared" si="0"/>
        <v>2590289.06</v>
      </c>
      <c r="I2931" s="9">
        <v>16500</v>
      </c>
      <c r="J2931" s="10">
        <v>2573789.06</v>
      </c>
      <c r="K2931" s="11">
        <v>0</v>
      </c>
      <c r="L2931" s="11">
        <v>16500</v>
      </c>
      <c r="M2931" s="12">
        <v>0</v>
      </c>
      <c r="N2931" s="12">
        <v>0</v>
      </c>
      <c r="O2931" s="12">
        <v>0</v>
      </c>
      <c r="P2931" s="12">
        <v>8500</v>
      </c>
      <c r="Q2931" s="12">
        <v>0</v>
      </c>
      <c r="R2931" s="12">
        <v>8000</v>
      </c>
      <c r="S2931" s="12">
        <v>0</v>
      </c>
      <c r="T2931" s="13">
        <v>2130008</v>
      </c>
      <c r="U2931" s="13">
        <v>390865.99</v>
      </c>
      <c r="V2931" s="13">
        <v>0</v>
      </c>
      <c r="W2931" s="13">
        <v>17638.36</v>
      </c>
      <c r="X2931" s="13">
        <v>0</v>
      </c>
      <c r="Y2931" s="13">
        <v>35276.71</v>
      </c>
    </row>
    <row r="2932" spans="1:25" ht="15.75" customHeight="1" x14ac:dyDescent="0.2">
      <c r="A2932" s="3">
        <v>2100956</v>
      </c>
      <c r="B2932" s="3" t="s">
        <v>511</v>
      </c>
      <c r="C2932" s="3" t="s">
        <v>502</v>
      </c>
      <c r="D2932" s="3">
        <v>2009</v>
      </c>
      <c r="E2932" s="3" t="s">
        <v>75</v>
      </c>
      <c r="F2932" s="3" t="s">
        <v>76</v>
      </c>
      <c r="G2932" s="7">
        <v>10819</v>
      </c>
      <c r="H2932" s="8">
        <f t="shared" si="0"/>
        <v>5580573.4900000002</v>
      </c>
      <c r="I2932" s="9">
        <v>120740</v>
      </c>
      <c r="J2932" s="10">
        <v>5459833.4900000002</v>
      </c>
      <c r="K2932" s="11">
        <v>0</v>
      </c>
      <c r="L2932" s="11">
        <v>120740</v>
      </c>
      <c r="M2932" s="12">
        <v>0</v>
      </c>
      <c r="N2932" s="12">
        <v>0</v>
      </c>
      <c r="O2932" s="12">
        <v>0</v>
      </c>
      <c r="P2932" s="12">
        <v>0</v>
      </c>
      <c r="Q2932" s="12">
        <v>0</v>
      </c>
      <c r="R2932" s="12">
        <v>52740</v>
      </c>
      <c r="S2932" s="12">
        <v>68000</v>
      </c>
      <c r="T2932" s="13">
        <v>4146834.19</v>
      </c>
      <c r="U2932" s="13">
        <v>1312999.3</v>
      </c>
      <c r="V2932" s="13">
        <v>0</v>
      </c>
      <c r="W2932" s="13">
        <v>0</v>
      </c>
      <c r="X2932" s="13">
        <v>0</v>
      </c>
      <c r="Y2932" s="13">
        <v>0</v>
      </c>
    </row>
    <row r="2933" spans="1:25" ht="15.75" customHeight="1" x14ac:dyDescent="0.2">
      <c r="A2933" s="3">
        <v>2100956</v>
      </c>
      <c r="B2933" s="3" t="s">
        <v>511</v>
      </c>
      <c r="C2933" s="3" t="s">
        <v>502</v>
      </c>
      <c r="D2933" s="3">
        <v>2020</v>
      </c>
      <c r="E2933" s="3" t="s">
        <v>92</v>
      </c>
      <c r="F2933" s="3" t="s">
        <v>93</v>
      </c>
      <c r="G2933" s="7">
        <v>210</v>
      </c>
      <c r="H2933" s="8">
        <f t="shared" si="0"/>
        <v>16900000</v>
      </c>
      <c r="I2933" s="9">
        <v>12800000</v>
      </c>
      <c r="J2933" s="10">
        <v>4100000</v>
      </c>
      <c r="K2933" s="11">
        <v>12800000</v>
      </c>
      <c r="L2933" s="11">
        <v>0</v>
      </c>
      <c r="M2933" s="12">
        <v>12800000</v>
      </c>
      <c r="N2933" s="12">
        <v>0</v>
      </c>
      <c r="O2933" s="12">
        <v>0</v>
      </c>
      <c r="P2933" s="12">
        <v>0</v>
      </c>
      <c r="Q2933" s="12">
        <v>0</v>
      </c>
      <c r="R2933" s="12">
        <v>0</v>
      </c>
      <c r="S2933" s="12">
        <v>0</v>
      </c>
      <c r="T2933" s="13">
        <v>0</v>
      </c>
      <c r="U2933" s="13">
        <v>4100000</v>
      </c>
      <c r="V2933" s="13">
        <v>0</v>
      </c>
      <c r="W2933" s="13">
        <v>0</v>
      </c>
      <c r="X2933" s="13">
        <v>0</v>
      </c>
      <c r="Y2933" s="13">
        <v>0</v>
      </c>
    </row>
    <row r="2934" spans="1:25" ht="15.75" customHeight="1" x14ac:dyDescent="0.2">
      <c r="A2934" s="3">
        <v>2100956</v>
      </c>
      <c r="B2934" s="3" t="s">
        <v>511</v>
      </c>
      <c r="C2934" s="3" t="s">
        <v>502</v>
      </c>
      <c r="D2934" s="3">
        <v>2021</v>
      </c>
      <c r="E2934" s="3" t="s">
        <v>78</v>
      </c>
      <c r="F2934" s="3" t="s">
        <v>76</v>
      </c>
      <c r="G2934" s="7">
        <v>1767</v>
      </c>
      <c r="H2934" s="8">
        <f t="shared" si="0"/>
        <v>7987126.9800000004</v>
      </c>
      <c r="I2934" s="9">
        <v>2930183.7</v>
      </c>
      <c r="J2934" s="10">
        <v>5056943.28</v>
      </c>
      <c r="K2934" s="11">
        <v>2819800</v>
      </c>
      <c r="L2934" s="11">
        <v>110383.7</v>
      </c>
      <c r="M2934" s="12">
        <v>2819800</v>
      </c>
      <c r="N2934" s="12">
        <v>0</v>
      </c>
      <c r="O2934" s="12">
        <v>0</v>
      </c>
      <c r="P2934" s="12">
        <v>4503</v>
      </c>
      <c r="Q2934" s="12">
        <v>0</v>
      </c>
      <c r="R2934" s="12">
        <v>0</v>
      </c>
      <c r="S2934" s="12">
        <v>105880.7</v>
      </c>
      <c r="T2934" s="13">
        <v>3672414.65</v>
      </c>
      <c r="U2934" s="13">
        <v>1384528.63</v>
      </c>
      <c r="V2934" s="13">
        <v>0</v>
      </c>
      <c r="W2934" s="13">
        <v>0</v>
      </c>
      <c r="X2934" s="13">
        <v>0</v>
      </c>
      <c r="Y2934" s="13">
        <v>0</v>
      </c>
    </row>
    <row r="2935" spans="1:25" ht="15.75" customHeight="1" x14ac:dyDescent="0.2">
      <c r="A2935" s="3">
        <v>2101004</v>
      </c>
      <c r="B2935" s="3" t="s">
        <v>512</v>
      </c>
      <c r="C2935" s="3" t="s">
        <v>502</v>
      </c>
      <c r="D2935" s="3">
        <v>2009</v>
      </c>
      <c r="E2935" s="3" t="s">
        <v>81</v>
      </c>
      <c r="F2935" s="3" t="s">
        <v>76</v>
      </c>
      <c r="G2935" s="7">
        <v>6379</v>
      </c>
      <c r="H2935" s="8">
        <f t="shared" si="0"/>
        <v>13873067.129999999</v>
      </c>
      <c r="I2935" s="9">
        <v>2070170.01</v>
      </c>
      <c r="J2935" s="10">
        <v>11802897.119999999</v>
      </c>
      <c r="K2935" s="11">
        <v>1829800</v>
      </c>
      <c r="L2935" s="11">
        <v>240370.01</v>
      </c>
      <c r="M2935" s="12">
        <v>1779800</v>
      </c>
      <c r="N2935" s="12">
        <v>0</v>
      </c>
      <c r="O2935" s="12">
        <v>50000</v>
      </c>
      <c r="P2935" s="12">
        <v>3000</v>
      </c>
      <c r="Q2935" s="12">
        <v>0</v>
      </c>
      <c r="R2935" s="12">
        <v>225370</v>
      </c>
      <c r="S2935" s="12">
        <v>12000</v>
      </c>
      <c r="T2935" s="13">
        <v>4157713.53</v>
      </c>
      <c r="U2935" s="13">
        <v>6868376.2400000002</v>
      </c>
      <c r="V2935" s="13">
        <v>0</v>
      </c>
      <c r="W2935" s="13">
        <v>776807.35</v>
      </c>
      <c r="X2935" s="13">
        <v>0</v>
      </c>
      <c r="Y2935" s="13">
        <v>0</v>
      </c>
    </row>
    <row r="2936" spans="1:25" ht="15.75" customHeight="1" x14ac:dyDescent="0.2">
      <c r="A2936" s="3">
        <v>2101004</v>
      </c>
      <c r="B2936" s="3" t="s">
        <v>512</v>
      </c>
      <c r="C2936" s="3" t="s">
        <v>502</v>
      </c>
      <c r="D2936" s="3">
        <v>2013</v>
      </c>
      <c r="E2936" s="3" t="s">
        <v>122</v>
      </c>
      <c r="F2936" s="3" t="s">
        <v>123</v>
      </c>
      <c r="G2936" s="7">
        <v>0</v>
      </c>
      <c r="H2936" s="8">
        <f t="shared" si="0"/>
        <v>0</v>
      </c>
      <c r="I2936" s="9">
        <v>0</v>
      </c>
      <c r="J2936" s="10">
        <v>0</v>
      </c>
      <c r="K2936" s="11">
        <v>0</v>
      </c>
      <c r="L2936" s="11">
        <v>0</v>
      </c>
      <c r="M2936" s="12">
        <v>0</v>
      </c>
      <c r="N2936" s="12">
        <v>0</v>
      </c>
      <c r="O2936" s="12">
        <v>0</v>
      </c>
      <c r="P2936" s="12">
        <v>0</v>
      </c>
      <c r="Q2936" s="12">
        <v>0</v>
      </c>
      <c r="R2936" s="12">
        <v>0</v>
      </c>
      <c r="S2936" s="12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</row>
    <row r="2937" spans="1:25" ht="15.75" customHeight="1" x14ac:dyDescent="0.2">
      <c r="A2937" s="3">
        <v>2101004</v>
      </c>
      <c r="B2937" s="3" t="s">
        <v>512</v>
      </c>
      <c r="C2937" s="3" t="s">
        <v>502</v>
      </c>
      <c r="D2937" s="3">
        <v>2019</v>
      </c>
      <c r="E2937" s="3" t="s">
        <v>81</v>
      </c>
      <c r="F2937" s="3" t="s">
        <v>76</v>
      </c>
      <c r="G2937" s="7">
        <v>16000</v>
      </c>
      <c r="H2937" s="8">
        <f t="shared" si="0"/>
        <v>17829205.669999998</v>
      </c>
      <c r="I2937" s="9">
        <v>1719225.56</v>
      </c>
      <c r="J2937" s="10">
        <v>16109980.109999999</v>
      </c>
      <c r="K2937" s="11">
        <v>1589000</v>
      </c>
      <c r="L2937" s="11">
        <v>130225.56</v>
      </c>
      <c r="M2937" s="12">
        <v>1589000</v>
      </c>
      <c r="N2937" s="12">
        <v>0</v>
      </c>
      <c r="O2937" s="12">
        <v>0</v>
      </c>
      <c r="P2937" s="12">
        <v>0</v>
      </c>
      <c r="Q2937" s="12">
        <v>29000</v>
      </c>
      <c r="R2937" s="12">
        <v>78725.56</v>
      </c>
      <c r="S2937" s="12">
        <v>22500</v>
      </c>
      <c r="T2937" s="13">
        <v>9762144.9600000009</v>
      </c>
      <c r="U2937" s="13">
        <v>5893200</v>
      </c>
      <c r="V2937" s="13">
        <v>75396.149999999994</v>
      </c>
      <c r="W2937" s="13">
        <v>379239</v>
      </c>
      <c r="X2937" s="13">
        <v>0</v>
      </c>
      <c r="Y2937" s="13">
        <v>0</v>
      </c>
    </row>
    <row r="2938" spans="1:25" ht="15.75" customHeight="1" x14ac:dyDescent="0.2">
      <c r="A2938" s="3">
        <v>2101004</v>
      </c>
      <c r="B2938" s="3" t="s">
        <v>512</v>
      </c>
      <c r="C2938" s="3" t="s">
        <v>502</v>
      </c>
      <c r="D2938" s="3">
        <v>2020</v>
      </c>
      <c r="E2938" s="3" t="s">
        <v>81</v>
      </c>
      <c r="F2938" s="3" t="s">
        <v>76</v>
      </c>
      <c r="G2938" s="7">
        <v>0</v>
      </c>
      <c r="H2938" s="8">
        <f t="shared" si="0"/>
        <v>0</v>
      </c>
      <c r="I2938" s="9">
        <v>0</v>
      </c>
      <c r="J2938" s="10">
        <v>0</v>
      </c>
      <c r="K2938" s="11">
        <v>0</v>
      </c>
      <c r="L2938" s="11">
        <v>0</v>
      </c>
      <c r="M2938" s="12">
        <v>0</v>
      </c>
      <c r="N2938" s="12">
        <v>0</v>
      </c>
      <c r="O2938" s="12">
        <v>0</v>
      </c>
      <c r="P2938" s="12">
        <v>0</v>
      </c>
      <c r="Q2938" s="12">
        <v>0</v>
      </c>
      <c r="R2938" s="12">
        <v>0</v>
      </c>
      <c r="S2938" s="12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</row>
    <row r="2939" spans="1:25" ht="15.75" customHeight="1" x14ac:dyDescent="0.2">
      <c r="A2939" s="3">
        <v>2101004</v>
      </c>
      <c r="B2939" s="3" t="s">
        <v>512</v>
      </c>
      <c r="C2939" s="3" t="s">
        <v>502</v>
      </c>
      <c r="D2939" s="3">
        <v>2020</v>
      </c>
      <c r="E2939" s="3" t="s">
        <v>81</v>
      </c>
      <c r="F2939" s="3" t="s">
        <v>76</v>
      </c>
      <c r="G2939" s="7">
        <v>10023</v>
      </c>
      <c r="H2939" s="8">
        <f t="shared" si="0"/>
        <v>11837350.109999999</v>
      </c>
      <c r="I2939" s="9">
        <v>2626050.0099999998</v>
      </c>
      <c r="J2939" s="10">
        <v>9211300.0999999996</v>
      </c>
      <c r="K2939" s="11">
        <v>2000000</v>
      </c>
      <c r="L2939" s="11">
        <v>626050</v>
      </c>
      <c r="M2939" s="12">
        <v>2000000</v>
      </c>
      <c r="N2939" s="12">
        <v>0</v>
      </c>
      <c r="O2939" s="12">
        <v>0</v>
      </c>
      <c r="P2939" s="12">
        <v>407150</v>
      </c>
      <c r="Q2939" s="12">
        <v>0</v>
      </c>
      <c r="R2939" s="12">
        <v>218900</v>
      </c>
      <c r="S2939" s="12">
        <v>0</v>
      </c>
      <c r="T2939" s="13">
        <v>4510300.1100000003</v>
      </c>
      <c r="U2939" s="13">
        <v>2926000</v>
      </c>
      <c r="V2939" s="13">
        <v>100000</v>
      </c>
      <c r="W2939" s="13">
        <v>1600000</v>
      </c>
      <c r="X2939" s="13">
        <v>75000</v>
      </c>
      <c r="Y2939" s="13">
        <v>0</v>
      </c>
    </row>
    <row r="2940" spans="1:25" ht="15.75" customHeight="1" x14ac:dyDescent="0.2">
      <c r="A2940" s="3">
        <v>2101004</v>
      </c>
      <c r="B2940" s="3" t="s">
        <v>512</v>
      </c>
      <c r="C2940" s="3" t="s">
        <v>502</v>
      </c>
      <c r="D2940" s="3">
        <v>2021</v>
      </c>
      <c r="E2940" s="3" t="s">
        <v>81</v>
      </c>
      <c r="F2940" s="3" t="s">
        <v>76</v>
      </c>
      <c r="G2940" s="7">
        <v>10030</v>
      </c>
      <c r="H2940" s="8">
        <f t="shared" si="0"/>
        <v>8200050</v>
      </c>
      <c r="I2940" s="9">
        <v>2874050</v>
      </c>
      <c r="J2940" s="10">
        <v>5326000</v>
      </c>
      <c r="K2940" s="11">
        <v>1650000</v>
      </c>
      <c r="L2940" s="11">
        <v>1224050</v>
      </c>
      <c r="M2940" s="12">
        <v>1650000</v>
      </c>
      <c r="N2940" s="12">
        <v>0</v>
      </c>
      <c r="O2940" s="12">
        <v>0</v>
      </c>
      <c r="P2940" s="12">
        <v>785150</v>
      </c>
      <c r="Q2940" s="12">
        <v>0</v>
      </c>
      <c r="R2940" s="12">
        <v>438900</v>
      </c>
      <c r="S2940" s="12">
        <v>0</v>
      </c>
      <c r="T2940" s="13">
        <v>1840000</v>
      </c>
      <c r="U2940" s="13">
        <v>2926000</v>
      </c>
      <c r="V2940" s="13">
        <v>0</v>
      </c>
      <c r="W2940" s="13">
        <v>440000</v>
      </c>
      <c r="X2940" s="13">
        <v>0</v>
      </c>
      <c r="Y2940" s="13">
        <v>120000</v>
      </c>
    </row>
    <row r="2941" spans="1:25" ht="15.75" customHeight="1" x14ac:dyDescent="0.2">
      <c r="A2941" s="3">
        <v>2101004</v>
      </c>
      <c r="B2941" s="3" t="s">
        <v>512</v>
      </c>
      <c r="C2941" s="3" t="s">
        <v>502</v>
      </c>
      <c r="D2941" s="3">
        <v>2022</v>
      </c>
      <c r="E2941" s="3" t="s">
        <v>81</v>
      </c>
      <c r="F2941" s="3" t="s">
        <v>76</v>
      </c>
      <c r="G2941" s="7">
        <v>6000</v>
      </c>
      <c r="H2941" s="8">
        <f t="shared" si="0"/>
        <v>5786000</v>
      </c>
      <c r="I2941" s="9">
        <v>1600000</v>
      </c>
      <c r="J2941" s="10">
        <v>4186000</v>
      </c>
      <c r="K2941" s="11">
        <v>1600000</v>
      </c>
      <c r="L2941" s="11">
        <v>0</v>
      </c>
      <c r="M2941" s="12">
        <v>1600000</v>
      </c>
      <c r="N2941" s="12">
        <v>0</v>
      </c>
      <c r="O2941" s="12">
        <v>0</v>
      </c>
      <c r="P2941" s="12">
        <v>0</v>
      </c>
      <c r="Q2941" s="12">
        <v>0</v>
      </c>
      <c r="R2941" s="12">
        <v>0</v>
      </c>
      <c r="S2941" s="12">
        <v>0</v>
      </c>
      <c r="T2941" s="13">
        <v>420000</v>
      </c>
      <c r="U2941" s="13">
        <v>2750000</v>
      </c>
      <c r="V2941" s="13">
        <v>800000</v>
      </c>
      <c r="W2941" s="13">
        <v>160000</v>
      </c>
      <c r="X2941" s="13">
        <v>0</v>
      </c>
      <c r="Y2941" s="13">
        <v>56000</v>
      </c>
    </row>
    <row r="2942" spans="1:25" ht="15.75" customHeight="1" x14ac:dyDescent="0.2">
      <c r="A2942" s="3">
        <v>2101103</v>
      </c>
      <c r="B2942" s="3" t="s">
        <v>513</v>
      </c>
      <c r="C2942" s="3" t="s">
        <v>502</v>
      </c>
      <c r="D2942" s="3">
        <v>2009</v>
      </c>
      <c r="E2942" s="3" t="s">
        <v>81</v>
      </c>
      <c r="F2942" s="3" t="s">
        <v>76</v>
      </c>
      <c r="G2942" s="7">
        <v>860</v>
      </c>
      <c r="H2942" s="8">
        <f t="shared" si="0"/>
        <v>446603.2</v>
      </c>
      <c r="I2942" s="9">
        <v>0</v>
      </c>
      <c r="J2942" s="10">
        <v>446603.2</v>
      </c>
      <c r="K2942" s="11">
        <v>0</v>
      </c>
      <c r="L2942" s="11">
        <v>0</v>
      </c>
      <c r="M2942" s="12">
        <v>0</v>
      </c>
      <c r="N2942" s="12">
        <v>0</v>
      </c>
      <c r="O2942" s="12">
        <v>0</v>
      </c>
      <c r="P2942" s="12">
        <v>0</v>
      </c>
      <c r="Q2942" s="12">
        <v>0</v>
      </c>
      <c r="R2942" s="12">
        <v>0</v>
      </c>
      <c r="S2942" s="12">
        <v>0</v>
      </c>
      <c r="T2942" s="13">
        <v>383105.11</v>
      </c>
      <c r="U2942" s="13">
        <v>63498.09</v>
      </c>
      <c r="V2942" s="13">
        <v>0</v>
      </c>
      <c r="W2942" s="13">
        <v>0</v>
      </c>
      <c r="X2942" s="13">
        <v>0</v>
      </c>
      <c r="Y2942" s="13">
        <v>0</v>
      </c>
    </row>
    <row r="2943" spans="1:25" ht="15.75" customHeight="1" x14ac:dyDescent="0.2">
      <c r="A2943" s="3">
        <v>2101103</v>
      </c>
      <c r="B2943" s="3" t="s">
        <v>513</v>
      </c>
      <c r="C2943" s="3" t="s">
        <v>502</v>
      </c>
      <c r="D2943" s="3">
        <v>2013</v>
      </c>
      <c r="E2943" s="3" t="s">
        <v>122</v>
      </c>
      <c r="F2943" s="3" t="s">
        <v>123</v>
      </c>
      <c r="G2943" s="7">
        <v>2</v>
      </c>
      <c r="H2943" s="8">
        <f t="shared" si="0"/>
        <v>192984.73</v>
      </c>
      <c r="I2943" s="9">
        <v>192984.73</v>
      </c>
      <c r="J2943" s="10">
        <v>0</v>
      </c>
      <c r="K2943" s="11">
        <v>0</v>
      </c>
      <c r="L2943" s="11">
        <v>192984.73</v>
      </c>
      <c r="M2943" s="12">
        <v>0</v>
      </c>
      <c r="N2943" s="12">
        <v>0</v>
      </c>
      <c r="O2943" s="12">
        <v>0</v>
      </c>
      <c r="P2943" s="12">
        <v>68000</v>
      </c>
      <c r="Q2943" s="12">
        <v>44680</v>
      </c>
      <c r="R2943" s="12">
        <v>0</v>
      </c>
      <c r="S2943" s="12">
        <v>80304.739999999991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</row>
    <row r="2944" spans="1:25" ht="15.75" customHeight="1" x14ac:dyDescent="0.2">
      <c r="A2944" s="3">
        <v>2101202</v>
      </c>
      <c r="B2944" s="3" t="s">
        <v>514</v>
      </c>
      <c r="C2944" s="3" t="s">
        <v>502</v>
      </c>
      <c r="D2944" s="3">
        <v>2008</v>
      </c>
      <c r="E2944" s="3" t="s">
        <v>81</v>
      </c>
      <c r="F2944" s="3" t="s">
        <v>76</v>
      </c>
      <c r="G2944" s="7">
        <v>1756</v>
      </c>
      <c r="H2944" s="8">
        <f t="shared" si="0"/>
        <v>0</v>
      </c>
      <c r="I2944" s="9">
        <v>0</v>
      </c>
      <c r="J2944" s="10">
        <v>0</v>
      </c>
      <c r="K2944" s="11">
        <v>0</v>
      </c>
      <c r="L2944" s="11">
        <v>0</v>
      </c>
      <c r="M2944" s="12">
        <v>0</v>
      </c>
      <c r="N2944" s="12">
        <v>0</v>
      </c>
      <c r="O2944" s="12">
        <v>0</v>
      </c>
      <c r="P2944" s="12">
        <v>0</v>
      </c>
      <c r="Q2944" s="12">
        <v>0</v>
      </c>
      <c r="R2944" s="12">
        <v>0</v>
      </c>
      <c r="S2944" s="12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</row>
    <row r="2945" spans="1:25" ht="15.75" customHeight="1" x14ac:dyDescent="0.2">
      <c r="A2945" s="3">
        <v>2101202</v>
      </c>
      <c r="B2945" s="3" t="s">
        <v>514</v>
      </c>
      <c r="C2945" s="3" t="s">
        <v>502</v>
      </c>
      <c r="D2945" s="3">
        <v>2009</v>
      </c>
      <c r="E2945" s="3" t="s">
        <v>81</v>
      </c>
      <c r="F2945" s="3" t="s">
        <v>76</v>
      </c>
      <c r="G2945" s="7">
        <v>35464</v>
      </c>
      <c r="H2945" s="8">
        <f t="shared" si="0"/>
        <v>9422966.9800000004</v>
      </c>
      <c r="I2945" s="9">
        <v>924101.01</v>
      </c>
      <c r="J2945" s="10">
        <v>8498865.9700000007</v>
      </c>
      <c r="K2945" s="11">
        <v>727290.01</v>
      </c>
      <c r="L2945" s="11">
        <v>196811.01</v>
      </c>
      <c r="M2945" s="12">
        <v>535290</v>
      </c>
      <c r="N2945" s="12">
        <v>192000</v>
      </c>
      <c r="O2945" s="12">
        <v>0</v>
      </c>
      <c r="P2945" s="12">
        <v>40910</v>
      </c>
      <c r="Q2945" s="12">
        <v>28371</v>
      </c>
      <c r="R2945" s="12">
        <v>127530</v>
      </c>
      <c r="S2945" s="12">
        <v>0</v>
      </c>
      <c r="T2945" s="13">
        <v>292796.73</v>
      </c>
      <c r="U2945" s="13">
        <v>8110822.1100000003</v>
      </c>
      <c r="V2945" s="13">
        <v>0</v>
      </c>
      <c r="W2945" s="13">
        <v>63498.09</v>
      </c>
      <c r="X2945" s="13">
        <v>0</v>
      </c>
      <c r="Y2945" s="13">
        <v>31749.040000000001</v>
      </c>
    </row>
    <row r="2946" spans="1:25" ht="15.75" customHeight="1" x14ac:dyDescent="0.2">
      <c r="A2946" s="3">
        <v>2101202</v>
      </c>
      <c r="B2946" s="3" t="s">
        <v>514</v>
      </c>
      <c r="C2946" s="3" t="s">
        <v>502</v>
      </c>
      <c r="D2946" s="3">
        <v>2010</v>
      </c>
      <c r="E2946" s="3" t="s">
        <v>81</v>
      </c>
      <c r="F2946" s="3" t="s">
        <v>76</v>
      </c>
      <c r="G2946" s="7">
        <v>600</v>
      </c>
      <c r="H2946" s="8">
        <f t="shared" si="0"/>
        <v>0</v>
      </c>
      <c r="I2946" s="9">
        <v>0</v>
      </c>
      <c r="J2946" s="10">
        <v>0</v>
      </c>
      <c r="K2946" s="11">
        <v>0</v>
      </c>
      <c r="L2946" s="11">
        <v>0</v>
      </c>
      <c r="M2946" s="12">
        <v>0</v>
      </c>
      <c r="N2946" s="12">
        <v>0</v>
      </c>
      <c r="O2946" s="12">
        <v>0</v>
      </c>
      <c r="P2946" s="12">
        <v>0</v>
      </c>
      <c r="Q2946" s="12">
        <v>0</v>
      </c>
      <c r="R2946" s="12">
        <v>0</v>
      </c>
      <c r="S2946" s="12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</row>
    <row r="2947" spans="1:25" ht="15.75" customHeight="1" x14ac:dyDescent="0.2">
      <c r="A2947" s="3">
        <v>2101202</v>
      </c>
      <c r="B2947" s="3" t="s">
        <v>514</v>
      </c>
      <c r="C2947" s="3" t="s">
        <v>502</v>
      </c>
      <c r="D2947" s="3">
        <v>2011</v>
      </c>
      <c r="E2947" s="3" t="s">
        <v>81</v>
      </c>
      <c r="F2947" s="3" t="s">
        <v>76</v>
      </c>
      <c r="G2947" s="7">
        <v>0</v>
      </c>
      <c r="H2947" s="8">
        <f t="shared" si="0"/>
        <v>0</v>
      </c>
      <c r="I2947" s="9">
        <v>0</v>
      </c>
      <c r="J2947" s="10">
        <v>0</v>
      </c>
      <c r="K2947" s="11">
        <v>0</v>
      </c>
      <c r="L2947" s="11">
        <v>0</v>
      </c>
      <c r="M2947" s="12">
        <v>0</v>
      </c>
      <c r="N2947" s="12">
        <v>0</v>
      </c>
      <c r="O2947" s="12">
        <v>0</v>
      </c>
      <c r="P2947" s="12">
        <v>0</v>
      </c>
      <c r="Q2947" s="12">
        <v>0</v>
      </c>
      <c r="R2947" s="12">
        <v>0</v>
      </c>
      <c r="S2947" s="12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</row>
    <row r="2948" spans="1:25" ht="15.75" customHeight="1" x14ac:dyDescent="0.2">
      <c r="A2948" s="3">
        <v>2101202</v>
      </c>
      <c r="B2948" s="3" t="s">
        <v>514</v>
      </c>
      <c r="C2948" s="3" t="s">
        <v>502</v>
      </c>
      <c r="D2948" s="3">
        <v>2020</v>
      </c>
      <c r="E2948" s="3" t="s">
        <v>78</v>
      </c>
      <c r="F2948" s="3" t="s">
        <v>76</v>
      </c>
      <c r="G2948" s="7">
        <v>3486</v>
      </c>
      <c r="H2948" s="8">
        <f t="shared" si="0"/>
        <v>24545555.510000002</v>
      </c>
      <c r="I2948" s="9">
        <v>505000</v>
      </c>
      <c r="J2948" s="10">
        <v>24040555.510000002</v>
      </c>
      <c r="K2948" s="11">
        <v>235000</v>
      </c>
      <c r="L2948" s="11">
        <v>270000</v>
      </c>
      <c r="M2948" s="12">
        <v>235000</v>
      </c>
      <c r="N2948" s="12">
        <v>0</v>
      </c>
      <c r="O2948" s="12">
        <v>0</v>
      </c>
      <c r="P2948" s="12">
        <v>60000</v>
      </c>
      <c r="Q2948" s="12">
        <v>60000</v>
      </c>
      <c r="R2948" s="12">
        <v>50000</v>
      </c>
      <c r="S2948" s="12">
        <v>100000</v>
      </c>
      <c r="T2948" s="13">
        <v>2000000</v>
      </c>
      <c r="U2948" s="13">
        <v>20440555.5</v>
      </c>
      <c r="V2948" s="13">
        <v>100000</v>
      </c>
      <c r="W2948" s="13">
        <v>1200000</v>
      </c>
      <c r="X2948" s="13">
        <v>0</v>
      </c>
      <c r="Y2948" s="13">
        <v>300000</v>
      </c>
    </row>
    <row r="2949" spans="1:25" ht="15.75" customHeight="1" x14ac:dyDescent="0.2">
      <c r="A2949" s="3">
        <v>2101301</v>
      </c>
      <c r="B2949" s="3" t="s">
        <v>515</v>
      </c>
      <c r="C2949" s="3" t="s">
        <v>502</v>
      </c>
      <c r="D2949" s="3">
        <v>2009</v>
      </c>
      <c r="E2949" s="3" t="s">
        <v>75</v>
      </c>
      <c r="F2949" s="3" t="s">
        <v>76</v>
      </c>
      <c r="G2949" s="7">
        <v>6333</v>
      </c>
      <c r="H2949" s="8">
        <f t="shared" si="0"/>
        <v>4228778.3600000003</v>
      </c>
      <c r="I2949" s="9">
        <v>1170640.01</v>
      </c>
      <c r="J2949" s="10">
        <v>3058138.35</v>
      </c>
      <c r="K2949" s="11">
        <v>592620</v>
      </c>
      <c r="L2949" s="11">
        <v>578020</v>
      </c>
      <c r="M2949" s="12">
        <v>592620</v>
      </c>
      <c r="N2949" s="12">
        <v>0</v>
      </c>
      <c r="O2949" s="12">
        <v>0</v>
      </c>
      <c r="P2949" s="12">
        <v>3600</v>
      </c>
      <c r="Q2949" s="12">
        <v>0</v>
      </c>
      <c r="R2949" s="12">
        <v>4420</v>
      </c>
      <c r="S2949" s="12">
        <v>570000</v>
      </c>
      <c r="T2949" s="13">
        <v>1426237.55</v>
      </c>
      <c r="U2949" s="13">
        <v>1547236.68</v>
      </c>
      <c r="V2949" s="13">
        <v>0</v>
      </c>
      <c r="W2949" s="13">
        <v>84664.11</v>
      </c>
      <c r="X2949" s="13">
        <v>0</v>
      </c>
      <c r="Y2949" s="13">
        <v>0</v>
      </c>
    </row>
    <row r="2950" spans="1:25" ht="15.75" customHeight="1" x14ac:dyDescent="0.2">
      <c r="A2950" s="3">
        <v>2101400</v>
      </c>
      <c r="B2950" s="3" t="s">
        <v>516</v>
      </c>
      <c r="C2950" s="3" t="s">
        <v>502</v>
      </c>
      <c r="D2950" s="3">
        <v>2004</v>
      </c>
      <c r="E2950" s="3" t="s">
        <v>75</v>
      </c>
      <c r="F2950" s="3" t="s">
        <v>76</v>
      </c>
      <c r="G2950" s="7">
        <v>1473</v>
      </c>
      <c r="H2950" s="8">
        <f t="shared" si="0"/>
        <v>1575374.29</v>
      </c>
      <c r="I2950" s="9">
        <v>430600</v>
      </c>
      <c r="J2950" s="10">
        <v>1144774.29</v>
      </c>
      <c r="K2950" s="11">
        <v>374600</v>
      </c>
      <c r="L2950" s="11">
        <v>56000</v>
      </c>
      <c r="M2950" s="12">
        <v>2600</v>
      </c>
      <c r="N2950" s="12">
        <v>0</v>
      </c>
      <c r="O2950" s="12">
        <v>372000</v>
      </c>
      <c r="P2950" s="12">
        <v>8000</v>
      </c>
      <c r="Q2950" s="12">
        <v>28000</v>
      </c>
      <c r="R2950" s="12">
        <v>0</v>
      </c>
      <c r="S2950" s="12">
        <v>20000</v>
      </c>
      <c r="T2950" s="13">
        <v>280009.61</v>
      </c>
      <c r="U2950" s="13">
        <v>671825.18</v>
      </c>
      <c r="V2950" s="13">
        <v>0</v>
      </c>
      <c r="W2950" s="13">
        <v>153362.16</v>
      </c>
      <c r="X2950" s="13">
        <v>0</v>
      </c>
      <c r="Y2950" s="13">
        <v>39577.33</v>
      </c>
    </row>
    <row r="2951" spans="1:25" ht="15.75" customHeight="1" x14ac:dyDescent="0.2">
      <c r="A2951" s="3">
        <v>2101400</v>
      </c>
      <c r="B2951" s="3" t="s">
        <v>516</v>
      </c>
      <c r="C2951" s="3" t="s">
        <v>502</v>
      </c>
      <c r="D2951" s="3">
        <v>2009</v>
      </c>
      <c r="E2951" s="3" t="s">
        <v>75</v>
      </c>
      <c r="F2951" s="3" t="s">
        <v>76</v>
      </c>
      <c r="G2951" s="7">
        <v>13182</v>
      </c>
      <c r="H2951" s="8">
        <f t="shared" si="0"/>
        <v>6028314.8799999999</v>
      </c>
      <c r="I2951" s="9">
        <v>190696</v>
      </c>
      <c r="J2951" s="10">
        <v>5837618.8799999999</v>
      </c>
      <c r="K2951" s="11">
        <v>97446</v>
      </c>
      <c r="L2951" s="11">
        <v>93250</v>
      </c>
      <c r="M2951" s="12">
        <v>97446</v>
      </c>
      <c r="N2951" s="12">
        <v>0</v>
      </c>
      <c r="O2951" s="12">
        <v>0</v>
      </c>
      <c r="P2951" s="12">
        <v>2000</v>
      </c>
      <c r="Q2951" s="12">
        <v>0</v>
      </c>
      <c r="R2951" s="12">
        <v>91250</v>
      </c>
      <c r="S2951" s="12">
        <v>0</v>
      </c>
      <c r="T2951" s="13">
        <v>4405102.07</v>
      </c>
      <c r="U2951" s="13">
        <v>1432516.81</v>
      </c>
      <c r="V2951" s="13">
        <v>0</v>
      </c>
      <c r="W2951" s="13">
        <v>0</v>
      </c>
      <c r="X2951" s="13">
        <v>0</v>
      </c>
      <c r="Y2951" s="13">
        <v>0</v>
      </c>
    </row>
    <row r="2952" spans="1:25" ht="15.75" customHeight="1" x14ac:dyDescent="0.2">
      <c r="A2952" s="3">
        <v>2101400</v>
      </c>
      <c r="B2952" s="3" t="s">
        <v>516</v>
      </c>
      <c r="C2952" s="3" t="s">
        <v>502</v>
      </c>
      <c r="D2952" s="3">
        <v>2013</v>
      </c>
      <c r="E2952" s="3" t="s">
        <v>75</v>
      </c>
      <c r="F2952" s="3" t="s">
        <v>76</v>
      </c>
      <c r="G2952" s="7">
        <v>0</v>
      </c>
      <c r="H2952" s="8">
        <f t="shared" si="0"/>
        <v>9461934.5199999996</v>
      </c>
      <c r="I2952" s="9">
        <v>5484200.0099999998</v>
      </c>
      <c r="J2952" s="10">
        <v>3977734.51</v>
      </c>
      <c r="K2952" s="11">
        <v>5332000.01</v>
      </c>
      <c r="L2952" s="11">
        <v>152200</v>
      </c>
      <c r="M2952" s="12">
        <v>152000</v>
      </c>
      <c r="N2952" s="12">
        <v>2220000</v>
      </c>
      <c r="O2952" s="12">
        <v>2960000</v>
      </c>
      <c r="P2952" s="12">
        <v>0</v>
      </c>
      <c r="Q2952" s="12">
        <v>60000</v>
      </c>
      <c r="R2952" s="12">
        <v>0</v>
      </c>
      <c r="S2952" s="12">
        <v>92200</v>
      </c>
      <c r="T2952" s="13">
        <v>2451002.92</v>
      </c>
      <c r="U2952" s="13">
        <v>954207.24</v>
      </c>
      <c r="V2952" s="13">
        <v>0</v>
      </c>
      <c r="W2952" s="13">
        <v>432199.75</v>
      </c>
      <c r="X2952" s="13">
        <v>0</v>
      </c>
      <c r="Y2952" s="13">
        <v>140324.6</v>
      </c>
    </row>
    <row r="2953" spans="1:25" ht="15.75" customHeight="1" x14ac:dyDescent="0.2">
      <c r="A2953" s="3">
        <v>2101400</v>
      </c>
      <c r="B2953" s="3" t="s">
        <v>516</v>
      </c>
      <c r="C2953" s="3" t="s">
        <v>502</v>
      </c>
      <c r="D2953" s="3">
        <v>2016</v>
      </c>
      <c r="E2953" s="3" t="s">
        <v>122</v>
      </c>
      <c r="F2953" s="3" t="s">
        <v>123</v>
      </c>
      <c r="G2953" s="7">
        <v>0</v>
      </c>
      <c r="H2953" s="8">
        <f t="shared" si="0"/>
        <v>0</v>
      </c>
      <c r="I2953" s="9">
        <v>0</v>
      </c>
      <c r="J2953" s="10">
        <v>0</v>
      </c>
      <c r="K2953" s="11">
        <v>0</v>
      </c>
      <c r="L2953" s="11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0</v>
      </c>
      <c r="S2953" s="12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</row>
    <row r="2954" spans="1:25" ht="15.75" customHeight="1" x14ac:dyDescent="0.2">
      <c r="A2954" s="3">
        <v>2101400</v>
      </c>
      <c r="B2954" s="3" t="s">
        <v>516</v>
      </c>
      <c r="C2954" s="3" t="s">
        <v>502</v>
      </c>
      <c r="D2954" s="3">
        <v>2016</v>
      </c>
      <c r="E2954" s="3" t="s">
        <v>80</v>
      </c>
      <c r="F2954" s="3" t="s">
        <v>76</v>
      </c>
      <c r="G2954" s="7">
        <v>36</v>
      </c>
      <c r="H2954" s="8">
        <f t="shared" si="0"/>
        <v>0</v>
      </c>
      <c r="I2954" s="9">
        <v>0</v>
      </c>
      <c r="J2954" s="10">
        <v>0</v>
      </c>
      <c r="K2954" s="11">
        <v>0</v>
      </c>
      <c r="L2954" s="11">
        <v>0</v>
      </c>
      <c r="M2954" s="12">
        <v>0</v>
      </c>
      <c r="N2954" s="12">
        <v>0</v>
      </c>
      <c r="O2954" s="12">
        <v>0</v>
      </c>
      <c r="P2954" s="12">
        <v>0</v>
      </c>
      <c r="Q2954" s="12">
        <v>0</v>
      </c>
      <c r="R2954" s="12">
        <v>0</v>
      </c>
      <c r="S2954" s="12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</row>
    <row r="2955" spans="1:25" ht="15.75" customHeight="1" x14ac:dyDescent="0.2">
      <c r="A2955" s="3">
        <v>2101400</v>
      </c>
      <c r="B2955" s="3" t="s">
        <v>516</v>
      </c>
      <c r="C2955" s="3" t="s">
        <v>502</v>
      </c>
      <c r="D2955" s="3">
        <v>2016</v>
      </c>
      <c r="E2955" s="3" t="s">
        <v>122</v>
      </c>
      <c r="F2955" s="3" t="s">
        <v>123</v>
      </c>
      <c r="G2955" s="7">
        <v>14000</v>
      </c>
      <c r="H2955" s="8">
        <f t="shared" si="0"/>
        <v>0</v>
      </c>
      <c r="I2955" s="9">
        <v>0</v>
      </c>
      <c r="J2955" s="10">
        <v>0</v>
      </c>
      <c r="K2955" s="11">
        <v>0</v>
      </c>
      <c r="L2955" s="11">
        <v>0</v>
      </c>
      <c r="M2955" s="12">
        <v>0</v>
      </c>
      <c r="N2955" s="12">
        <v>0</v>
      </c>
      <c r="O2955" s="12">
        <v>0</v>
      </c>
      <c r="P2955" s="12">
        <v>0</v>
      </c>
      <c r="Q2955" s="12">
        <v>0</v>
      </c>
      <c r="R2955" s="12">
        <v>0</v>
      </c>
      <c r="S2955" s="12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</row>
    <row r="2956" spans="1:25" ht="15.75" customHeight="1" x14ac:dyDescent="0.2">
      <c r="A2956" s="3">
        <v>2101608</v>
      </c>
      <c r="B2956" s="3" t="s">
        <v>517</v>
      </c>
      <c r="C2956" s="3" t="s">
        <v>502</v>
      </c>
      <c r="D2956" s="3">
        <v>2009</v>
      </c>
      <c r="E2956" s="3" t="s">
        <v>81</v>
      </c>
      <c r="F2956" s="3" t="s">
        <v>76</v>
      </c>
      <c r="G2956" s="7">
        <v>8446</v>
      </c>
      <c r="H2956" s="8">
        <f t="shared" si="0"/>
        <v>6470338.5899999999</v>
      </c>
      <c r="I2956" s="9">
        <v>3365000</v>
      </c>
      <c r="J2956" s="10">
        <v>3105338.59</v>
      </c>
      <c r="K2956" s="11">
        <v>3365000</v>
      </c>
      <c r="L2956" s="11">
        <v>0</v>
      </c>
      <c r="M2956" s="12">
        <v>3365000</v>
      </c>
      <c r="N2956" s="12">
        <v>0</v>
      </c>
      <c r="O2956" s="12">
        <v>0</v>
      </c>
      <c r="P2956" s="12">
        <v>0</v>
      </c>
      <c r="Q2956" s="12">
        <v>0</v>
      </c>
      <c r="R2956" s="12">
        <v>0</v>
      </c>
      <c r="S2956" s="12">
        <v>0</v>
      </c>
      <c r="T2956" s="13">
        <v>2986808.83</v>
      </c>
      <c r="U2956" s="13">
        <v>118529.76</v>
      </c>
      <c r="V2956" s="13">
        <v>0</v>
      </c>
      <c r="W2956" s="13">
        <v>0</v>
      </c>
      <c r="X2956" s="13">
        <v>0</v>
      </c>
      <c r="Y2956" s="13">
        <v>0</v>
      </c>
    </row>
    <row r="2957" spans="1:25" ht="15.75" customHeight="1" x14ac:dyDescent="0.2">
      <c r="A2957" s="3">
        <v>2101608</v>
      </c>
      <c r="B2957" s="3" t="s">
        <v>517</v>
      </c>
      <c r="C2957" s="3" t="s">
        <v>502</v>
      </c>
      <c r="D2957" s="3">
        <v>2013</v>
      </c>
      <c r="E2957" s="3" t="s">
        <v>122</v>
      </c>
      <c r="F2957" s="3" t="s">
        <v>123</v>
      </c>
      <c r="G2957" s="7">
        <v>0</v>
      </c>
      <c r="H2957" s="8">
        <f t="shared" si="0"/>
        <v>0</v>
      </c>
      <c r="I2957" s="9">
        <v>0</v>
      </c>
      <c r="J2957" s="10">
        <v>0</v>
      </c>
      <c r="K2957" s="11">
        <v>0</v>
      </c>
      <c r="L2957" s="11">
        <v>0</v>
      </c>
      <c r="M2957" s="12">
        <v>0</v>
      </c>
      <c r="N2957" s="12">
        <v>0</v>
      </c>
      <c r="O2957" s="12">
        <v>0</v>
      </c>
      <c r="P2957" s="12">
        <v>0</v>
      </c>
      <c r="Q2957" s="12">
        <v>0</v>
      </c>
      <c r="R2957" s="12">
        <v>0</v>
      </c>
      <c r="S2957" s="12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</row>
    <row r="2958" spans="1:25" ht="15.75" customHeight="1" x14ac:dyDescent="0.2">
      <c r="A2958" s="3">
        <v>2101608</v>
      </c>
      <c r="B2958" s="3" t="s">
        <v>517</v>
      </c>
      <c r="C2958" s="3" t="s">
        <v>502</v>
      </c>
      <c r="D2958" s="3">
        <v>2021</v>
      </c>
      <c r="E2958" s="3" t="s">
        <v>78</v>
      </c>
      <c r="F2958" s="3" t="s">
        <v>76</v>
      </c>
      <c r="G2958" s="7">
        <v>5000</v>
      </c>
      <c r="H2958" s="8">
        <f t="shared" si="0"/>
        <v>3085750</v>
      </c>
      <c r="I2958" s="9">
        <v>586750</v>
      </c>
      <c r="J2958" s="10">
        <v>2499000</v>
      </c>
      <c r="K2958" s="11">
        <v>445000</v>
      </c>
      <c r="L2958" s="11">
        <v>141750</v>
      </c>
      <c r="M2958" s="12">
        <v>445000</v>
      </c>
      <c r="N2958" s="12">
        <v>0</v>
      </c>
      <c r="O2958" s="12">
        <v>0</v>
      </c>
      <c r="P2958" s="12">
        <v>9750</v>
      </c>
      <c r="Q2958" s="12">
        <v>48000</v>
      </c>
      <c r="R2958" s="12">
        <v>0</v>
      </c>
      <c r="S2958" s="12">
        <v>84000</v>
      </c>
      <c r="T2958" s="13">
        <v>210000</v>
      </c>
      <c r="U2958" s="13">
        <v>2289000</v>
      </c>
      <c r="V2958" s="13">
        <v>0</v>
      </c>
      <c r="W2958" s="13">
        <v>0</v>
      </c>
      <c r="X2958" s="13">
        <v>0</v>
      </c>
      <c r="Y2958" s="13">
        <v>0</v>
      </c>
    </row>
    <row r="2959" spans="1:25" ht="15.75" customHeight="1" x14ac:dyDescent="0.2">
      <c r="A2959" s="3">
        <v>2101608</v>
      </c>
      <c r="B2959" s="3" t="s">
        <v>517</v>
      </c>
      <c r="C2959" s="3" t="s">
        <v>502</v>
      </c>
      <c r="D2959" s="3">
        <v>2022</v>
      </c>
      <c r="E2959" s="3" t="s">
        <v>81</v>
      </c>
      <c r="F2959" s="3" t="s">
        <v>76</v>
      </c>
      <c r="G2959" s="7">
        <v>0</v>
      </c>
      <c r="H2959" s="8">
        <f t="shared" si="0"/>
        <v>0</v>
      </c>
      <c r="I2959" s="9">
        <v>0</v>
      </c>
      <c r="J2959" s="10">
        <v>0</v>
      </c>
      <c r="K2959" s="11">
        <v>0</v>
      </c>
      <c r="L2959" s="11">
        <v>0</v>
      </c>
      <c r="M2959" s="12">
        <v>0</v>
      </c>
      <c r="N2959" s="12">
        <v>0</v>
      </c>
      <c r="O2959" s="12">
        <v>0</v>
      </c>
      <c r="P2959" s="12">
        <v>0</v>
      </c>
      <c r="Q2959" s="12">
        <v>0</v>
      </c>
      <c r="R2959" s="12">
        <v>0</v>
      </c>
      <c r="S2959" s="12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</row>
    <row r="2960" spans="1:25" ht="15.75" customHeight="1" x14ac:dyDescent="0.2">
      <c r="A2960" s="3">
        <v>2101608</v>
      </c>
      <c r="B2960" s="3" t="s">
        <v>517</v>
      </c>
      <c r="C2960" s="3" t="s">
        <v>502</v>
      </c>
      <c r="D2960" s="3">
        <v>2022</v>
      </c>
      <c r="E2960" s="3" t="s">
        <v>78</v>
      </c>
      <c r="F2960" s="3" t="s">
        <v>76</v>
      </c>
      <c r="G2960" s="7">
        <v>25000</v>
      </c>
      <c r="H2960" s="8">
        <f t="shared" si="0"/>
        <v>3085750</v>
      </c>
      <c r="I2960" s="9">
        <v>586750</v>
      </c>
      <c r="J2960" s="10">
        <v>2499000</v>
      </c>
      <c r="K2960" s="11">
        <v>445000</v>
      </c>
      <c r="L2960" s="11">
        <v>141750</v>
      </c>
      <c r="M2960" s="12">
        <v>445000</v>
      </c>
      <c r="N2960" s="12">
        <v>0</v>
      </c>
      <c r="O2960" s="12">
        <v>0</v>
      </c>
      <c r="P2960" s="12">
        <v>9750</v>
      </c>
      <c r="Q2960" s="12">
        <v>48000</v>
      </c>
      <c r="R2960" s="12">
        <v>0</v>
      </c>
      <c r="S2960" s="12">
        <v>84000</v>
      </c>
      <c r="T2960" s="13">
        <v>210000</v>
      </c>
      <c r="U2960" s="13">
        <v>2289000</v>
      </c>
      <c r="V2960" s="13">
        <v>0</v>
      </c>
      <c r="W2960" s="13">
        <v>0</v>
      </c>
      <c r="X2960" s="13">
        <v>0</v>
      </c>
      <c r="Y2960" s="13">
        <v>0</v>
      </c>
    </row>
    <row r="2961" spans="1:25" ht="15.75" customHeight="1" x14ac:dyDescent="0.2">
      <c r="A2961" s="3">
        <v>2101608</v>
      </c>
      <c r="B2961" s="3" t="s">
        <v>517</v>
      </c>
      <c r="C2961" s="3" t="s">
        <v>502</v>
      </c>
      <c r="D2961" s="3">
        <v>2022</v>
      </c>
      <c r="E2961" s="3" t="s">
        <v>78</v>
      </c>
      <c r="F2961" s="3" t="s">
        <v>76</v>
      </c>
      <c r="G2961" s="7">
        <v>2360</v>
      </c>
      <c r="H2961" s="8">
        <f t="shared" si="0"/>
        <v>3760000</v>
      </c>
      <c r="I2961" s="9">
        <v>1400000</v>
      </c>
      <c r="J2961" s="10">
        <v>2360000</v>
      </c>
      <c r="K2961" s="11">
        <v>1400000</v>
      </c>
      <c r="L2961" s="11">
        <v>0</v>
      </c>
      <c r="M2961" s="12">
        <v>1400000</v>
      </c>
      <c r="N2961" s="12">
        <v>0</v>
      </c>
      <c r="O2961" s="12">
        <v>0</v>
      </c>
      <c r="P2961" s="12">
        <v>0</v>
      </c>
      <c r="Q2961" s="12">
        <v>0</v>
      </c>
      <c r="R2961" s="12">
        <v>0</v>
      </c>
      <c r="S2961" s="12">
        <v>0</v>
      </c>
      <c r="T2961" s="13">
        <v>1560000</v>
      </c>
      <c r="U2961" s="13">
        <v>800000</v>
      </c>
      <c r="V2961" s="13">
        <v>0</v>
      </c>
      <c r="W2961" s="13">
        <v>0</v>
      </c>
      <c r="X2961" s="13">
        <v>0</v>
      </c>
      <c r="Y2961" s="13">
        <v>0</v>
      </c>
    </row>
    <row r="2962" spans="1:25" ht="15.75" customHeight="1" x14ac:dyDescent="0.2">
      <c r="A2962" s="3">
        <v>2101772</v>
      </c>
      <c r="B2962" s="3" t="s">
        <v>518</v>
      </c>
      <c r="C2962" s="3" t="s">
        <v>502</v>
      </c>
      <c r="D2962" s="3">
        <v>2008</v>
      </c>
      <c r="E2962" s="3" t="s">
        <v>81</v>
      </c>
      <c r="F2962" s="3" t="s">
        <v>76</v>
      </c>
      <c r="G2962" s="7">
        <v>1165</v>
      </c>
      <c r="H2962" s="8">
        <f t="shared" si="0"/>
        <v>734628.06</v>
      </c>
      <c r="I2962" s="9">
        <v>370530</v>
      </c>
      <c r="J2962" s="10">
        <v>364098.06</v>
      </c>
      <c r="K2962" s="11">
        <v>369000</v>
      </c>
      <c r="L2962" s="11">
        <v>1530</v>
      </c>
      <c r="M2962" s="12">
        <v>369000</v>
      </c>
      <c r="N2962" s="12">
        <v>0</v>
      </c>
      <c r="O2962" s="12">
        <v>0</v>
      </c>
      <c r="P2962" s="12">
        <v>0</v>
      </c>
      <c r="Q2962" s="12">
        <v>0</v>
      </c>
      <c r="R2962" s="12">
        <v>1530</v>
      </c>
      <c r="S2962" s="12">
        <v>0</v>
      </c>
      <c r="T2962" s="13">
        <v>6572.17</v>
      </c>
      <c r="U2962" s="13">
        <v>357525.89</v>
      </c>
      <c r="V2962" s="13">
        <v>0</v>
      </c>
      <c r="W2962" s="13">
        <v>0</v>
      </c>
      <c r="X2962" s="13">
        <v>0</v>
      </c>
      <c r="Y2962" s="13">
        <v>0</v>
      </c>
    </row>
    <row r="2963" spans="1:25" ht="15.75" customHeight="1" x14ac:dyDescent="0.2">
      <c r="A2963" s="3">
        <v>2101772</v>
      </c>
      <c r="B2963" s="3" t="s">
        <v>518</v>
      </c>
      <c r="C2963" s="3" t="s">
        <v>502</v>
      </c>
      <c r="D2963" s="3">
        <v>2009</v>
      </c>
      <c r="E2963" s="3" t="s">
        <v>81</v>
      </c>
      <c r="F2963" s="3" t="s">
        <v>76</v>
      </c>
      <c r="G2963" s="7">
        <v>3481</v>
      </c>
      <c r="H2963" s="8">
        <f t="shared" si="0"/>
        <v>1801588.23</v>
      </c>
      <c r="I2963" s="9">
        <v>490000</v>
      </c>
      <c r="J2963" s="10">
        <v>1311588.23</v>
      </c>
      <c r="K2963" s="11">
        <v>490000</v>
      </c>
      <c r="L2963" s="11">
        <v>0</v>
      </c>
      <c r="M2963" s="12">
        <v>490000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3">
        <v>301263.14</v>
      </c>
      <c r="U2963" s="13">
        <v>1010325.09</v>
      </c>
      <c r="V2963" s="13">
        <v>0</v>
      </c>
      <c r="W2963" s="13">
        <v>0</v>
      </c>
      <c r="X2963" s="13">
        <v>0</v>
      </c>
      <c r="Y2963" s="13">
        <v>0</v>
      </c>
    </row>
    <row r="2964" spans="1:25" ht="15.75" customHeight="1" x14ac:dyDescent="0.2">
      <c r="A2964" s="3">
        <v>2101772</v>
      </c>
      <c r="B2964" s="3" t="s">
        <v>518</v>
      </c>
      <c r="C2964" s="3" t="s">
        <v>502</v>
      </c>
      <c r="D2964" s="3">
        <v>2013</v>
      </c>
      <c r="E2964" s="3" t="s">
        <v>122</v>
      </c>
      <c r="F2964" s="3" t="s">
        <v>123</v>
      </c>
      <c r="G2964" s="7">
        <v>0</v>
      </c>
      <c r="H2964" s="8">
        <f t="shared" si="0"/>
        <v>0</v>
      </c>
      <c r="I2964" s="9">
        <v>0</v>
      </c>
      <c r="J2964" s="10">
        <v>0</v>
      </c>
      <c r="K2964" s="11">
        <v>0</v>
      </c>
      <c r="L2964" s="11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</row>
    <row r="2965" spans="1:25" ht="15.75" customHeight="1" x14ac:dyDescent="0.2">
      <c r="A2965" s="3">
        <v>2101806</v>
      </c>
      <c r="B2965" s="3" t="s">
        <v>519</v>
      </c>
      <c r="C2965" s="3" t="s">
        <v>502</v>
      </c>
      <c r="D2965" s="3">
        <v>2009</v>
      </c>
      <c r="E2965" s="3" t="s">
        <v>75</v>
      </c>
      <c r="F2965" s="3" t="s">
        <v>76</v>
      </c>
      <c r="G2965" s="7">
        <v>4405</v>
      </c>
      <c r="H2965" s="8">
        <f t="shared" si="0"/>
        <v>7230106.4100000001</v>
      </c>
      <c r="I2965" s="9">
        <v>339400.01</v>
      </c>
      <c r="J2965" s="10">
        <v>6890706.4000000004</v>
      </c>
      <c r="K2965" s="11">
        <v>195000</v>
      </c>
      <c r="L2965" s="11">
        <v>144400</v>
      </c>
      <c r="M2965" s="12">
        <v>195000</v>
      </c>
      <c r="N2965" s="12">
        <v>0</v>
      </c>
      <c r="O2965" s="12">
        <v>0</v>
      </c>
      <c r="P2965" s="12">
        <v>115000</v>
      </c>
      <c r="Q2965" s="12">
        <v>0</v>
      </c>
      <c r="R2965" s="12">
        <v>25400</v>
      </c>
      <c r="S2965" s="12">
        <v>4000</v>
      </c>
      <c r="T2965" s="13">
        <v>5827325.1299999999</v>
      </c>
      <c r="U2965" s="13">
        <v>1054914.8600000001</v>
      </c>
      <c r="V2965" s="13">
        <v>0</v>
      </c>
      <c r="W2965" s="13">
        <v>0</v>
      </c>
      <c r="X2965" s="13">
        <v>0</v>
      </c>
      <c r="Y2965" s="13">
        <v>8466.41</v>
      </c>
    </row>
    <row r="2966" spans="1:25" ht="15.75" customHeight="1" x14ac:dyDescent="0.2">
      <c r="A2966" s="3">
        <v>2101905</v>
      </c>
      <c r="B2966" s="3" t="s">
        <v>520</v>
      </c>
      <c r="C2966" s="3" t="s">
        <v>502</v>
      </c>
      <c r="D2966" s="3">
        <v>2015</v>
      </c>
      <c r="E2966" s="3" t="s">
        <v>122</v>
      </c>
      <c r="F2966" s="3" t="s">
        <v>123</v>
      </c>
      <c r="G2966" s="7">
        <v>6302</v>
      </c>
      <c r="H2966" s="8">
        <f t="shared" si="0"/>
        <v>0</v>
      </c>
      <c r="I2966" s="9">
        <v>0</v>
      </c>
      <c r="J2966" s="10">
        <v>0</v>
      </c>
      <c r="K2966" s="11">
        <v>0</v>
      </c>
      <c r="L2966" s="11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</row>
    <row r="2967" spans="1:25" ht="15.75" customHeight="1" x14ac:dyDescent="0.2">
      <c r="A2967" s="3">
        <v>2101905</v>
      </c>
      <c r="B2967" s="3" t="s">
        <v>520</v>
      </c>
      <c r="C2967" s="3" t="s">
        <v>502</v>
      </c>
      <c r="D2967" s="3">
        <v>2016</v>
      </c>
      <c r="E2967" s="3" t="s">
        <v>122</v>
      </c>
      <c r="F2967" s="3" t="s">
        <v>123</v>
      </c>
      <c r="G2967" s="7">
        <v>9115</v>
      </c>
      <c r="H2967" s="8">
        <f t="shared" si="0"/>
        <v>0</v>
      </c>
      <c r="I2967" s="9">
        <v>0</v>
      </c>
      <c r="J2967" s="10">
        <v>0</v>
      </c>
      <c r="K2967" s="11">
        <v>0</v>
      </c>
      <c r="L2967" s="11">
        <v>0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0</v>
      </c>
      <c r="S2967" s="12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</row>
    <row r="2968" spans="1:25" ht="15.75" customHeight="1" x14ac:dyDescent="0.2">
      <c r="A2968" s="3">
        <v>2101905</v>
      </c>
      <c r="B2968" s="3" t="s">
        <v>520</v>
      </c>
      <c r="C2968" s="3" t="s">
        <v>502</v>
      </c>
      <c r="D2968" s="3">
        <v>2018</v>
      </c>
      <c r="E2968" s="3" t="s">
        <v>81</v>
      </c>
      <c r="F2968" s="3" t="s">
        <v>76</v>
      </c>
      <c r="G2968" s="7">
        <v>9313</v>
      </c>
      <c r="H2968" s="8">
        <f t="shared" si="0"/>
        <v>2080000</v>
      </c>
      <c r="I2968" s="9">
        <v>2080000</v>
      </c>
      <c r="J2968" s="10">
        <v>0</v>
      </c>
      <c r="K2968" s="11">
        <v>2080000</v>
      </c>
      <c r="L2968" s="11">
        <v>0</v>
      </c>
      <c r="M2968" s="12">
        <v>580000</v>
      </c>
      <c r="N2968" s="12">
        <v>0</v>
      </c>
      <c r="O2968" s="12">
        <v>1500000</v>
      </c>
      <c r="P2968" s="12">
        <v>0</v>
      </c>
      <c r="Q2968" s="12">
        <v>0</v>
      </c>
      <c r="R2968" s="12">
        <v>0</v>
      </c>
      <c r="S2968" s="12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</row>
    <row r="2969" spans="1:25" ht="15.75" customHeight="1" x14ac:dyDescent="0.2">
      <c r="A2969" s="3">
        <v>2101939</v>
      </c>
      <c r="B2969" s="3" t="s">
        <v>521</v>
      </c>
      <c r="C2969" s="3" t="s">
        <v>502</v>
      </c>
      <c r="D2969" s="3">
        <v>2009</v>
      </c>
      <c r="E2969" s="3" t="s">
        <v>75</v>
      </c>
      <c r="F2969" s="3" t="s">
        <v>76</v>
      </c>
      <c r="G2969" s="7">
        <v>2358</v>
      </c>
      <c r="H2969" s="8">
        <f t="shared" si="0"/>
        <v>1537346.54</v>
      </c>
      <c r="I2969" s="9">
        <v>95940</v>
      </c>
      <c r="J2969" s="10">
        <v>1441406.54</v>
      </c>
      <c r="K2969" s="11">
        <v>93200</v>
      </c>
      <c r="L2969" s="11">
        <v>2740</v>
      </c>
      <c r="M2969" s="12">
        <v>93200</v>
      </c>
      <c r="N2969" s="12">
        <v>0</v>
      </c>
      <c r="O2969" s="12">
        <v>0</v>
      </c>
      <c r="P2969" s="12">
        <v>0</v>
      </c>
      <c r="Q2969" s="12">
        <v>0</v>
      </c>
      <c r="R2969" s="12">
        <v>2740</v>
      </c>
      <c r="S2969" s="12">
        <v>0</v>
      </c>
      <c r="T2969" s="13">
        <v>841702.40000000002</v>
      </c>
      <c r="U2969" s="13">
        <v>599704.14</v>
      </c>
      <c r="V2969" s="13">
        <v>0</v>
      </c>
      <c r="W2969" s="13">
        <v>0</v>
      </c>
      <c r="X2969" s="13">
        <v>0</v>
      </c>
      <c r="Y2969" s="13">
        <v>0</v>
      </c>
    </row>
    <row r="2970" spans="1:25" ht="15.75" customHeight="1" x14ac:dyDescent="0.2">
      <c r="A2970" s="3">
        <v>2101939</v>
      </c>
      <c r="B2970" s="3" t="s">
        <v>521</v>
      </c>
      <c r="C2970" s="3" t="s">
        <v>502</v>
      </c>
      <c r="D2970" s="3">
        <v>2013</v>
      </c>
      <c r="E2970" s="3" t="s">
        <v>122</v>
      </c>
      <c r="F2970" s="3" t="s">
        <v>123</v>
      </c>
      <c r="G2970" s="7">
        <v>0</v>
      </c>
      <c r="H2970" s="8">
        <f t="shared" si="0"/>
        <v>0</v>
      </c>
      <c r="I2970" s="9">
        <v>0</v>
      </c>
      <c r="J2970" s="10">
        <v>0</v>
      </c>
      <c r="K2970" s="11">
        <v>0</v>
      </c>
      <c r="L2970" s="11">
        <v>0</v>
      </c>
      <c r="M2970" s="12">
        <v>0</v>
      </c>
      <c r="N2970" s="12">
        <v>0</v>
      </c>
      <c r="O2970" s="12">
        <v>0</v>
      </c>
      <c r="P2970" s="12">
        <v>0</v>
      </c>
      <c r="Q2970" s="12">
        <v>0</v>
      </c>
      <c r="R2970" s="12">
        <v>0</v>
      </c>
      <c r="S2970" s="12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</row>
    <row r="2971" spans="1:25" ht="15.75" customHeight="1" x14ac:dyDescent="0.2">
      <c r="A2971" s="3">
        <v>2101970</v>
      </c>
      <c r="B2971" s="3" t="s">
        <v>522</v>
      </c>
      <c r="C2971" s="3" t="s">
        <v>502</v>
      </c>
      <c r="D2971" s="3">
        <v>2008</v>
      </c>
      <c r="E2971" s="3" t="s">
        <v>81</v>
      </c>
      <c r="F2971" s="3" t="s">
        <v>76</v>
      </c>
      <c r="G2971" s="7">
        <v>2297</v>
      </c>
      <c r="H2971" s="8">
        <f t="shared" si="0"/>
        <v>0</v>
      </c>
      <c r="I2971" s="9">
        <v>0</v>
      </c>
      <c r="J2971" s="10">
        <v>0</v>
      </c>
      <c r="K2971" s="11">
        <v>0</v>
      </c>
      <c r="L2971" s="11">
        <v>0</v>
      </c>
      <c r="M2971" s="12">
        <v>0</v>
      </c>
      <c r="N2971" s="12">
        <v>0</v>
      </c>
      <c r="O2971" s="12">
        <v>0</v>
      </c>
      <c r="P2971" s="12">
        <v>0</v>
      </c>
      <c r="Q2971" s="12">
        <v>0</v>
      </c>
      <c r="R2971" s="12">
        <v>0</v>
      </c>
      <c r="S2971" s="12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</row>
    <row r="2972" spans="1:25" ht="15.75" customHeight="1" x14ac:dyDescent="0.2">
      <c r="A2972" s="3">
        <v>2101970</v>
      </c>
      <c r="B2972" s="3" t="s">
        <v>522</v>
      </c>
      <c r="C2972" s="3" t="s">
        <v>502</v>
      </c>
      <c r="D2972" s="3">
        <v>2009</v>
      </c>
      <c r="E2972" s="3" t="s">
        <v>81</v>
      </c>
      <c r="F2972" s="3" t="s">
        <v>76</v>
      </c>
      <c r="G2972" s="7">
        <v>1754</v>
      </c>
      <c r="H2972" s="8">
        <f t="shared" si="0"/>
        <v>2231247.71</v>
      </c>
      <c r="I2972" s="9">
        <v>312900</v>
      </c>
      <c r="J2972" s="10">
        <v>1918347.71</v>
      </c>
      <c r="K2972" s="11">
        <v>143400</v>
      </c>
      <c r="L2972" s="11">
        <v>169500.01</v>
      </c>
      <c r="M2972" s="12">
        <v>143400</v>
      </c>
      <c r="N2972" s="12">
        <v>0</v>
      </c>
      <c r="O2972" s="12">
        <v>0</v>
      </c>
      <c r="P2972" s="12">
        <v>0</v>
      </c>
      <c r="Q2972" s="12">
        <v>0</v>
      </c>
      <c r="R2972" s="12">
        <v>147000</v>
      </c>
      <c r="S2972" s="12">
        <v>22500</v>
      </c>
      <c r="T2972" s="13">
        <v>370405.5</v>
      </c>
      <c r="U2972" s="13">
        <v>1477388.79</v>
      </c>
      <c r="V2972" s="13">
        <v>0</v>
      </c>
      <c r="W2972" s="13">
        <v>70553.429999999993</v>
      </c>
      <c r="X2972" s="13">
        <v>0</v>
      </c>
      <c r="Y2972" s="13">
        <v>0</v>
      </c>
    </row>
    <row r="2973" spans="1:25" ht="15.75" customHeight="1" x14ac:dyDescent="0.2">
      <c r="A2973" s="3">
        <v>2101970</v>
      </c>
      <c r="B2973" s="3" t="s">
        <v>522</v>
      </c>
      <c r="C2973" s="3" t="s">
        <v>502</v>
      </c>
      <c r="D2973" s="3">
        <v>2019</v>
      </c>
      <c r="E2973" s="3" t="s">
        <v>81</v>
      </c>
      <c r="F2973" s="3" t="s">
        <v>76</v>
      </c>
      <c r="G2973" s="7">
        <v>3252</v>
      </c>
      <c r="H2973" s="8">
        <f t="shared" si="0"/>
        <v>2489950.0099999998</v>
      </c>
      <c r="I2973" s="9">
        <v>827950.01</v>
      </c>
      <c r="J2973" s="10">
        <v>1662000</v>
      </c>
      <c r="K2973" s="11">
        <v>747450</v>
      </c>
      <c r="L2973" s="11">
        <v>80500.009999999995</v>
      </c>
      <c r="M2973" s="12">
        <v>747450</v>
      </c>
      <c r="N2973" s="12">
        <v>0</v>
      </c>
      <c r="O2973" s="12">
        <v>0</v>
      </c>
      <c r="P2973" s="12">
        <v>40000</v>
      </c>
      <c r="Q2973" s="12">
        <v>3000</v>
      </c>
      <c r="R2973" s="12">
        <v>15000</v>
      </c>
      <c r="S2973" s="12">
        <v>22500</v>
      </c>
      <c r="T2973" s="13">
        <v>453000</v>
      </c>
      <c r="U2973" s="13">
        <v>1156000</v>
      </c>
      <c r="V2973" s="13">
        <v>0</v>
      </c>
      <c r="W2973" s="13">
        <v>53000</v>
      </c>
      <c r="X2973" s="13">
        <v>0</v>
      </c>
      <c r="Y2973" s="13">
        <v>0</v>
      </c>
    </row>
    <row r="2974" spans="1:25" ht="15.75" customHeight="1" x14ac:dyDescent="0.2">
      <c r="A2974" s="3">
        <v>2101970</v>
      </c>
      <c r="B2974" s="3" t="s">
        <v>522</v>
      </c>
      <c r="C2974" s="3" t="s">
        <v>502</v>
      </c>
      <c r="D2974" s="3">
        <v>2020</v>
      </c>
      <c r="E2974" s="3" t="s">
        <v>81</v>
      </c>
      <c r="F2974" s="3" t="s">
        <v>76</v>
      </c>
      <c r="G2974" s="7">
        <v>4184</v>
      </c>
      <c r="H2974" s="8">
        <f t="shared" si="0"/>
        <v>796399.99</v>
      </c>
      <c r="I2974" s="9">
        <v>541400</v>
      </c>
      <c r="J2974" s="10">
        <v>254999.99</v>
      </c>
      <c r="K2974" s="11">
        <v>367200</v>
      </c>
      <c r="L2974" s="11">
        <v>174200</v>
      </c>
      <c r="M2974" s="12">
        <v>367200</v>
      </c>
      <c r="N2974" s="12">
        <v>0</v>
      </c>
      <c r="O2974" s="12">
        <v>0</v>
      </c>
      <c r="P2974" s="12">
        <v>68000</v>
      </c>
      <c r="Q2974" s="12">
        <v>0</v>
      </c>
      <c r="R2974" s="12">
        <v>70000</v>
      </c>
      <c r="S2974" s="12">
        <v>36200</v>
      </c>
      <c r="T2974" s="13">
        <v>180000</v>
      </c>
      <c r="U2974" s="13">
        <v>75000</v>
      </c>
      <c r="V2974" s="13">
        <v>0</v>
      </c>
      <c r="W2974" s="13">
        <v>0</v>
      </c>
      <c r="X2974" s="13">
        <v>0</v>
      </c>
      <c r="Y2974" s="13">
        <v>0</v>
      </c>
    </row>
    <row r="2975" spans="1:25" ht="15.75" customHeight="1" x14ac:dyDescent="0.2">
      <c r="A2975" s="3">
        <v>2101970</v>
      </c>
      <c r="B2975" s="3" t="s">
        <v>522</v>
      </c>
      <c r="C2975" s="3" t="s">
        <v>502</v>
      </c>
      <c r="D2975" s="3">
        <v>2022</v>
      </c>
      <c r="E2975" s="3" t="s">
        <v>81</v>
      </c>
      <c r="F2975" s="3" t="s">
        <v>76</v>
      </c>
      <c r="G2975" s="7">
        <v>1861</v>
      </c>
      <c r="H2975" s="8">
        <f t="shared" si="0"/>
        <v>689200</v>
      </c>
      <c r="I2975" s="9">
        <v>457200</v>
      </c>
      <c r="J2975" s="10">
        <v>232000</v>
      </c>
      <c r="K2975" s="11">
        <v>337500</v>
      </c>
      <c r="L2975" s="11">
        <v>119700</v>
      </c>
      <c r="M2975" s="12">
        <v>337500</v>
      </c>
      <c r="N2975" s="12">
        <v>0</v>
      </c>
      <c r="O2975" s="12">
        <v>0</v>
      </c>
      <c r="P2975" s="12">
        <v>30000</v>
      </c>
      <c r="Q2975" s="12">
        <v>15000</v>
      </c>
      <c r="R2975" s="12">
        <v>20000</v>
      </c>
      <c r="S2975" s="12">
        <v>54700</v>
      </c>
      <c r="T2975" s="13">
        <v>162000</v>
      </c>
      <c r="U2975" s="13">
        <v>70000</v>
      </c>
      <c r="V2975" s="13">
        <v>0</v>
      </c>
      <c r="W2975" s="13">
        <v>0</v>
      </c>
      <c r="X2975" s="13">
        <v>0</v>
      </c>
      <c r="Y2975" s="13">
        <v>0</v>
      </c>
    </row>
    <row r="2976" spans="1:25" ht="15.75" customHeight="1" x14ac:dyDescent="0.2">
      <c r="A2976" s="3">
        <v>2102002</v>
      </c>
      <c r="B2976" s="3" t="s">
        <v>523</v>
      </c>
      <c r="C2976" s="3" t="s">
        <v>502</v>
      </c>
      <c r="D2976" s="3">
        <v>2010</v>
      </c>
      <c r="E2976" s="3" t="s">
        <v>122</v>
      </c>
      <c r="F2976" s="3" t="s">
        <v>123</v>
      </c>
      <c r="G2976" s="7">
        <v>0</v>
      </c>
      <c r="H2976" s="8">
        <f t="shared" si="0"/>
        <v>1877000</v>
      </c>
      <c r="I2976" s="9">
        <v>1877000</v>
      </c>
      <c r="J2976" s="10">
        <v>0</v>
      </c>
      <c r="K2976" s="11">
        <v>1877000</v>
      </c>
      <c r="L2976" s="11">
        <v>0</v>
      </c>
      <c r="M2976" s="12">
        <v>1877000</v>
      </c>
      <c r="N2976" s="12">
        <v>0</v>
      </c>
      <c r="O2976" s="12">
        <v>0</v>
      </c>
      <c r="P2976" s="12">
        <v>0</v>
      </c>
      <c r="Q2976" s="12">
        <v>0</v>
      </c>
      <c r="R2976" s="12">
        <v>0</v>
      </c>
      <c r="S2976" s="12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</row>
    <row r="2977" spans="1:25" ht="15.75" customHeight="1" x14ac:dyDescent="0.2">
      <c r="A2977" s="3">
        <v>2102002</v>
      </c>
      <c r="B2977" s="3" t="s">
        <v>523</v>
      </c>
      <c r="C2977" s="3" t="s">
        <v>502</v>
      </c>
      <c r="D2977" s="3">
        <v>2013</v>
      </c>
      <c r="E2977" s="3" t="s">
        <v>122</v>
      </c>
      <c r="F2977" s="3" t="s">
        <v>123</v>
      </c>
      <c r="G2977" s="7">
        <v>0</v>
      </c>
      <c r="H2977" s="8">
        <f t="shared" si="0"/>
        <v>0</v>
      </c>
      <c r="I2977" s="9">
        <v>0</v>
      </c>
      <c r="J2977" s="10">
        <v>0</v>
      </c>
      <c r="K2977" s="11">
        <v>0</v>
      </c>
      <c r="L2977" s="11">
        <v>0</v>
      </c>
      <c r="M2977" s="12">
        <v>0</v>
      </c>
      <c r="N2977" s="12">
        <v>0</v>
      </c>
      <c r="O2977" s="12">
        <v>0</v>
      </c>
      <c r="P2977" s="12">
        <v>0</v>
      </c>
      <c r="Q2977" s="12">
        <v>0</v>
      </c>
      <c r="R2977" s="12">
        <v>0</v>
      </c>
      <c r="S2977" s="12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</row>
    <row r="2978" spans="1:25" ht="15.75" customHeight="1" x14ac:dyDescent="0.2">
      <c r="A2978" s="3">
        <v>2102002</v>
      </c>
      <c r="B2978" s="3" t="s">
        <v>523</v>
      </c>
      <c r="C2978" s="3" t="s">
        <v>502</v>
      </c>
      <c r="D2978" s="3">
        <v>2019</v>
      </c>
      <c r="E2978" s="3" t="s">
        <v>78</v>
      </c>
      <c r="F2978" s="3" t="s">
        <v>76</v>
      </c>
      <c r="G2978" s="7">
        <v>12758</v>
      </c>
      <c r="H2978" s="8">
        <f t="shared" si="0"/>
        <v>24168369.93</v>
      </c>
      <c r="I2978" s="9">
        <v>3676591.93</v>
      </c>
      <c r="J2978" s="10">
        <v>20491778</v>
      </c>
      <c r="K2978" s="11">
        <v>3250000</v>
      </c>
      <c r="L2978" s="11">
        <v>426591.93</v>
      </c>
      <c r="M2978" s="12">
        <v>2250000</v>
      </c>
      <c r="N2978" s="12">
        <v>0</v>
      </c>
      <c r="O2978" s="12">
        <v>1000000</v>
      </c>
      <c r="P2978" s="12">
        <v>52160</v>
      </c>
      <c r="Q2978" s="12">
        <v>0</v>
      </c>
      <c r="R2978" s="12">
        <v>374431.93</v>
      </c>
      <c r="S2978" s="12">
        <v>0</v>
      </c>
      <c r="T2978" s="13">
        <v>19431778</v>
      </c>
      <c r="U2978" s="13">
        <v>0</v>
      </c>
      <c r="V2978" s="13">
        <v>0</v>
      </c>
      <c r="W2978" s="13">
        <v>1060000</v>
      </c>
      <c r="X2978" s="13">
        <v>0</v>
      </c>
      <c r="Y2978" s="13">
        <v>0</v>
      </c>
    </row>
    <row r="2979" spans="1:25" ht="15.75" customHeight="1" x14ac:dyDescent="0.2">
      <c r="A2979" s="3">
        <v>2102002</v>
      </c>
      <c r="B2979" s="3" t="s">
        <v>523</v>
      </c>
      <c r="C2979" s="3" t="s">
        <v>502</v>
      </c>
      <c r="D2979" s="3">
        <v>2020</v>
      </c>
      <c r="E2979" s="3" t="s">
        <v>78</v>
      </c>
      <c r="F2979" s="3" t="s">
        <v>76</v>
      </c>
      <c r="G2979" s="7">
        <v>5039</v>
      </c>
      <c r="H2979" s="8">
        <f t="shared" si="0"/>
        <v>19842343.939999998</v>
      </c>
      <c r="I2979" s="9">
        <v>19287343.949999999</v>
      </c>
      <c r="J2979" s="10">
        <v>554999.99</v>
      </c>
      <c r="K2979" s="11">
        <v>4957343.96</v>
      </c>
      <c r="L2979" s="11">
        <v>14329999.99</v>
      </c>
      <c r="M2979" s="12">
        <v>4957343.96</v>
      </c>
      <c r="N2979" s="12">
        <v>0</v>
      </c>
      <c r="O2979" s="12">
        <v>0</v>
      </c>
      <c r="P2979" s="12">
        <v>60000</v>
      </c>
      <c r="Q2979" s="12">
        <v>0</v>
      </c>
      <c r="R2979" s="12">
        <v>250000</v>
      </c>
      <c r="S2979" s="12">
        <v>14020000</v>
      </c>
      <c r="T2979" s="13">
        <v>140000</v>
      </c>
      <c r="U2979" s="13">
        <v>25000</v>
      </c>
      <c r="V2979" s="13">
        <v>0</v>
      </c>
      <c r="W2979" s="13">
        <v>180000</v>
      </c>
      <c r="X2979" s="13">
        <v>0</v>
      </c>
      <c r="Y2979" s="13">
        <v>210000</v>
      </c>
    </row>
    <row r="2980" spans="1:25" ht="15.75" customHeight="1" x14ac:dyDescent="0.2">
      <c r="A2980" s="3">
        <v>2102036</v>
      </c>
      <c r="B2980" s="3" t="s">
        <v>524</v>
      </c>
      <c r="C2980" s="3" t="s">
        <v>502</v>
      </c>
      <c r="D2980" s="3">
        <v>2008</v>
      </c>
      <c r="E2980" s="3" t="s">
        <v>81</v>
      </c>
      <c r="F2980" s="3" t="s">
        <v>76</v>
      </c>
      <c r="G2980" s="7">
        <v>392</v>
      </c>
      <c r="H2980" s="8">
        <f t="shared" si="0"/>
        <v>0</v>
      </c>
      <c r="I2980" s="9">
        <v>0</v>
      </c>
      <c r="J2980" s="10">
        <v>0</v>
      </c>
      <c r="K2980" s="11">
        <v>0</v>
      </c>
      <c r="L2980" s="11">
        <v>0</v>
      </c>
      <c r="M2980" s="12">
        <v>0</v>
      </c>
      <c r="N2980" s="12">
        <v>0</v>
      </c>
      <c r="O2980" s="12">
        <v>0</v>
      </c>
      <c r="P2980" s="12">
        <v>0</v>
      </c>
      <c r="Q2980" s="12">
        <v>0</v>
      </c>
      <c r="R2980" s="12">
        <v>0</v>
      </c>
      <c r="S2980" s="12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</row>
    <row r="2981" spans="1:25" ht="15.75" customHeight="1" x14ac:dyDescent="0.2">
      <c r="A2981" s="3">
        <v>2102036</v>
      </c>
      <c r="B2981" s="3" t="s">
        <v>524</v>
      </c>
      <c r="C2981" s="3" t="s">
        <v>502</v>
      </c>
      <c r="D2981" s="3">
        <v>2009</v>
      </c>
      <c r="E2981" s="3" t="s">
        <v>75</v>
      </c>
      <c r="F2981" s="3" t="s">
        <v>76</v>
      </c>
      <c r="G2981" s="7">
        <v>7324</v>
      </c>
      <c r="H2981" s="8">
        <f t="shared" si="0"/>
        <v>4515861.8599999994</v>
      </c>
      <c r="I2981" s="9">
        <v>872250</v>
      </c>
      <c r="J2981" s="10">
        <v>3643611.86</v>
      </c>
      <c r="K2981" s="11">
        <v>754560</v>
      </c>
      <c r="L2981" s="11">
        <v>117690</v>
      </c>
      <c r="M2981" s="12">
        <v>754560</v>
      </c>
      <c r="N2981" s="12">
        <v>0</v>
      </c>
      <c r="O2981" s="12">
        <v>0</v>
      </c>
      <c r="P2981" s="12">
        <v>57750</v>
      </c>
      <c r="Q2981" s="12">
        <v>0</v>
      </c>
      <c r="R2981" s="12">
        <v>59940</v>
      </c>
      <c r="S2981" s="12">
        <v>0</v>
      </c>
      <c r="T2981" s="13">
        <v>3456504.17</v>
      </c>
      <c r="U2981" s="13">
        <v>187107.69</v>
      </c>
      <c r="V2981" s="13">
        <v>0</v>
      </c>
      <c r="W2981" s="13">
        <v>0</v>
      </c>
      <c r="X2981" s="13">
        <v>0</v>
      </c>
      <c r="Y2981" s="13">
        <v>0</v>
      </c>
    </row>
    <row r="2982" spans="1:25" ht="15.75" customHeight="1" x14ac:dyDescent="0.2">
      <c r="A2982" s="3">
        <v>2102077</v>
      </c>
      <c r="B2982" s="3" t="s">
        <v>525</v>
      </c>
      <c r="C2982" s="3" t="s">
        <v>502</v>
      </c>
      <c r="D2982" s="3">
        <v>2013</v>
      </c>
      <c r="E2982" s="3" t="s">
        <v>122</v>
      </c>
      <c r="F2982" s="3" t="s">
        <v>123</v>
      </c>
      <c r="G2982" s="7">
        <v>4856</v>
      </c>
      <c r="H2982" s="8">
        <f t="shared" si="0"/>
        <v>1886977.58</v>
      </c>
      <c r="I2982" s="9">
        <v>1886977.58</v>
      </c>
      <c r="J2982" s="10">
        <v>0</v>
      </c>
      <c r="K2982" s="11">
        <v>1301985</v>
      </c>
      <c r="L2982" s="11">
        <v>584992.57999999996</v>
      </c>
      <c r="M2982" s="12">
        <v>1301985</v>
      </c>
      <c r="N2982" s="12">
        <v>0</v>
      </c>
      <c r="O2982" s="12">
        <v>0</v>
      </c>
      <c r="P2982" s="12">
        <v>0</v>
      </c>
      <c r="Q2982" s="12">
        <v>512992.58</v>
      </c>
      <c r="R2982" s="12">
        <v>72000</v>
      </c>
      <c r="S2982" s="12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</row>
    <row r="2983" spans="1:25" ht="15.75" customHeight="1" x14ac:dyDescent="0.2">
      <c r="A2983" s="3">
        <v>2102150</v>
      </c>
      <c r="B2983" s="3" t="s">
        <v>526</v>
      </c>
      <c r="C2983" s="3" t="s">
        <v>502</v>
      </c>
      <c r="D2983" s="3">
        <v>2010</v>
      </c>
      <c r="E2983" s="3" t="s">
        <v>122</v>
      </c>
      <c r="F2983" s="3" t="s">
        <v>123</v>
      </c>
      <c r="G2983" s="7">
        <v>0</v>
      </c>
      <c r="H2983" s="8">
        <f t="shared" si="0"/>
        <v>3804370</v>
      </c>
      <c r="I2983" s="9">
        <v>3804370</v>
      </c>
      <c r="J2983" s="10">
        <v>0</v>
      </c>
      <c r="K2983" s="11">
        <v>3804370</v>
      </c>
      <c r="L2983" s="11">
        <v>0</v>
      </c>
      <c r="M2983" s="12">
        <v>3804370</v>
      </c>
      <c r="N2983" s="12">
        <v>0</v>
      </c>
      <c r="O2983" s="12">
        <v>0</v>
      </c>
      <c r="P2983" s="12">
        <v>0</v>
      </c>
      <c r="Q2983" s="12">
        <v>0</v>
      </c>
      <c r="R2983" s="12">
        <v>0</v>
      </c>
      <c r="S2983" s="12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</row>
    <row r="2984" spans="1:25" ht="15.75" customHeight="1" x14ac:dyDescent="0.2">
      <c r="A2984" s="3">
        <v>2102309</v>
      </c>
      <c r="B2984" s="3" t="s">
        <v>527</v>
      </c>
      <c r="C2984" s="3" t="s">
        <v>502</v>
      </c>
      <c r="D2984" s="3">
        <v>2008</v>
      </c>
      <c r="E2984" s="3" t="s">
        <v>75</v>
      </c>
      <c r="F2984" s="3" t="s">
        <v>76</v>
      </c>
      <c r="G2984" s="7">
        <v>1269</v>
      </c>
      <c r="H2984" s="8">
        <f t="shared" si="0"/>
        <v>210049.55</v>
      </c>
      <c r="I2984" s="9">
        <v>23400</v>
      </c>
      <c r="J2984" s="10">
        <v>186649.55</v>
      </c>
      <c r="K2984" s="11">
        <v>0</v>
      </c>
      <c r="L2984" s="11">
        <v>23400</v>
      </c>
      <c r="M2984" s="12">
        <v>0</v>
      </c>
      <c r="N2984" s="12">
        <v>0</v>
      </c>
      <c r="O2984" s="12">
        <v>0</v>
      </c>
      <c r="P2984" s="12">
        <v>0</v>
      </c>
      <c r="Q2984" s="12">
        <v>0</v>
      </c>
      <c r="R2984" s="12">
        <v>23400</v>
      </c>
      <c r="S2984" s="12">
        <v>0</v>
      </c>
      <c r="T2984" s="13">
        <v>0</v>
      </c>
      <c r="U2984" s="13">
        <v>186649.55</v>
      </c>
      <c r="V2984" s="13">
        <v>0</v>
      </c>
      <c r="W2984" s="13">
        <v>0</v>
      </c>
      <c r="X2984" s="13">
        <v>0</v>
      </c>
      <c r="Y2984" s="13">
        <v>0</v>
      </c>
    </row>
    <row r="2985" spans="1:25" ht="15.75" customHeight="1" x14ac:dyDescent="0.2">
      <c r="A2985" s="3">
        <v>2102309</v>
      </c>
      <c r="B2985" s="3" t="s">
        <v>527</v>
      </c>
      <c r="C2985" s="3" t="s">
        <v>502</v>
      </c>
      <c r="D2985" s="3">
        <v>2013</v>
      </c>
      <c r="E2985" s="3" t="s">
        <v>122</v>
      </c>
      <c r="F2985" s="3" t="s">
        <v>123</v>
      </c>
      <c r="G2985" s="7">
        <v>0</v>
      </c>
      <c r="H2985" s="8">
        <f t="shared" si="0"/>
        <v>0</v>
      </c>
      <c r="I2985" s="9">
        <v>0</v>
      </c>
      <c r="J2985" s="10">
        <v>0</v>
      </c>
      <c r="K2985" s="11">
        <v>0</v>
      </c>
      <c r="L2985" s="11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0</v>
      </c>
      <c r="S2985" s="12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</row>
    <row r="2986" spans="1:25" ht="15.75" customHeight="1" x14ac:dyDescent="0.2">
      <c r="A2986" s="3">
        <v>2102309</v>
      </c>
      <c r="B2986" s="3" t="s">
        <v>527</v>
      </c>
      <c r="C2986" s="3" t="s">
        <v>502</v>
      </c>
      <c r="D2986" s="3">
        <v>2022</v>
      </c>
      <c r="E2986" s="3" t="s">
        <v>78</v>
      </c>
      <c r="F2986" s="3" t="s">
        <v>76</v>
      </c>
      <c r="G2986" s="7">
        <v>8502</v>
      </c>
      <c r="H2986" s="8">
        <f t="shared" si="0"/>
        <v>28126500</v>
      </c>
      <c r="I2986" s="9">
        <v>4416500</v>
      </c>
      <c r="J2986" s="10">
        <v>23710000</v>
      </c>
      <c r="K2986" s="11">
        <v>4000000</v>
      </c>
      <c r="L2986" s="11">
        <v>416500</v>
      </c>
      <c r="M2986" s="12">
        <v>4000000</v>
      </c>
      <c r="N2986" s="12">
        <v>0</v>
      </c>
      <c r="O2986" s="12">
        <v>0</v>
      </c>
      <c r="P2986" s="12">
        <v>90000</v>
      </c>
      <c r="Q2986" s="12">
        <v>62500</v>
      </c>
      <c r="R2986" s="12">
        <v>152000</v>
      </c>
      <c r="S2986" s="12">
        <v>112000</v>
      </c>
      <c r="T2986" s="13">
        <v>6750000</v>
      </c>
      <c r="U2986" s="13">
        <v>16695000</v>
      </c>
      <c r="V2986" s="13">
        <v>175000</v>
      </c>
      <c r="W2986" s="13">
        <v>90000</v>
      </c>
      <c r="X2986" s="13">
        <v>0</v>
      </c>
      <c r="Y2986" s="13">
        <v>0</v>
      </c>
    </row>
    <row r="2987" spans="1:25" ht="15.75" customHeight="1" x14ac:dyDescent="0.2">
      <c r="A2987" s="3">
        <v>2102325</v>
      </c>
      <c r="B2987" s="3" t="s">
        <v>528</v>
      </c>
      <c r="C2987" s="3" t="s">
        <v>502</v>
      </c>
      <c r="D2987" s="3">
        <v>2003</v>
      </c>
      <c r="E2987" s="3" t="s">
        <v>92</v>
      </c>
      <c r="F2987" s="3" t="s">
        <v>93</v>
      </c>
      <c r="G2987" s="7">
        <v>16</v>
      </c>
      <c r="H2987" s="8">
        <f t="shared" si="0"/>
        <v>48453.14</v>
      </c>
      <c r="I2987" s="9">
        <v>0</v>
      </c>
      <c r="J2987" s="10">
        <v>48453.14</v>
      </c>
      <c r="K2987" s="11">
        <v>0</v>
      </c>
      <c r="L2987" s="11">
        <v>0</v>
      </c>
      <c r="M2987" s="12">
        <v>0</v>
      </c>
      <c r="N2987" s="12">
        <v>0</v>
      </c>
      <c r="O2987" s="12">
        <v>0</v>
      </c>
      <c r="P2987" s="12">
        <v>0</v>
      </c>
      <c r="Q2987" s="12">
        <v>0</v>
      </c>
      <c r="R2987" s="12">
        <v>0</v>
      </c>
      <c r="S2987" s="12">
        <v>0</v>
      </c>
      <c r="T2987" s="13">
        <v>48453.14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</row>
    <row r="2988" spans="1:25" ht="15.75" customHeight="1" x14ac:dyDescent="0.2">
      <c r="A2988" s="3">
        <v>2102325</v>
      </c>
      <c r="B2988" s="3" t="s">
        <v>528</v>
      </c>
      <c r="C2988" s="3" t="s">
        <v>502</v>
      </c>
      <c r="D2988" s="3">
        <v>2008</v>
      </c>
      <c r="E2988" s="3" t="s">
        <v>81</v>
      </c>
      <c r="F2988" s="3" t="s">
        <v>76</v>
      </c>
      <c r="G2988" s="7">
        <v>596</v>
      </c>
      <c r="H2988" s="8">
        <f t="shared" si="0"/>
        <v>0</v>
      </c>
      <c r="I2988" s="9">
        <v>0</v>
      </c>
      <c r="J2988" s="10">
        <v>0</v>
      </c>
      <c r="K2988" s="11">
        <v>0</v>
      </c>
      <c r="L2988" s="11">
        <v>0</v>
      </c>
      <c r="M2988" s="12">
        <v>0</v>
      </c>
      <c r="N2988" s="12">
        <v>0</v>
      </c>
      <c r="O2988" s="12">
        <v>0</v>
      </c>
      <c r="P2988" s="12">
        <v>0</v>
      </c>
      <c r="Q2988" s="12">
        <v>0</v>
      </c>
      <c r="R2988" s="12">
        <v>0</v>
      </c>
      <c r="S2988" s="12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</row>
    <row r="2989" spans="1:25" ht="15.75" customHeight="1" x14ac:dyDescent="0.2">
      <c r="A2989" s="3">
        <v>2102325</v>
      </c>
      <c r="B2989" s="3" t="s">
        <v>528</v>
      </c>
      <c r="C2989" s="3" t="s">
        <v>502</v>
      </c>
      <c r="D2989" s="3">
        <v>2009</v>
      </c>
      <c r="E2989" s="3" t="s">
        <v>75</v>
      </c>
      <c r="F2989" s="3" t="s">
        <v>76</v>
      </c>
      <c r="G2989" s="7">
        <v>11232</v>
      </c>
      <c r="H2989" s="8">
        <f t="shared" si="0"/>
        <v>5418809.8700000001</v>
      </c>
      <c r="I2989" s="9">
        <v>6480</v>
      </c>
      <c r="J2989" s="10">
        <v>5412329.8700000001</v>
      </c>
      <c r="K2989" s="11">
        <v>0</v>
      </c>
      <c r="L2989" s="11">
        <v>6480</v>
      </c>
      <c r="M2989" s="12">
        <v>0</v>
      </c>
      <c r="N2989" s="12">
        <v>0</v>
      </c>
      <c r="O2989" s="12">
        <v>0</v>
      </c>
      <c r="P2989" s="12">
        <v>0</v>
      </c>
      <c r="Q2989" s="12">
        <v>0</v>
      </c>
      <c r="R2989" s="12">
        <v>6480</v>
      </c>
      <c r="S2989" s="12">
        <v>0</v>
      </c>
      <c r="T2989" s="13">
        <v>4217154.79</v>
      </c>
      <c r="U2989" s="13">
        <v>1195175.08</v>
      </c>
      <c r="V2989" s="13">
        <v>0</v>
      </c>
      <c r="W2989" s="13">
        <v>0</v>
      </c>
      <c r="X2989" s="13">
        <v>0</v>
      </c>
      <c r="Y2989" s="13">
        <v>0</v>
      </c>
    </row>
    <row r="2990" spans="1:25" ht="15.75" customHeight="1" x14ac:dyDescent="0.2">
      <c r="A2990" s="3">
        <v>2102325</v>
      </c>
      <c r="B2990" s="3" t="s">
        <v>528</v>
      </c>
      <c r="C2990" s="3" t="s">
        <v>502</v>
      </c>
      <c r="D2990" s="3">
        <v>2010</v>
      </c>
      <c r="E2990" s="3" t="s">
        <v>81</v>
      </c>
      <c r="F2990" s="3" t="s">
        <v>76</v>
      </c>
      <c r="G2990" s="7">
        <v>360</v>
      </c>
      <c r="H2990" s="8">
        <f t="shared" si="0"/>
        <v>0</v>
      </c>
      <c r="I2990" s="9">
        <v>0</v>
      </c>
      <c r="J2990" s="10">
        <v>0</v>
      </c>
      <c r="K2990" s="11">
        <v>0</v>
      </c>
      <c r="L2990" s="11">
        <v>0</v>
      </c>
      <c r="M2990" s="12">
        <v>0</v>
      </c>
      <c r="N2990" s="12">
        <v>0</v>
      </c>
      <c r="O2990" s="12">
        <v>0</v>
      </c>
      <c r="P2990" s="12">
        <v>0</v>
      </c>
      <c r="Q2990" s="12">
        <v>0</v>
      </c>
      <c r="R2990" s="12">
        <v>0</v>
      </c>
      <c r="S2990" s="12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</row>
    <row r="2991" spans="1:25" ht="15.75" customHeight="1" x14ac:dyDescent="0.2">
      <c r="A2991" s="3">
        <v>2102374</v>
      </c>
      <c r="B2991" s="3" t="s">
        <v>529</v>
      </c>
      <c r="C2991" s="3" t="s">
        <v>502</v>
      </c>
      <c r="D2991" s="3">
        <v>2019</v>
      </c>
      <c r="E2991" s="3" t="s">
        <v>78</v>
      </c>
      <c r="F2991" s="3" t="s">
        <v>76</v>
      </c>
      <c r="G2991" s="7">
        <v>4900</v>
      </c>
      <c r="H2991" s="8">
        <f t="shared" si="0"/>
        <v>7476857.0099999998</v>
      </c>
      <c r="I2991" s="9">
        <v>465890.01</v>
      </c>
      <c r="J2991" s="10">
        <v>7010967</v>
      </c>
      <c r="K2991" s="11">
        <v>220000</v>
      </c>
      <c r="L2991" s="11">
        <v>245890.01</v>
      </c>
      <c r="M2991" s="12">
        <v>220000</v>
      </c>
      <c r="N2991" s="12">
        <v>0</v>
      </c>
      <c r="O2991" s="12">
        <v>0</v>
      </c>
      <c r="P2991" s="12">
        <v>11440</v>
      </c>
      <c r="Q2991" s="12">
        <v>10000</v>
      </c>
      <c r="R2991" s="12">
        <v>98200</v>
      </c>
      <c r="S2991" s="12">
        <v>126250</v>
      </c>
      <c r="T2991" s="13">
        <v>7010967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</row>
    <row r="2992" spans="1:25" ht="15.75" customHeight="1" x14ac:dyDescent="0.2">
      <c r="A2992" s="3">
        <v>2102507</v>
      </c>
      <c r="B2992" s="3" t="s">
        <v>530</v>
      </c>
      <c r="C2992" s="3" t="s">
        <v>502</v>
      </c>
      <c r="D2992" s="3">
        <v>2009</v>
      </c>
      <c r="E2992" s="3" t="s">
        <v>81</v>
      </c>
      <c r="F2992" s="3" t="s">
        <v>76</v>
      </c>
      <c r="G2992" s="7">
        <v>7194</v>
      </c>
      <c r="H2992" s="8">
        <f t="shared" si="0"/>
        <v>6228326.7300000004</v>
      </c>
      <c r="I2992" s="9">
        <v>1237729.99</v>
      </c>
      <c r="J2992" s="10">
        <v>4990596.74</v>
      </c>
      <c r="K2992" s="11">
        <v>0</v>
      </c>
      <c r="L2992" s="11">
        <v>1237729.99</v>
      </c>
      <c r="M2992" s="12">
        <v>0</v>
      </c>
      <c r="N2992" s="12">
        <v>0</v>
      </c>
      <c r="O2992" s="12">
        <v>0</v>
      </c>
      <c r="P2992" s="12">
        <v>0</v>
      </c>
      <c r="Q2992" s="12">
        <v>1200000</v>
      </c>
      <c r="R2992" s="12">
        <v>15730</v>
      </c>
      <c r="S2992" s="12">
        <v>22000</v>
      </c>
      <c r="T2992" s="13">
        <v>3128339.01</v>
      </c>
      <c r="U2992" s="13">
        <v>1608265.4</v>
      </c>
      <c r="V2992" s="13">
        <v>0</v>
      </c>
      <c r="W2992" s="13">
        <v>253992.34</v>
      </c>
      <c r="X2992" s="13">
        <v>0</v>
      </c>
      <c r="Y2992" s="13">
        <v>0</v>
      </c>
    </row>
    <row r="2993" spans="1:25" ht="15.75" customHeight="1" x14ac:dyDescent="0.2">
      <c r="A2993" s="3">
        <v>2102507</v>
      </c>
      <c r="B2993" s="3" t="s">
        <v>530</v>
      </c>
      <c r="C2993" s="3" t="s">
        <v>502</v>
      </c>
      <c r="D2993" s="3">
        <v>2012</v>
      </c>
      <c r="E2993" s="3" t="s">
        <v>122</v>
      </c>
      <c r="F2993" s="3" t="s">
        <v>123</v>
      </c>
      <c r="G2993" s="7">
        <v>0</v>
      </c>
      <c r="H2993" s="8">
        <f t="shared" si="0"/>
        <v>0</v>
      </c>
      <c r="I2993" s="9">
        <v>0</v>
      </c>
      <c r="J2993" s="10">
        <v>0</v>
      </c>
      <c r="K2993" s="11">
        <v>0</v>
      </c>
      <c r="L2993" s="11">
        <v>0</v>
      </c>
      <c r="M2993" s="12">
        <v>0</v>
      </c>
      <c r="N2993" s="12">
        <v>0</v>
      </c>
      <c r="O2993" s="12">
        <v>0</v>
      </c>
      <c r="P2993" s="12">
        <v>0</v>
      </c>
      <c r="Q2993" s="12">
        <v>0</v>
      </c>
      <c r="R2993" s="12">
        <v>0</v>
      </c>
      <c r="S2993" s="12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</row>
    <row r="2994" spans="1:25" ht="15.75" customHeight="1" x14ac:dyDescent="0.2">
      <c r="A2994" s="3">
        <v>2102507</v>
      </c>
      <c r="B2994" s="3" t="s">
        <v>530</v>
      </c>
      <c r="C2994" s="3" t="s">
        <v>502</v>
      </c>
      <c r="D2994" s="3">
        <v>2019</v>
      </c>
      <c r="E2994" s="3" t="s">
        <v>78</v>
      </c>
      <c r="F2994" s="3" t="s">
        <v>76</v>
      </c>
      <c r="G2994" s="7">
        <v>4983</v>
      </c>
      <c r="H2994" s="8">
        <f t="shared" si="0"/>
        <v>32831914.009999998</v>
      </c>
      <c r="I2994" s="9">
        <v>2216500.0099999998</v>
      </c>
      <c r="J2994" s="10">
        <v>30615414</v>
      </c>
      <c r="K2994" s="11">
        <v>980000</v>
      </c>
      <c r="L2994" s="11">
        <v>1236500.01</v>
      </c>
      <c r="M2994" s="12">
        <v>980000</v>
      </c>
      <c r="N2994" s="12">
        <v>0</v>
      </c>
      <c r="O2994" s="12">
        <v>0</v>
      </c>
      <c r="P2994" s="12">
        <v>280000</v>
      </c>
      <c r="Q2994" s="12">
        <v>120000</v>
      </c>
      <c r="R2994" s="12">
        <v>235000</v>
      </c>
      <c r="S2994" s="12">
        <v>601500</v>
      </c>
      <c r="T2994" s="13">
        <v>6165414</v>
      </c>
      <c r="U2994" s="13">
        <v>24450000</v>
      </c>
      <c r="V2994" s="13">
        <v>0</v>
      </c>
      <c r="W2994" s="13">
        <v>0</v>
      </c>
      <c r="X2994" s="13">
        <v>0</v>
      </c>
      <c r="Y2994" s="13">
        <v>0</v>
      </c>
    </row>
    <row r="2995" spans="1:25" ht="15.75" customHeight="1" x14ac:dyDescent="0.2">
      <c r="A2995" s="3">
        <v>2102556</v>
      </c>
      <c r="B2995" s="3" t="s">
        <v>531</v>
      </c>
      <c r="C2995" s="3" t="s">
        <v>502</v>
      </c>
      <c r="D2995" s="3">
        <v>2009</v>
      </c>
      <c r="E2995" s="3" t="s">
        <v>75</v>
      </c>
      <c r="F2995" s="3" t="s">
        <v>76</v>
      </c>
      <c r="G2995" s="7">
        <v>3560</v>
      </c>
      <c r="H2995" s="8">
        <f t="shared" si="0"/>
        <v>2477275.66</v>
      </c>
      <c r="I2995" s="9">
        <v>1485999.99</v>
      </c>
      <c r="J2995" s="10">
        <v>991275.67</v>
      </c>
      <c r="K2995" s="11">
        <v>270000</v>
      </c>
      <c r="L2995" s="11">
        <v>1216000</v>
      </c>
      <c r="M2995" s="12">
        <v>270000</v>
      </c>
      <c r="N2995" s="12">
        <v>0</v>
      </c>
      <c r="O2995" s="12">
        <v>0</v>
      </c>
      <c r="P2995" s="12">
        <v>0</v>
      </c>
      <c r="Q2995" s="12">
        <v>0</v>
      </c>
      <c r="R2995" s="12">
        <v>4000</v>
      </c>
      <c r="S2995" s="12">
        <v>1212000</v>
      </c>
      <c r="T2995" s="13">
        <v>991275.67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</row>
    <row r="2996" spans="1:25" ht="15.75" customHeight="1" x14ac:dyDescent="0.2">
      <c r="A2996" s="3">
        <v>2102705</v>
      </c>
      <c r="B2996" s="3" t="s">
        <v>532</v>
      </c>
      <c r="C2996" s="3" t="s">
        <v>502</v>
      </c>
      <c r="D2996" s="3">
        <v>2009</v>
      </c>
      <c r="E2996" s="3" t="s">
        <v>81</v>
      </c>
      <c r="F2996" s="3" t="s">
        <v>76</v>
      </c>
      <c r="G2996" s="7">
        <v>4161</v>
      </c>
      <c r="H2996" s="8">
        <f t="shared" si="0"/>
        <v>11062738.26</v>
      </c>
      <c r="I2996" s="9">
        <v>1626570</v>
      </c>
      <c r="J2996" s="10">
        <v>9436168.2599999998</v>
      </c>
      <c r="K2996" s="11">
        <v>1170159.99</v>
      </c>
      <c r="L2996" s="11">
        <v>456410</v>
      </c>
      <c r="M2996" s="12">
        <v>1170160</v>
      </c>
      <c r="N2996" s="12">
        <v>0</v>
      </c>
      <c r="O2996" s="12">
        <v>0</v>
      </c>
      <c r="P2996" s="12">
        <v>0</v>
      </c>
      <c r="Q2996" s="12">
        <v>0</v>
      </c>
      <c r="R2996" s="12">
        <v>42410</v>
      </c>
      <c r="S2996" s="12">
        <v>414000</v>
      </c>
      <c r="T2996" s="13">
        <v>5570545.9299999997</v>
      </c>
      <c r="U2996" s="13">
        <v>3513560.73</v>
      </c>
      <c r="V2996" s="13">
        <v>148162.20000000001</v>
      </c>
      <c r="W2996" s="13">
        <v>27515.84</v>
      </c>
      <c r="X2996" s="13">
        <v>0</v>
      </c>
      <c r="Y2996" s="13">
        <v>176383.57</v>
      </c>
    </row>
    <row r="2997" spans="1:25" ht="15.75" customHeight="1" x14ac:dyDescent="0.2">
      <c r="A2997" s="3">
        <v>2102705</v>
      </c>
      <c r="B2997" s="3" t="s">
        <v>532</v>
      </c>
      <c r="C2997" s="3" t="s">
        <v>502</v>
      </c>
      <c r="D2997" s="3">
        <v>2010</v>
      </c>
      <c r="E2997" s="3" t="s">
        <v>122</v>
      </c>
      <c r="F2997" s="3" t="s">
        <v>123</v>
      </c>
      <c r="G2997" s="7">
        <v>0</v>
      </c>
      <c r="H2997" s="8">
        <f t="shared" si="0"/>
        <v>2605000</v>
      </c>
      <c r="I2997" s="9">
        <v>2605000</v>
      </c>
      <c r="J2997" s="10">
        <v>0</v>
      </c>
      <c r="K2997" s="11">
        <v>2605000</v>
      </c>
      <c r="L2997" s="11">
        <v>0</v>
      </c>
      <c r="M2997" s="12">
        <v>2605000</v>
      </c>
      <c r="N2997" s="12">
        <v>0</v>
      </c>
      <c r="O2997" s="12">
        <v>0</v>
      </c>
      <c r="P2997" s="12">
        <v>0</v>
      </c>
      <c r="Q2997" s="12">
        <v>0</v>
      </c>
      <c r="R2997" s="12">
        <v>0</v>
      </c>
      <c r="S2997" s="12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</row>
    <row r="2998" spans="1:25" ht="15.75" customHeight="1" x14ac:dyDescent="0.2">
      <c r="A2998" s="3">
        <v>2102705</v>
      </c>
      <c r="B2998" s="3" t="s">
        <v>532</v>
      </c>
      <c r="C2998" s="3" t="s">
        <v>502</v>
      </c>
      <c r="D2998" s="3">
        <v>2013</v>
      </c>
      <c r="E2998" s="3" t="s">
        <v>122</v>
      </c>
      <c r="F2998" s="3" t="s">
        <v>123</v>
      </c>
      <c r="G2998" s="7">
        <v>0</v>
      </c>
      <c r="H2998" s="8">
        <f t="shared" si="0"/>
        <v>0</v>
      </c>
      <c r="I2998" s="9">
        <v>0</v>
      </c>
      <c r="J2998" s="10">
        <v>0</v>
      </c>
      <c r="K2998" s="11">
        <v>0</v>
      </c>
      <c r="L2998" s="11">
        <v>0</v>
      </c>
      <c r="M2998" s="12">
        <v>0</v>
      </c>
      <c r="N2998" s="12">
        <v>0</v>
      </c>
      <c r="O2998" s="12">
        <v>0</v>
      </c>
      <c r="P2998" s="12">
        <v>0</v>
      </c>
      <c r="Q2998" s="12">
        <v>0</v>
      </c>
      <c r="R2998" s="12">
        <v>0</v>
      </c>
      <c r="S2998" s="12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</row>
    <row r="2999" spans="1:25" ht="15.75" customHeight="1" x14ac:dyDescent="0.2">
      <c r="A2999" s="3">
        <v>2102754</v>
      </c>
      <c r="B2999" s="3" t="s">
        <v>533</v>
      </c>
      <c r="C2999" s="3" t="s">
        <v>502</v>
      </c>
      <c r="D2999" s="3">
        <v>2009</v>
      </c>
      <c r="E2999" s="3" t="s">
        <v>75</v>
      </c>
      <c r="F2999" s="3" t="s">
        <v>76</v>
      </c>
      <c r="G2999" s="7">
        <v>4326</v>
      </c>
      <c r="H2999" s="8">
        <f t="shared" si="0"/>
        <v>3652105.67</v>
      </c>
      <c r="I2999" s="9">
        <v>1076200</v>
      </c>
      <c r="J2999" s="10">
        <v>2575905.67</v>
      </c>
      <c r="K2999" s="11">
        <v>356000</v>
      </c>
      <c r="L2999" s="11">
        <v>720200</v>
      </c>
      <c r="M2999" s="12">
        <v>356000</v>
      </c>
      <c r="N2999" s="12">
        <v>0</v>
      </c>
      <c r="O2999" s="12">
        <v>0</v>
      </c>
      <c r="P2999" s="12">
        <v>519000</v>
      </c>
      <c r="Q2999" s="12">
        <v>0</v>
      </c>
      <c r="R2999" s="12">
        <v>25200</v>
      </c>
      <c r="S2999" s="12">
        <v>176000</v>
      </c>
      <c r="T2999" s="13">
        <v>2329674.2000000002</v>
      </c>
      <c r="U2999" s="13">
        <v>246231.47</v>
      </c>
      <c r="V2999" s="13">
        <v>0</v>
      </c>
      <c r="W2999" s="13">
        <v>0</v>
      </c>
      <c r="X2999" s="13">
        <v>0</v>
      </c>
      <c r="Y2999" s="13">
        <v>0</v>
      </c>
    </row>
    <row r="3000" spans="1:25" ht="15.75" customHeight="1" x14ac:dyDescent="0.2">
      <c r="A3000" s="3">
        <v>2102903</v>
      </c>
      <c r="B3000" s="3" t="s">
        <v>534</v>
      </c>
      <c r="C3000" s="3" t="s">
        <v>502</v>
      </c>
      <c r="D3000" s="3">
        <v>2019</v>
      </c>
      <c r="E3000" s="3" t="s">
        <v>81</v>
      </c>
      <c r="F3000" s="3" t="s">
        <v>76</v>
      </c>
      <c r="G3000" s="7">
        <v>867</v>
      </c>
      <c r="H3000" s="8">
        <f t="shared" si="0"/>
        <v>7183000</v>
      </c>
      <c r="I3000" s="9">
        <v>1683000</v>
      </c>
      <c r="J3000" s="10">
        <v>5500000</v>
      </c>
      <c r="K3000" s="11">
        <v>100000</v>
      </c>
      <c r="L3000" s="11">
        <v>1583000</v>
      </c>
      <c r="M3000" s="12">
        <v>70000</v>
      </c>
      <c r="N3000" s="12">
        <v>0</v>
      </c>
      <c r="O3000" s="12">
        <v>30000</v>
      </c>
      <c r="P3000" s="12">
        <v>900000</v>
      </c>
      <c r="Q3000" s="12">
        <v>85000</v>
      </c>
      <c r="R3000" s="12">
        <v>350000</v>
      </c>
      <c r="S3000" s="12">
        <v>248000</v>
      </c>
      <c r="T3000" s="13">
        <v>600000</v>
      </c>
      <c r="U3000" s="13">
        <v>4700000</v>
      </c>
      <c r="V3000" s="13">
        <v>30000</v>
      </c>
      <c r="W3000" s="13">
        <v>100000</v>
      </c>
      <c r="X3000" s="13">
        <v>0</v>
      </c>
      <c r="Y3000" s="13">
        <v>70000</v>
      </c>
    </row>
    <row r="3001" spans="1:25" ht="15.75" customHeight="1" x14ac:dyDescent="0.2">
      <c r="A3001" s="3">
        <v>2102903</v>
      </c>
      <c r="B3001" s="3" t="s">
        <v>534</v>
      </c>
      <c r="C3001" s="3" t="s">
        <v>502</v>
      </c>
      <c r="D3001" s="3">
        <v>2020</v>
      </c>
      <c r="E3001" s="3" t="s">
        <v>80</v>
      </c>
      <c r="F3001" s="3" t="s">
        <v>76</v>
      </c>
      <c r="G3001" s="7">
        <v>480</v>
      </c>
      <c r="H3001" s="8">
        <f t="shared" si="0"/>
        <v>170499.98</v>
      </c>
      <c r="I3001" s="9">
        <v>47499.99</v>
      </c>
      <c r="J3001" s="10">
        <v>122999.99</v>
      </c>
      <c r="K3001" s="11">
        <v>8000</v>
      </c>
      <c r="L3001" s="11">
        <v>39499.99</v>
      </c>
      <c r="M3001" s="12">
        <v>8000</v>
      </c>
      <c r="N3001" s="12">
        <v>0</v>
      </c>
      <c r="O3001" s="12">
        <v>0</v>
      </c>
      <c r="P3001" s="12">
        <v>10000</v>
      </c>
      <c r="Q3001" s="12">
        <v>3500</v>
      </c>
      <c r="R3001" s="12">
        <v>10000</v>
      </c>
      <c r="S3001" s="12">
        <v>16000</v>
      </c>
      <c r="T3001" s="13">
        <v>20000</v>
      </c>
      <c r="U3001" s="13">
        <v>76000</v>
      </c>
      <c r="V3001" s="13">
        <v>2000</v>
      </c>
      <c r="W3001" s="13">
        <v>15000</v>
      </c>
      <c r="X3001" s="13">
        <v>0</v>
      </c>
      <c r="Y3001" s="13">
        <v>10000</v>
      </c>
    </row>
    <row r="3002" spans="1:25" ht="15.75" customHeight="1" x14ac:dyDescent="0.2">
      <c r="A3002" s="3">
        <v>2102903</v>
      </c>
      <c r="B3002" s="3" t="s">
        <v>534</v>
      </c>
      <c r="C3002" s="3" t="s">
        <v>502</v>
      </c>
      <c r="D3002" s="3">
        <v>2022</v>
      </c>
      <c r="E3002" s="3" t="s">
        <v>80</v>
      </c>
      <c r="F3002" s="3" t="s">
        <v>76</v>
      </c>
      <c r="G3002" s="7">
        <v>420</v>
      </c>
      <c r="H3002" s="8">
        <f t="shared" si="0"/>
        <v>0</v>
      </c>
      <c r="I3002" s="9">
        <v>0</v>
      </c>
      <c r="J3002" s="10">
        <v>0</v>
      </c>
      <c r="K3002" s="11">
        <v>0</v>
      </c>
      <c r="L3002" s="11">
        <v>0</v>
      </c>
      <c r="M3002" s="12">
        <v>0</v>
      </c>
      <c r="N3002" s="12">
        <v>0</v>
      </c>
      <c r="O3002" s="12">
        <v>0</v>
      </c>
      <c r="P3002" s="12">
        <v>0</v>
      </c>
      <c r="Q3002" s="12">
        <v>0</v>
      </c>
      <c r="R3002" s="12">
        <v>0</v>
      </c>
      <c r="S3002" s="12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</row>
    <row r="3003" spans="1:25" ht="15.75" customHeight="1" x14ac:dyDescent="0.2">
      <c r="A3003" s="3">
        <v>2103109</v>
      </c>
      <c r="B3003" s="3" t="s">
        <v>535</v>
      </c>
      <c r="C3003" s="3" t="s">
        <v>502</v>
      </c>
      <c r="D3003" s="3">
        <v>2009</v>
      </c>
      <c r="E3003" s="3" t="s">
        <v>81</v>
      </c>
      <c r="F3003" s="3" t="s">
        <v>76</v>
      </c>
      <c r="G3003" s="7">
        <v>2084</v>
      </c>
      <c r="H3003" s="8">
        <f t="shared" si="0"/>
        <v>1905819.58</v>
      </c>
      <c r="I3003" s="9">
        <v>509920</v>
      </c>
      <c r="J3003" s="10">
        <v>1395899.58</v>
      </c>
      <c r="K3003" s="11">
        <v>209050</v>
      </c>
      <c r="L3003" s="11">
        <v>300870</v>
      </c>
      <c r="M3003" s="12">
        <v>209050</v>
      </c>
      <c r="N3003" s="12">
        <v>0</v>
      </c>
      <c r="O3003" s="12">
        <v>0</v>
      </c>
      <c r="P3003" s="12">
        <v>19370</v>
      </c>
      <c r="Q3003" s="12">
        <v>0</v>
      </c>
      <c r="R3003" s="12">
        <v>6500</v>
      </c>
      <c r="S3003" s="12">
        <v>275000</v>
      </c>
      <c r="T3003" s="13">
        <v>408504.35</v>
      </c>
      <c r="U3003" s="13">
        <v>987395.23</v>
      </c>
      <c r="V3003" s="13">
        <v>0</v>
      </c>
      <c r="W3003" s="13">
        <v>0</v>
      </c>
      <c r="X3003" s="13">
        <v>0</v>
      </c>
      <c r="Y3003" s="13">
        <v>0</v>
      </c>
    </row>
    <row r="3004" spans="1:25" ht="15.75" customHeight="1" x14ac:dyDescent="0.2">
      <c r="A3004" s="3">
        <v>2103158</v>
      </c>
      <c r="B3004" s="3" t="s">
        <v>536</v>
      </c>
      <c r="C3004" s="3" t="s">
        <v>502</v>
      </c>
      <c r="D3004" s="3">
        <v>2009</v>
      </c>
      <c r="E3004" s="3" t="s">
        <v>81</v>
      </c>
      <c r="F3004" s="3" t="s">
        <v>76</v>
      </c>
      <c r="G3004" s="7">
        <v>3082</v>
      </c>
      <c r="H3004" s="8">
        <f t="shared" si="0"/>
        <v>9222615.4199999999</v>
      </c>
      <c r="I3004" s="9">
        <v>2489349</v>
      </c>
      <c r="J3004" s="10">
        <v>6733266.4199999999</v>
      </c>
      <c r="K3004" s="11">
        <v>2108000</v>
      </c>
      <c r="L3004" s="11">
        <v>381349</v>
      </c>
      <c r="M3004" s="12">
        <v>2108000</v>
      </c>
      <c r="N3004" s="12">
        <v>0</v>
      </c>
      <c r="O3004" s="12">
        <v>0</v>
      </c>
      <c r="P3004" s="12">
        <v>6730</v>
      </c>
      <c r="Q3004" s="12">
        <v>368000</v>
      </c>
      <c r="R3004" s="12">
        <v>2679</v>
      </c>
      <c r="S3004" s="12">
        <v>3940</v>
      </c>
      <c r="T3004" s="13">
        <v>4282593.09</v>
      </c>
      <c r="U3004" s="13">
        <v>2450673.33</v>
      </c>
      <c r="V3004" s="13">
        <v>0</v>
      </c>
      <c r="W3004" s="13">
        <v>0</v>
      </c>
      <c r="X3004" s="13">
        <v>0</v>
      </c>
      <c r="Y3004" s="13">
        <v>0</v>
      </c>
    </row>
    <row r="3005" spans="1:25" ht="15.75" customHeight="1" x14ac:dyDescent="0.2">
      <c r="A3005" s="3">
        <v>2103158</v>
      </c>
      <c r="B3005" s="3" t="s">
        <v>536</v>
      </c>
      <c r="C3005" s="3" t="s">
        <v>502</v>
      </c>
      <c r="D3005" s="3">
        <v>2010</v>
      </c>
      <c r="E3005" s="3" t="s">
        <v>122</v>
      </c>
      <c r="F3005" s="3" t="s">
        <v>123</v>
      </c>
      <c r="G3005" s="7">
        <v>0</v>
      </c>
      <c r="H3005" s="8">
        <f t="shared" si="0"/>
        <v>913192</v>
      </c>
      <c r="I3005" s="9">
        <v>913192</v>
      </c>
      <c r="J3005" s="10">
        <v>0</v>
      </c>
      <c r="K3005" s="11">
        <v>913192</v>
      </c>
      <c r="L3005" s="11">
        <v>0</v>
      </c>
      <c r="M3005" s="12">
        <v>913192</v>
      </c>
      <c r="N3005" s="12">
        <v>0</v>
      </c>
      <c r="O3005" s="12">
        <v>0</v>
      </c>
      <c r="P3005" s="12">
        <v>0</v>
      </c>
      <c r="Q3005" s="12">
        <v>0</v>
      </c>
      <c r="R3005" s="12">
        <v>0</v>
      </c>
      <c r="S3005" s="12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</row>
    <row r="3006" spans="1:25" ht="15.75" customHeight="1" x14ac:dyDescent="0.2">
      <c r="A3006" s="3">
        <v>2103257</v>
      </c>
      <c r="B3006" s="3" t="s">
        <v>537</v>
      </c>
      <c r="C3006" s="3" t="s">
        <v>502</v>
      </c>
      <c r="D3006" s="3">
        <v>2008</v>
      </c>
      <c r="E3006" s="3" t="s">
        <v>81</v>
      </c>
      <c r="F3006" s="3" t="s">
        <v>76</v>
      </c>
      <c r="G3006" s="7">
        <v>2001</v>
      </c>
      <c r="H3006" s="8">
        <f t="shared" si="0"/>
        <v>0</v>
      </c>
      <c r="I3006" s="9">
        <v>0</v>
      </c>
      <c r="J3006" s="10">
        <v>0</v>
      </c>
      <c r="K3006" s="11">
        <v>0</v>
      </c>
      <c r="L3006" s="11">
        <v>0</v>
      </c>
      <c r="M3006" s="12">
        <v>0</v>
      </c>
      <c r="N3006" s="12">
        <v>0</v>
      </c>
      <c r="O3006" s="12">
        <v>0</v>
      </c>
      <c r="P3006" s="12">
        <v>0</v>
      </c>
      <c r="Q3006" s="12">
        <v>0</v>
      </c>
      <c r="R3006" s="12">
        <v>0</v>
      </c>
      <c r="S3006" s="12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</row>
    <row r="3007" spans="1:25" ht="15.75" customHeight="1" x14ac:dyDescent="0.2">
      <c r="A3007" s="3">
        <v>2103257</v>
      </c>
      <c r="B3007" s="3" t="s">
        <v>537</v>
      </c>
      <c r="C3007" s="3" t="s">
        <v>502</v>
      </c>
      <c r="D3007" s="3">
        <v>2022</v>
      </c>
      <c r="E3007" s="3" t="s">
        <v>80</v>
      </c>
      <c r="F3007" s="3" t="s">
        <v>76</v>
      </c>
      <c r="G3007" s="7">
        <v>380</v>
      </c>
      <c r="H3007" s="8">
        <f t="shared" si="0"/>
        <v>7247865</v>
      </c>
      <c r="I3007" s="9">
        <v>2730420</v>
      </c>
      <c r="J3007" s="10">
        <v>4517445</v>
      </c>
      <c r="K3007" s="11">
        <v>2726670</v>
      </c>
      <c r="L3007" s="11">
        <v>3750</v>
      </c>
      <c r="M3007" s="12">
        <v>2726670</v>
      </c>
      <c r="N3007" s="12">
        <v>0</v>
      </c>
      <c r="O3007" s="12">
        <v>0</v>
      </c>
      <c r="P3007" s="12">
        <v>0</v>
      </c>
      <c r="Q3007" s="12">
        <v>0</v>
      </c>
      <c r="R3007" s="12">
        <v>0</v>
      </c>
      <c r="S3007" s="12">
        <v>3750</v>
      </c>
      <c r="T3007" s="13">
        <v>4517445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</row>
    <row r="3008" spans="1:25" ht="15.75" customHeight="1" x14ac:dyDescent="0.2">
      <c r="A3008" s="3">
        <v>2103307</v>
      </c>
      <c r="B3008" s="3" t="s">
        <v>538</v>
      </c>
      <c r="C3008" s="3" t="s">
        <v>502</v>
      </c>
      <c r="D3008" s="3">
        <v>2009</v>
      </c>
      <c r="E3008" s="3" t="s">
        <v>81</v>
      </c>
      <c r="F3008" s="3" t="s">
        <v>76</v>
      </c>
      <c r="G3008" s="7">
        <v>2240</v>
      </c>
      <c r="H3008" s="8">
        <f t="shared" si="0"/>
        <v>8858854.1999999993</v>
      </c>
      <c r="I3008" s="9">
        <v>6529180</v>
      </c>
      <c r="J3008" s="10">
        <v>2329674.2000000002</v>
      </c>
      <c r="K3008" s="11">
        <v>3751660</v>
      </c>
      <c r="L3008" s="11">
        <v>2777520</v>
      </c>
      <c r="M3008" s="12">
        <v>3689160</v>
      </c>
      <c r="N3008" s="12">
        <v>0</v>
      </c>
      <c r="O3008" s="12">
        <v>62500</v>
      </c>
      <c r="P3008" s="12">
        <v>0</v>
      </c>
      <c r="Q3008" s="12">
        <v>0</v>
      </c>
      <c r="R3008" s="12">
        <v>2777520</v>
      </c>
      <c r="S3008" s="12">
        <v>0</v>
      </c>
      <c r="T3008" s="13">
        <v>1128854.8500000001</v>
      </c>
      <c r="U3008" s="13">
        <v>1190236.33</v>
      </c>
      <c r="V3008" s="13">
        <v>0</v>
      </c>
      <c r="W3008" s="13">
        <v>10583.02</v>
      </c>
      <c r="X3008" s="13">
        <v>0</v>
      </c>
      <c r="Y3008" s="13">
        <v>0</v>
      </c>
    </row>
    <row r="3009" spans="1:25" ht="15.75" customHeight="1" x14ac:dyDescent="0.2">
      <c r="A3009" s="3">
        <v>2103307</v>
      </c>
      <c r="B3009" s="3" t="s">
        <v>538</v>
      </c>
      <c r="C3009" s="3" t="s">
        <v>502</v>
      </c>
      <c r="D3009" s="3">
        <v>2010</v>
      </c>
      <c r="E3009" s="3" t="s">
        <v>122</v>
      </c>
      <c r="F3009" s="3" t="s">
        <v>123</v>
      </c>
      <c r="G3009" s="7">
        <v>0</v>
      </c>
      <c r="H3009" s="8">
        <f t="shared" si="0"/>
        <v>4911000</v>
      </c>
      <c r="I3009" s="9">
        <v>4911000</v>
      </c>
      <c r="J3009" s="10">
        <v>0</v>
      </c>
      <c r="K3009" s="11">
        <v>4911000</v>
      </c>
      <c r="L3009" s="11">
        <v>0</v>
      </c>
      <c r="M3009" s="12">
        <v>4911000</v>
      </c>
      <c r="N3009" s="12">
        <v>0</v>
      </c>
      <c r="O3009" s="12">
        <v>0</v>
      </c>
      <c r="P3009" s="12">
        <v>0</v>
      </c>
      <c r="Q3009" s="12">
        <v>0</v>
      </c>
      <c r="R3009" s="12">
        <v>0</v>
      </c>
      <c r="S3009" s="12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</row>
    <row r="3010" spans="1:25" ht="15.75" customHeight="1" x14ac:dyDescent="0.2">
      <c r="A3010" s="3">
        <v>2103307</v>
      </c>
      <c r="B3010" s="3" t="s">
        <v>538</v>
      </c>
      <c r="C3010" s="3" t="s">
        <v>502</v>
      </c>
      <c r="D3010" s="3">
        <v>2012</v>
      </c>
      <c r="E3010" s="3" t="s">
        <v>122</v>
      </c>
      <c r="F3010" s="3" t="s">
        <v>123</v>
      </c>
      <c r="G3010" s="7">
        <v>0</v>
      </c>
      <c r="H3010" s="8">
        <f t="shared" si="0"/>
        <v>0</v>
      </c>
      <c r="I3010" s="9">
        <v>0</v>
      </c>
      <c r="J3010" s="10">
        <v>0</v>
      </c>
      <c r="K3010" s="11">
        <v>0</v>
      </c>
      <c r="L3010" s="11">
        <v>0</v>
      </c>
      <c r="M3010" s="12">
        <v>0</v>
      </c>
      <c r="N3010" s="12">
        <v>0</v>
      </c>
      <c r="O3010" s="12">
        <v>0</v>
      </c>
      <c r="P3010" s="12">
        <v>0</v>
      </c>
      <c r="Q3010" s="12">
        <v>0</v>
      </c>
      <c r="R3010" s="12">
        <v>0</v>
      </c>
      <c r="S3010" s="12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</row>
    <row r="3011" spans="1:25" ht="15.75" customHeight="1" x14ac:dyDescent="0.2">
      <c r="A3011" s="3">
        <v>2103307</v>
      </c>
      <c r="B3011" s="3" t="s">
        <v>538</v>
      </c>
      <c r="C3011" s="3" t="s">
        <v>502</v>
      </c>
      <c r="D3011" s="3">
        <v>2013</v>
      </c>
      <c r="E3011" s="3" t="s">
        <v>122</v>
      </c>
      <c r="F3011" s="3" t="s">
        <v>123</v>
      </c>
      <c r="G3011" s="7">
        <v>0</v>
      </c>
      <c r="H3011" s="8">
        <f t="shared" si="0"/>
        <v>0</v>
      </c>
      <c r="I3011" s="9">
        <v>0</v>
      </c>
      <c r="J3011" s="10">
        <v>0</v>
      </c>
      <c r="K3011" s="11">
        <v>0</v>
      </c>
      <c r="L3011" s="11">
        <v>0</v>
      </c>
      <c r="M3011" s="12">
        <v>0</v>
      </c>
      <c r="N3011" s="12">
        <v>0</v>
      </c>
      <c r="O3011" s="12">
        <v>0</v>
      </c>
      <c r="P3011" s="12">
        <v>0</v>
      </c>
      <c r="Q3011" s="12">
        <v>0</v>
      </c>
      <c r="R3011" s="12">
        <v>0</v>
      </c>
      <c r="S3011" s="12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</row>
    <row r="3012" spans="1:25" ht="15.75" customHeight="1" x14ac:dyDescent="0.2">
      <c r="A3012" s="3">
        <v>2103307</v>
      </c>
      <c r="B3012" s="3" t="s">
        <v>538</v>
      </c>
      <c r="C3012" s="3" t="s">
        <v>502</v>
      </c>
      <c r="D3012" s="3">
        <v>2018</v>
      </c>
      <c r="E3012" s="3" t="s">
        <v>80</v>
      </c>
      <c r="F3012" s="3" t="s">
        <v>76</v>
      </c>
      <c r="G3012" s="7">
        <v>286</v>
      </c>
      <c r="H3012" s="8">
        <f t="shared" si="0"/>
        <v>8536000</v>
      </c>
      <c r="I3012" s="9">
        <v>8400000</v>
      </c>
      <c r="J3012" s="10">
        <v>136000</v>
      </c>
      <c r="K3012" s="11">
        <v>0</v>
      </c>
      <c r="L3012" s="11">
        <v>8400000</v>
      </c>
      <c r="M3012" s="12">
        <v>0</v>
      </c>
      <c r="N3012" s="12">
        <v>0</v>
      </c>
      <c r="O3012" s="12">
        <v>0</v>
      </c>
      <c r="P3012" s="12">
        <v>3500000</v>
      </c>
      <c r="Q3012" s="12">
        <v>750000</v>
      </c>
      <c r="R3012" s="12">
        <v>0</v>
      </c>
      <c r="S3012" s="12">
        <v>4150000</v>
      </c>
      <c r="T3012" s="13">
        <v>100000</v>
      </c>
      <c r="U3012" s="13">
        <v>36000</v>
      </c>
      <c r="V3012" s="13">
        <v>0</v>
      </c>
      <c r="W3012" s="13">
        <v>0</v>
      </c>
      <c r="X3012" s="13">
        <v>0</v>
      </c>
      <c r="Y3012" s="13">
        <v>0</v>
      </c>
    </row>
    <row r="3013" spans="1:25" ht="15.75" customHeight="1" x14ac:dyDescent="0.2">
      <c r="A3013" s="3">
        <v>2103307</v>
      </c>
      <c r="B3013" s="3" t="s">
        <v>538</v>
      </c>
      <c r="C3013" s="3" t="s">
        <v>502</v>
      </c>
      <c r="D3013" s="3">
        <v>2020</v>
      </c>
      <c r="E3013" s="3" t="s">
        <v>78</v>
      </c>
      <c r="F3013" s="3" t="s">
        <v>76</v>
      </c>
      <c r="G3013" s="7">
        <v>259</v>
      </c>
      <c r="H3013" s="8">
        <f t="shared" si="0"/>
        <v>485000</v>
      </c>
      <c r="I3013" s="9">
        <v>235000</v>
      </c>
      <c r="J3013" s="10">
        <v>250000</v>
      </c>
      <c r="K3013" s="11">
        <v>100000</v>
      </c>
      <c r="L3013" s="11">
        <v>134999.99</v>
      </c>
      <c r="M3013" s="12">
        <v>0</v>
      </c>
      <c r="N3013" s="12">
        <v>0</v>
      </c>
      <c r="O3013" s="12">
        <v>100000</v>
      </c>
      <c r="P3013" s="12">
        <v>25000</v>
      </c>
      <c r="Q3013" s="12">
        <v>30000</v>
      </c>
      <c r="R3013" s="12">
        <v>0</v>
      </c>
      <c r="S3013" s="12">
        <v>80000</v>
      </c>
      <c r="T3013" s="13">
        <v>50000</v>
      </c>
      <c r="U3013" s="13">
        <v>160000</v>
      </c>
      <c r="V3013" s="13">
        <v>0</v>
      </c>
      <c r="W3013" s="13">
        <v>10000</v>
      </c>
      <c r="X3013" s="13">
        <v>30000</v>
      </c>
      <c r="Y3013" s="13">
        <v>0</v>
      </c>
    </row>
    <row r="3014" spans="1:25" ht="15.75" customHeight="1" x14ac:dyDescent="0.2">
      <c r="A3014" s="3">
        <v>2103505</v>
      </c>
      <c r="B3014" s="3" t="s">
        <v>539</v>
      </c>
      <c r="C3014" s="3" t="s">
        <v>502</v>
      </c>
      <c r="D3014" s="3">
        <v>2008</v>
      </c>
      <c r="E3014" s="3" t="s">
        <v>75</v>
      </c>
      <c r="F3014" s="3" t="s">
        <v>76</v>
      </c>
      <c r="G3014" s="7">
        <v>9652</v>
      </c>
      <c r="H3014" s="8">
        <f t="shared" si="0"/>
        <v>6544199.7599999998</v>
      </c>
      <c r="I3014" s="9">
        <v>3202910</v>
      </c>
      <c r="J3014" s="10">
        <v>3341289.76</v>
      </c>
      <c r="K3014" s="11">
        <v>3004250</v>
      </c>
      <c r="L3014" s="11">
        <v>198660</v>
      </c>
      <c r="M3014" s="12">
        <v>3004250</v>
      </c>
      <c r="N3014" s="12">
        <v>0</v>
      </c>
      <c r="O3014" s="12">
        <v>0</v>
      </c>
      <c r="P3014" s="12">
        <v>32000</v>
      </c>
      <c r="Q3014" s="12">
        <v>150000</v>
      </c>
      <c r="R3014" s="12">
        <v>16660</v>
      </c>
      <c r="S3014" s="12">
        <v>0</v>
      </c>
      <c r="T3014" s="13">
        <v>2689330.78</v>
      </c>
      <c r="U3014" s="13">
        <v>651958.98</v>
      </c>
      <c r="V3014" s="13">
        <v>0</v>
      </c>
      <c r="W3014" s="13">
        <v>0</v>
      </c>
      <c r="X3014" s="13">
        <v>0</v>
      </c>
      <c r="Y3014" s="13">
        <v>0</v>
      </c>
    </row>
    <row r="3015" spans="1:25" ht="15.75" customHeight="1" x14ac:dyDescent="0.2">
      <c r="A3015" s="3">
        <v>2103505</v>
      </c>
      <c r="B3015" s="3" t="s">
        <v>539</v>
      </c>
      <c r="C3015" s="3" t="s">
        <v>502</v>
      </c>
      <c r="D3015" s="3">
        <v>2010</v>
      </c>
      <c r="E3015" s="3" t="s">
        <v>122</v>
      </c>
      <c r="F3015" s="3" t="s">
        <v>123</v>
      </c>
      <c r="G3015" s="7">
        <v>0</v>
      </c>
      <c r="H3015" s="8">
        <f t="shared" si="0"/>
        <v>9364050.0099999998</v>
      </c>
      <c r="I3015" s="9">
        <v>9364050.0099999998</v>
      </c>
      <c r="J3015" s="10">
        <v>0</v>
      </c>
      <c r="K3015" s="11">
        <v>9214050</v>
      </c>
      <c r="L3015" s="11">
        <v>150000.01</v>
      </c>
      <c r="M3015" s="12">
        <v>9214050</v>
      </c>
      <c r="N3015" s="12">
        <v>0</v>
      </c>
      <c r="O3015" s="12">
        <v>0</v>
      </c>
      <c r="P3015" s="12">
        <v>0</v>
      </c>
      <c r="Q3015" s="12">
        <v>150000.01</v>
      </c>
      <c r="R3015" s="12">
        <v>0</v>
      </c>
      <c r="S3015" s="12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</row>
    <row r="3016" spans="1:25" ht="15.75" customHeight="1" x14ac:dyDescent="0.2">
      <c r="A3016" s="3">
        <v>2103505</v>
      </c>
      <c r="B3016" s="3" t="s">
        <v>539</v>
      </c>
      <c r="C3016" s="3" t="s">
        <v>502</v>
      </c>
      <c r="D3016" s="3">
        <v>2010</v>
      </c>
      <c r="E3016" s="3" t="s">
        <v>75</v>
      </c>
      <c r="F3016" s="3" t="s">
        <v>76</v>
      </c>
      <c r="G3016" s="7">
        <v>2274</v>
      </c>
      <c r="H3016" s="8">
        <f t="shared" si="0"/>
        <v>643097.62</v>
      </c>
      <c r="I3016" s="9">
        <v>204960.01</v>
      </c>
      <c r="J3016" s="10">
        <v>438137.61</v>
      </c>
      <c r="K3016" s="11">
        <v>51200</v>
      </c>
      <c r="L3016" s="11">
        <v>153760.01</v>
      </c>
      <c r="M3016" s="12">
        <v>51200</v>
      </c>
      <c r="N3016" s="12">
        <v>0</v>
      </c>
      <c r="O3016" s="12">
        <v>0</v>
      </c>
      <c r="P3016" s="12">
        <v>0</v>
      </c>
      <c r="Q3016" s="12">
        <v>150000.01</v>
      </c>
      <c r="R3016" s="12">
        <v>3760</v>
      </c>
      <c r="S3016" s="12">
        <v>0</v>
      </c>
      <c r="T3016" s="13">
        <v>27575.1</v>
      </c>
      <c r="U3016" s="13">
        <v>410562.51</v>
      </c>
      <c r="V3016" s="13">
        <v>0</v>
      </c>
      <c r="W3016" s="13">
        <v>0</v>
      </c>
      <c r="X3016" s="13">
        <v>0</v>
      </c>
      <c r="Y3016" s="13">
        <v>0</v>
      </c>
    </row>
    <row r="3017" spans="1:25" ht="15.75" customHeight="1" x14ac:dyDescent="0.2">
      <c r="A3017" s="3">
        <v>2103505</v>
      </c>
      <c r="B3017" s="3" t="s">
        <v>539</v>
      </c>
      <c r="C3017" s="3" t="s">
        <v>502</v>
      </c>
      <c r="D3017" s="3">
        <v>2013</v>
      </c>
      <c r="E3017" s="3" t="s">
        <v>122</v>
      </c>
      <c r="F3017" s="3" t="s">
        <v>123</v>
      </c>
      <c r="G3017" s="7">
        <v>0</v>
      </c>
      <c r="H3017" s="8">
        <f t="shared" si="0"/>
        <v>0</v>
      </c>
      <c r="I3017" s="9">
        <v>0</v>
      </c>
      <c r="J3017" s="10">
        <v>0</v>
      </c>
      <c r="K3017" s="11">
        <v>0</v>
      </c>
      <c r="L3017" s="11">
        <v>0</v>
      </c>
      <c r="M3017" s="12">
        <v>0</v>
      </c>
      <c r="N3017" s="12">
        <v>0</v>
      </c>
      <c r="O3017" s="12">
        <v>0</v>
      </c>
      <c r="P3017" s="12">
        <v>0</v>
      </c>
      <c r="Q3017" s="12">
        <v>0</v>
      </c>
      <c r="R3017" s="12">
        <v>0</v>
      </c>
      <c r="S3017" s="12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</row>
    <row r="3018" spans="1:25" ht="15.75" customHeight="1" x14ac:dyDescent="0.2">
      <c r="A3018" s="3">
        <v>2103505</v>
      </c>
      <c r="B3018" s="3" t="s">
        <v>539</v>
      </c>
      <c r="C3018" s="3" t="s">
        <v>502</v>
      </c>
      <c r="D3018" s="3">
        <v>2022</v>
      </c>
      <c r="E3018" s="3" t="s">
        <v>78</v>
      </c>
      <c r="F3018" s="3" t="s">
        <v>76</v>
      </c>
      <c r="G3018" s="7">
        <v>804</v>
      </c>
      <c r="H3018" s="8">
        <f t="shared" si="0"/>
        <v>4217873.84</v>
      </c>
      <c r="I3018" s="9">
        <v>2634373.84</v>
      </c>
      <c r="J3018" s="10">
        <v>1583500</v>
      </c>
      <c r="K3018" s="11">
        <v>2310000</v>
      </c>
      <c r="L3018" s="11">
        <v>324373.84000000003</v>
      </c>
      <c r="M3018" s="12">
        <v>2300000</v>
      </c>
      <c r="N3018" s="12">
        <v>0</v>
      </c>
      <c r="O3018" s="12">
        <v>10000</v>
      </c>
      <c r="P3018" s="12">
        <v>27373.84</v>
      </c>
      <c r="Q3018" s="12">
        <v>0</v>
      </c>
      <c r="R3018" s="12">
        <v>0</v>
      </c>
      <c r="S3018" s="12">
        <v>297000</v>
      </c>
      <c r="T3018" s="13">
        <v>233500</v>
      </c>
      <c r="U3018" s="13">
        <v>1350000</v>
      </c>
      <c r="V3018" s="13">
        <v>0</v>
      </c>
      <c r="W3018" s="13">
        <v>0</v>
      </c>
      <c r="X3018" s="13">
        <v>0</v>
      </c>
      <c r="Y3018" s="13">
        <v>0</v>
      </c>
    </row>
    <row r="3019" spans="1:25" ht="15.75" customHeight="1" x14ac:dyDescent="0.2">
      <c r="A3019" s="3">
        <v>2103554</v>
      </c>
      <c r="B3019" s="3" t="s">
        <v>540</v>
      </c>
      <c r="C3019" s="3" t="s">
        <v>502</v>
      </c>
      <c r="D3019" s="3">
        <v>2009</v>
      </c>
      <c r="E3019" s="3" t="s">
        <v>81</v>
      </c>
      <c r="F3019" s="3" t="s">
        <v>76</v>
      </c>
      <c r="G3019" s="7">
        <v>7270</v>
      </c>
      <c r="H3019" s="8">
        <f t="shared" si="0"/>
        <v>5117154.71</v>
      </c>
      <c r="I3019" s="9">
        <v>796110</v>
      </c>
      <c r="J3019" s="10">
        <v>4321044.71</v>
      </c>
      <c r="K3019" s="11">
        <v>703200</v>
      </c>
      <c r="L3019" s="11">
        <v>92910</v>
      </c>
      <c r="M3019" s="12">
        <v>703200</v>
      </c>
      <c r="N3019" s="12">
        <v>0</v>
      </c>
      <c r="O3019" s="12">
        <v>0</v>
      </c>
      <c r="P3019" s="12">
        <v>0</v>
      </c>
      <c r="Q3019" s="12">
        <v>0</v>
      </c>
      <c r="R3019" s="12">
        <v>92910</v>
      </c>
      <c r="S3019" s="12">
        <v>0</v>
      </c>
      <c r="T3019" s="13">
        <v>1864021.57</v>
      </c>
      <c r="U3019" s="13">
        <v>2457023.14</v>
      </c>
      <c r="V3019" s="13">
        <v>0</v>
      </c>
      <c r="W3019" s="13">
        <v>0</v>
      </c>
      <c r="X3019" s="13">
        <v>0</v>
      </c>
      <c r="Y3019" s="13">
        <v>0</v>
      </c>
    </row>
    <row r="3020" spans="1:25" ht="15.75" customHeight="1" x14ac:dyDescent="0.2">
      <c r="A3020" s="3">
        <v>2103554</v>
      </c>
      <c r="B3020" s="3" t="s">
        <v>540</v>
      </c>
      <c r="C3020" s="3" t="s">
        <v>502</v>
      </c>
      <c r="D3020" s="3">
        <v>2017</v>
      </c>
      <c r="E3020" s="3" t="s">
        <v>81</v>
      </c>
      <c r="F3020" s="3" t="s">
        <v>76</v>
      </c>
      <c r="G3020" s="7">
        <v>8051</v>
      </c>
      <c r="H3020" s="8">
        <f t="shared" si="0"/>
        <v>2327000</v>
      </c>
      <c r="I3020" s="9">
        <v>680000</v>
      </c>
      <c r="J3020" s="10">
        <v>1647000</v>
      </c>
      <c r="K3020" s="11">
        <v>495000</v>
      </c>
      <c r="L3020" s="11">
        <v>185000</v>
      </c>
      <c r="M3020" s="12">
        <v>385000</v>
      </c>
      <c r="N3020" s="12">
        <v>0</v>
      </c>
      <c r="O3020" s="12">
        <v>110000</v>
      </c>
      <c r="P3020" s="12">
        <v>0</v>
      </c>
      <c r="Q3020" s="12">
        <v>0</v>
      </c>
      <c r="R3020" s="12">
        <v>110000</v>
      </c>
      <c r="S3020" s="12">
        <v>75000</v>
      </c>
      <c r="T3020" s="13">
        <v>130000</v>
      </c>
      <c r="U3020" s="13">
        <v>1192000</v>
      </c>
      <c r="V3020" s="13">
        <v>75000</v>
      </c>
      <c r="W3020" s="13">
        <v>250000</v>
      </c>
      <c r="X3020" s="13">
        <v>0</v>
      </c>
      <c r="Y3020" s="13">
        <v>0</v>
      </c>
    </row>
    <row r="3021" spans="1:25" ht="15.75" customHeight="1" x14ac:dyDescent="0.2">
      <c r="A3021" s="3">
        <v>2103554</v>
      </c>
      <c r="B3021" s="3" t="s">
        <v>540</v>
      </c>
      <c r="C3021" s="3" t="s">
        <v>502</v>
      </c>
      <c r="D3021" s="3">
        <v>2018</v>
      </c>
      <c r="E3021" s="3" t="s">
        <v>81</v>
      </c>
      <c r="F3021" s="3" t="s">
        <v>76</v>
      </c>
      <c r="G3021" s="7">
        <v>7963</v>
      </c>
      <c r="H3021" s="8">
        <f t="shared" si="0"/>
        <v>2158000</v>
      </c>
      <c r="I3021" s="9">
        <v>567000</v>
      </c>
      <c r="J3021" s="10">
        <v>1591000</v>
      </c>
      <c r="K3021" s="11">
        <v>382000</v>
      </c>
      <c r="L3021" s="11">
        <v>185000</v>
      </c>
      <c r="M3021" s="12">
        <v>382000</v>
      </c>
      <c r="N3021" s="12">
        <v>0</v>
      </c>
      <c r="O3021" s="12">
        <v>0</v>
      </c>
      <c r="P3021" s="12">
        <v>0</v>
      </c>
      <c r="Q3021" s="12">
        <v>0</v>
      </c>
      <c r="R3021" s="12">
        <v>105000</v>
      </c>
      <c r="S3021" s="12">
        <v>80000</v>
      </c>
      <c r="T3021" s="13">
        <v>205000</v>
      </c>
      <c r="U3021" s="13">
        <v>1136000</v>
      </c>
      <c r="V3021" s="13">
        <v>0</v>
      </c>
      <c r="W3021" s="13">
        <v>250000</v>
      </c>
      <c r="X3021" s="13">
        <v>0</v>
      </c>
      <c r="Y3021" s="13">
        <v>0</v>
      </c>
    </row>
    <row r="3022" spans="1:25" ht="15.75" customHeight="1" x14ac:dyDescent="0.2">
      <c r="A3022" s="3">
        <v>2103554</v>
      </c>
      <c r="B3022" s="3" t="s">
        <v>540</v>
      </c>
      <c r="C3022" s="3" t="s">
        <v>502</v>
      </c>
      <c r="D3022" s="3">
        <v>2019</v>
      </c>
      <c r="E3022" s="3" t="s">
        <v>81</v>
      </c>
      <c r="F3022" s="3" t="s">
        <v>76</v>
      </c>
      <c r="G3022" s="7">
        <v>8500</v>
      </c>
      <c r="H3022" s="8">
        <f t="shared" si="0"/>
        <v>3054593.01</v>
      </c>
      <c r="I3022" s="9">
        <v>784593.01</v>
      </c>
      <c r="J3022" s="10">
        <v>2270000</v>
      </c>
      <c r="K3022" s="11">
        <v>462000.01</v>
      </c>
      <c r="L3022" s="11">
        <v>322593</v>
      </c>
      <c r="M3022" s="12">
        <v>445000</v>
      </c>
      <c r="N3022" s="12">
        <v>0</v>
      </c>
      <c r="O3022" s="12">
        <v>17000</v>
      </c>
      <c r="P3022" s="12">
        <v>42173</v>
      </c>
      <c r="Q3022" s="12">
        <v>29500</v>
      </c>
      <c r="R3022" s="12">
        <v>9000</v>
      </c>
      <c r="S3022" s="12">
        <v>241920</v>
      </c>
      <c r="T3022" s="13">
        <v>546000</v>
      </c>
      <c r="U3022" s="13">
        <v>1572000</v>
      </c>
      <c r="V3022" s="13">
        <v>84000</v>
      </c>
      <c r="W3022" s="13">
        <v>68000</v>
      </c>
      <c r="X3022" s="13">
        <v>0</v>
      </c>
      <c r="Y3022" s="13">
        <v>0</v>
      </c>
    </row>
    <row r="3023" spans="1:25" ht="15.75" customHeight="1" x14ac:dyDescent="0.2">
      <c r="A3023" s="3">
        <v>2103554</v>
      </c>
      <c r="B3023" s="3" t="s">
        <v>540</v>
      </c>
      <c r="C3023" s="3" t="s">
        <v>502</v>
      </c>
      <c r="D3023" s="3">
        <v>2020</v>
      </c>
      <c r="E3023" s="3" t="s">
        <v>81</v>
      </c>
      <c r="F3023" s="3" t="s">
        <v>76</v>
      </c>
      <c r="G3023" s="7">
        <v>9572</v>
      </c>
      <c r="H3023" s="8">
        <f t="shared" si="0"/>
        <v>2529292</v>
      </c>
      <c r="I3023" s="9">
        <v>705892</v>
      </c>
      <c r="J3023" s="10">
        <v>1823400</v>
      </c>
      <c r="K3023" s="11">
        <v>469000</v>
      </c>
      <c r="L3023" s="11">
        <v>236892</v>
      </c>
      <c r="M3023" s="12">
        <v>445000</v>
      </c>
      <c r="N3023" s="12">
        <v>0</v>
      </c>
      <c r="O3023" s="12">
        <v>24000</v>
      </c>
      <c r="P3023" s="12">
        <v>71892</v>
      </c>
      <c r="Q3023" s="12">
        <v>9000</v>
      </c>
      <c r="R3023" s="12">
        <v>0</v>
      </c>
      <c r="S3023" s="12">
        <v>156000</v>
      </c>
      <c r="T3023" s="13">
        <v>167400</v>
      </c>
      <c r="U3023" s="13">
        <v>1572000</v>
      </c>
      <c r="V3023" s="13">
        <v>84000</v>
      </c>
      <c r="W3023" s="13">
        <v>0</v>
      </c>
      <c r="X3023" s="13">
        <v>0</v>
      </c>
      <c r="Y3023" s="13">
        <v>0</v>
      </c>
    </row>
    <row r="3024" spans="1:25" ht="15.75" customHeight="1" x14ac:dyDescent="0.2">
      <c r="A3024" s="3">
        <v>2103554</v>
      </c>
      <c r="B3024" s="3" t="s">
        <v>540</v>
      </c>
      <c r="C3024" s="3" t="s">
        <v>502</v>
      </c>
      <c r="D3024" s="3">
        <v>2020</v>
      </c>
      <c r="E3024" s="3" t="s">
        <v>81</v>
      </c>
      <c r="F3024" s="3" t="s">
        <v>76</v>
      </c>
      <c r="G3024" s="7">
        <v>9572</v>
      </c>
      <c r="H3024" s="8">
        <f t="shared" si="0"/>
        <v>2528892</v>
      </c>
      <c r="I3024" s="9">
        <v>705892</v>
      </c>
      <c r="J3024" s="10">
        <v>1823000</v>
      </c>
      <c r="K3024" s="11">
        <v>469000</v>
      </c>
      <c r="L3024" s="11">
        <v>236892</v>
      </c>
      <c r="M3024" s="12">
        <v>445000</v>
      </c>
      <c r="N3024" s="12">
        <v>0</v>
      </c>
      <c r="O3024" s="12">
        <v>24000</v>
      </c>
      <c r="P3024" s="12">
        <v>71892</v>
      </c>
      <c r="Q3024" s="12">
        <v>9000</v>
      </c>
      <c r="R3024" s="12">
        <v>0</v>
      </c>
      <c r="S3024" s="12">
        <v>156000</v>
      </c>
      <c r="T3024" s="13">
        <v>167000</v>
      </c>
      <c r="U3024" s="13">
        <v>1572000</v>
      </c>
      <c r="V3024" s="13">
        <v>84000</v>
      </c>
      <c r="W3024" s="13">
        <v>0</v>
      </c>
      <c r="X3024" s="13">
        <v>0</v>
      </c>
      <c r="Y3024" s="13">
        <v>0</v>
      </c>
    </row>
    <row r="3025" spans="1:25" ht="15.75" customHeight="1" x14ac:dyDescent="0.2">
      <c r="A3025" s="3">
        <v>2103554</v>
      </c>
      <c r="B3025" s="3" t="s">
        <v>540</v>
      </c>
      <c r="C3025" s="3" t="s">
        <v>502</v>
      </c>
      <c r="D3025" s="3">
        <v>2021</v>
      </c>
      <c r="E3025" s="3" t="s">
        <v>81</v>
      </c>
      <c r="F3025" s="3" t="s">
        <v>76</v>
      </c>
      <c r="G3025" s="7">
        <v>9576</v>
      </c>
      <c r="H3025" s="8">
        <f t="shared" si="0"/>
        <v>2528892</v>
      </c>
      <c r="I3025" s="9">
        <v>705892</v>
      </c>
      <c r="J3025" s="10">
        <v>1823000</v>
      </c>
      <c r="K3025" s="11">
        <v>469000</v>
      </c>
      <c r="L3025" s="11">
        <v>236892</v>
      </c>
      <c r="M3025" s="12">
        <v>445000</v>
      </c>
      <c r="N3025" s="12">
        <v>0</v>
      </c>
      <c r="O3025" s="12">
        <v>24000</v>
      </c>
      <c r="P3025" s="12">
        <v>71892</v>
      </c>
      <c r="Q3025" s="12">
        <v>9000</v>
      </c>
      <c r="R3025" s="12">
        <v>0</v>
      </c>
      <c r="S3025" s="12">
        <v>156000</v>
      </c>
      <c r="T3025" s="13">
        <v>167000</v>
      </c>
      <c r="U3025" s="13">
        <v>1572000</v>
      </c>
      <c r="V3025" s="13">
        <v>84000</v>
      </c>
      <c r="W3025" s="13">
        <v>0</v>
      </c>
      <c r="X3025" s="13">
        <v>0</v>
      </c>
      <c r="Y3025" s="13">
        <v>0</v>
      </c>
    </row>
    <row r="3026" spans="1:25" ht="15.75" customHeight="1" x14ac:dyDescent="0.2">
      <c r="A3026" s="3">
        <v>2103554</v>
      </c>
      <c r="B3026" s="3" t="s">
        <v>540</v>
      </c>
      <c r="C3026" s="3" t="s">
        <v>502</v>
      </c>
      <c r="D3026" s="3">
        <v>2022</v>
      </c>
      <c r="E3026" s="3" t="s">
        <v>81</v>
      </c>
      <c r="F3026" s="3" t="s">
        <v>76</v>
      </c>
      <c r="G3026" s="7">
        <v>4720</v>
      </c>
      <c r="H3026" s="8">
        <f t="shared" si="0"/>
        <v>5371400</v>
      </c>
      <c r="I3026" s="9">
        <v>931400</v>
      </c>
      <c r="J3026" s="10">
        <v>4440000</v>
      </c>
      <c r="K3026" s="11">
        <v>890000</v>
      </c>
      <c r="L3026" s="11">
        <v>41400</v>
      </c>
      <c r="M3026" s="12">
        <v>890000</v>
      </c>
      <c r="N3026" s="12">
        <v>0</v>
      </c>
      <c r="O3026" s="12">
        <v>0</v>
      </c>
      <c r="P3026" s="12">
        <v>4700</v>
      </c>
      <c r="Q3026" s="12">
        <v>25000</v>
      </c>
      <c r="R3026" s="12">
        <v>0</v>
      </c>
      <c r="S3026" s="12">
        <v>11700</v>
      </c>
      <c r="T3026" s="13">
        <v>540000</v>
      </c>
      <c r="U3026" s="13">
        <v>3900000</v>
      </c>
      <c r="V3026" s="13">
        <v>0</v>
      </c>
      <c r="W3026" s="13">
        <v>0</v>
      </c>
      <c r="X3026" s="13">
        <v>0</v>
      </c>
      <c r="Y3026" s="13">
        <v>0</v>
      </c>
    </row>
    <row r="3027" spans="1:25" ht="15.75" customHeight="1" x14ac:dyDescent="0.2">
      <c r="A3027" s="3">
        <v>2103604</v>
      </c>
      <c r="B3027" s="3" t="s">
        <v>541</v>
      </c>
      <c r="C3027" s="3" t="s">
        <v>502</v>
      </c>
      <c r="D3027" s="3">
        <v>2008</v>
      </c>
      <c r="E3027" s="3" t="s">
        <v>81</v>
      </c>
      <c r="F3027" s="3" t="s">
        <v>76</v>
      </c>
      <c r="G3027" s="7">
        <v>1374</v>
      </c>
      <c r="H3027" s="8">
        <f t="shared" si="0"/>
        <v>0</v>
      </c>
      <c r="I3027" s="9">
        <v>0</v>
      </c>
      <c r="J3027" s="10">
        <v>0</v>
      </c>
      <c r="K3027" s="11">
        <v>0</v>
      </c>
      <c r="L3027" s="11">
        <v>0</v>
      </c>
      <c r="M3027" s="12">
        <v>0</v>
      </c>
      <c r="N3027" s="12">
        <v>0</v>
      </c>
      <c r="O3027" s="12">
        <v>0</v>
      </c>
      <c r="P3027" s="12">
        <v>0</v>
      </c>
      <c r="Q3027" s="12">
        <v>0</v>
      </c>
      <c r="R3027" s="12">
        <v>0</v>
      </c>
      <c r="S3027" s="12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</row>
    <row r="3028" spans="1:25" ht="15.75" customHeight="1" x14ac:dyDescent="0.2">
      <c r="A3028" s="3">
        <v>2103604</v>
      </c>
      <c r="B3028" s="3" t="s">
        <v>541</v>
      </c>
      <c r="C3028" s="3" t="s">
        <v>502</v>
      </c>
      <c r="D3028" s="3">
        <v>2009</v>
      </c>
      <c r="E3028" s="3" t="s">
        <v>81</v>
      </c>
      <c r="F3028" s="3" t="s">
        <v>76</v>
      </c>
      <c r="G3028" s="7">
        <v>6189</v>
      </c>
      <c r="H3028" s="8">
        <f t="shared" si="0"/>
        <v>5875485.2599999998</v>
      </c>
      <c r="I3028" s="9">
        <v>2659660</v>
      </c>
      <c r="J3028" s="10">
        <v>3215825.26</v>
      </c>
      <c r="K3028" s="11">
        <v>0</v>
      </c>
      <c r="L3028" s="11">
        <v>2659660</v>
      </c>
      <c r="M3028" s="12">
        <v>0</v>
      </c>
      <c r="N3028" s="12">
        <v>0</v>
      </c>
      <c r="O3028" s="12">
        <v>0</v>
      </c>
      <c r="P3028" s="12">
        <v>0</v>
      </c>
      <c r="Q3028" s="12">
        <v>0</v>
      </c>
      <c r="R3028" s="12">
        <v>19660</v>
      </c>
      <c r="S3028" s="12">
        <v>2640000</v>
      </c>
      <c r="T3028" s="13">
        <v>1900709.36</v>
      </c>
      <c r="U3028" s="13">
        <v>1315115.8999999999</v>
      </c>
      <c r="V3028" s="13">
        <v>0</v>
      </c>
      <c r="W3028" s="13">
        <v>0</v>
      </c>
      <c r="X3028" s="13">
        <v>0</v>
      </c>
      <c r="Y3028" s="13">
        <v>0</v>
      </c>
    </row>
    <row r="3029" spans="1:25" ht="15.75" customHeight="1" x14ac:dyDescent="0.2">
      <c r="A3029" s="3">
        <v>2103604</v>
      </c>
      <c r="B3029" s="3" t="s">
        <v>541</v>
      </c>
      <c r="C3029" s="3" t="s">
        <v>502</v>
      </c>
      <c r="D3029" s="3">
        <v>2011</v>
      </c>
      <c r="E3029" s="3" t="s">
        <v>81</v>
      </c>
      <c r="F3029" s="3" t="s">
        <v>76</v>
      </c>
      <c r="G3029" s="7">
        <v>27</v>
      </c>
      <c r="H3029" s="8">
        <f t="shared" si="0"/>
        <v>0</v>
      </c>
      <c r="I3029" s="9">
        <v>0</v>
      </c>
      <c r="J3029" s="10">
        <v>0</v>
      </c>
      <c r="K3029" s="11">
        <v>0</v>
      </c>
      <c r="L3029" s="11">
        <v>0</v>
      </c>
      <c r="M3029" s="12">
        <v>0</v>
      </c>
      <c r="N3029" s="12">
        <v>0</v>
      </c>
      <c r="O3029" s="12">
        <v>0</v>
      </c>
      <c r="P3029" s="12">
        <v>0</v>
      </c>
      <c r="Q3029" s="12">
        <v>0</v>
      </c>
      <c r="R3029" s="12">
        <v>0</v>
      </c>
      <c r="S3029" s="12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</row>
    <row r="3030" spans="1:25" ht="15.75" customHeight="1" x14ac:dyDescent="0.2">
      <c r="A3030" s="3">
        <v>2103604</v>
      </c>
      <c r="B3030" s="3" t="s">
        <v>541</v>
      </c>
      <c r="C3030" s="3" t="s">
        <v>502</v>
      </c>
      <c r="D3030" s="3">
        <v>2013</v>
      </c>
      <c r="E3030" s="3" t="s">
        <v>122</v>
      </c>
      <c r="F3030" s="3" t="s">
        <v>123</v>
      </c>
      <c r="G3030" s="7">
        <v>15239</v>
      </c>
      <c r="H3030" s="8">
        <f t="shared" si="0"/>
        <v>18078709.82</v>
      </c>
      <c r="I3030" s="9">
        <v>18060000</v>
      </c>
      <c r="J3030" s="10">
        <v>18709.82</v>
      </c>
      <c r="K3030" s="11">
        <v>18000000</v>
      </c>
      <c r="L3030" s="11">
        <v>60000</v>
      </c>
      <c r="M3030" s="12">
        <v>18000000</v>
      </c>
      <c r="N3030" s="12">
        <v>0</v>
      </c>
      <c r="O3030" s="12">
        <v>0</v>
      </c>
      <c r="P3030" s="12">
        <v>0</v>
      </c>
      <c r="Q3030" s="12">
        <v>60000</v>
      </c>
      <c r="R3030" s="12">
        <v>0</v>
      </c>
      <c r="S3030" s="12">
        <v>0</v>
      </c>
      <c r="T3030" s="13">
        <v>0</v>
      </c>
      <c r="U3030" s="13">
        <v>18709.82</v>
      </c>
      <c r="V3030" s="13">
        <v>0</v>
      </c>
      <c r="W3030" s="13">
        <v>0</v>
      </c>
      <c r="X3030" s="13">
        <v>0</v>
      </c>
      <c r="Y3030" s="13">
        <v>0</v>
      </c>
    </row>
    <row r="3031" spans="1:25" ht="15.75" customHeight="1" x14ac:dyDescent="0.2">
      <c r="A3031" s="3">
        <v>2103604</v>
      </c>
      <c r="B3031" s="3" t="s">
        <v>541</v>
      </c>
      <c r="C3031" s="3" t="s">
        <v>502</v>
      </c>
      <c r="D3031" s="3">
        <v>2021</v>
      </c>
      <c r="E3031" s="3" t="s">
        <v>92</v>
      </c>
      <c r="F3031" s="3" t="s">
        <v>93</v>
      </c>
      <c r="G3031" s="7">
        <v>0</v>
      </c>
      <c r="H3031" s="8">
        <f t="shared" si="0"/>
        <v>0</v>
      </c>
      <c r="I3031" s="9">
        <v>0</v>
      </c>
      <c r="J3031" s="10">
        <v>0</v>
      </c>
      <c r="K3031" s="11">
        <v>0</v>
      </c>
      <c r="L3031" s="11">
        <v>0</v>
      </c>
      <c r="M3031" s="12">
        <v>0</v>
      </c>
      <c r="N3031" s="12">
        <v>0</v>
      </c>
      <c r="O3031" s="12">
        <v>0</v>
      </c>
      <c r="P3031" s="12">
        <v>0</v>
      </c>
      <c r="Q3031" s="12">
        <v>0</v>
      </c>
      <c r="R3031" s="12">
        <v>0</v>
      </c>
      <c r="S3031" s="12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</row>
    <row r="3032" spans="1:25" ht="15.75" customHeight="1" x14ac:dyDescent="0.2">
      <c r="A3032" s="3">
        <v>2103703</v>
      </c>
      <c r="B3032" s="3" t="s">
        <v>542</v>
      </c>
      <c r="C3032" s="3" t="s">
        <v>502</v>
      </c>
      <c r="D3032" s="3">
        <v>2013</v>
      </c>
      <c r="E3032" s="3" t="s">
        <v>122</v>
      </c>
      <c r="F3032" s="3" t="s">
        <v>123</v>
      </c>
      <c r="G3032" s="7">
        <v>0</v>
      </c>
      <c r="H3032" s="8">
        <f t="shared" si="0"/>
        <v>1748200</v>
      </c>
      <c r="I3032" s="9">
        <v>1748200</v>
      </c>
      <c r="J3032" s="10">
        <v>0</v>
      </c>
      <c r="K3032" s="11">
        <v>1636200</v>
      </c>
      <c r="L3032" s="11">
        <v>112000</v>
      </c>
      <c r="M3032" s="12">
        <v>1636200</v>
      </c>
      <c r="N3032" s="12">
        <v>0</v>
      </c>
      <c r="O3032" s="12">
        <v>0</v>
      </c>
      <c r="P3032" s="12">
        <v>0</v>
      </c>
      <c r="Q3032" s="12">
        <v>112000</v>
      </c>
      <c r="R3032" s="12">
        <v>0</v>
      </c>
      <c r="S3032" s="12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</row>
    <row r="3033" spans="1:25" ht="15.75" customHeight="1" x14ac:dyDescent="0.2">
      <c r="A3033" s="3">
        <v>2103703</v>
      </c>
      <c r="B3033" s="3" t="s">
        <v>542</v>
      </c>
      <c r="C3033" s="3" t="s">
        <v>502</v>
      </c>
      <c r="D3033" s="3">
        <v>2014</v>
      </c>
      <c r="E3033" s="3" t="s">
        <v>122</v>
      </c>
      <c r="F3033" s="3" t="s">
        <v>123</v>
      </c>
      <c r="G3033" s="7">
        <v>6</v>
      </c>
      <c r="H3033" s="8">
        <f t="shared" si="0"/>
        <v>5299429.5</v>
      </c>
      <c r="I3033" s="9">
        <v>5299429.5</v>
      </c>
      <c r="J3033" s="10">
        <v>0</v>
      </c>
      <c r="K3033" s="11">
        <v>5187429.5</v>
      </c>
      <c r="L3033" s="11">
        <v>112000</v>
      </c>
      <c r="M3033" s="12">
        <v>5187429.5</v>
      </c>
      <c r="N3033" s="12">
        <v>0</v>
      </c>
      <c r="O3033" s="12">
        <v>0</v>
      </c>
      <c r="P3033" s="12">
        <v>0</v>
      </c>
      <c r="Q3033" s="12">
        <v>112000</v>
      </c>
      <c r="R3033" s="12">
        <v>0</v>
      </c>
      <c r="S3033" s="12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</row>
    <row r="3034" spans="1:25" ht="15.75" customHeight="1" x14ac:dyDescent="0.2">
      <c r="A3034" s="3">
        <v>2103752</v>
      </c>
      <c r="B3034" s="3" t="s">
        <v>543</v>
      </c>
      <c r="C3034" s="3" t="s">
        <v>502</v>
      </c>
      <c r="D3034" s="3">
        <v>2008</v>
      </c>
      <c r="E3034" s="3" t="s">
        <v>81</v>
      </c>
      <c r="F3034" s="3" t="s">
        <v>76</v>
      </c>
      <c r="G3034" s="7">
        <v>2409</v>
      </c>
      <c r="H3034" s="8">
        <f t="shared" si="0"/>
        <v>0</v>
      </c>
      <c r="I3034" s="9">
        <v>0</v>
      </c>
      <c r="J3034" s="10">
        <v>0</v>
      </c>
      <c r="K3034" s="11">
        <v>0</v>
      </c>
      <c r="L3034" s="11">
        <v>0</v>
      </c>
      <c r="M3034" s="12">
        <v>0</v>
      </c>
      <c r="N3034" s="12">
        <v>0</v>
      </c>
      <c r="O3034" s="12">
        <v>0</v>
      </c>
      <c r="P3034" s="12">
        <v>0</v>
      </c>
      <c r="Q3034" s="12">
        <v>0</v>
      </c>
      <c r="R3034" s="12">
        <v>0</v>
      </c>
      <c r="S3034" s="12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</row>
    <row r="3035" spans="1:25" ht="15.75" customHeight="1" x14ac:dyDescent="0.2">
      <c r="A3035" s="3">
        <v>2103752</v>
      </c>
      <c r="B3035" s="3" t="s">
        <v>543</v>
      </c>
      <c r="C3035" s="3" t="s">
        <v>502</v>
      </c>
      <c r="D3035" s="3">
        <v>2010</v>
      </c>
      <c r="E3035" s="3" t="s">
        <v>75</v>
      </c>
      <c r="F3035" s="3" t="s">
        <v>76</v>
      </c>
      <c r="G3035" s="7">
        <v>0</v>
      </c>
      <c r="H3035" s="8">
        <f t="shared" si="0"/>
        <v>906469.95</v>
      </c>
      <c r="I3035" s="9">
        <v>0</v>
      </c>
      <c r="J3035" s="10">
        <v>906469.95</v>
      </c>
      <c r="K3035" s="11">
        <v>0</v>
      </c>
      <c r="L3035" s="11">
        <v>0</v>
      </c>
      <c r="M3035" s="12">
        <v>0</v>
      </c>
      <c r="N3035" s="12">
        <v>0</v>
      </c>
      <c r="O3035" s="12">
        <v>0</v>
      </c>
      <c r="P3035" s="12">
        <v>0</v>
      </c>
      <c r="Q3035" s="12">
        <v>0</v>
      </c>
      <c r="R3035" s="12">
        <v>0</v>
      </c>
      <c r="S3035" s="12">
        <v>0</v>
      </c>
      <c r="T3035" s="13">
        <v>906469.95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</row>
    <row r="3036" spans="1:25" ht="15.75" customHeight="1" x14ac:dyDescent="0.2">
      <c r="A3036" s="3">
        <v>2103752</v>
      </c>
      <c r="B3036" s="3" t="s">
        <v>543</v>
      </c>
      <c r="C3036" s="3" t="s">
        <v>502</v>
      </c>
      <c r="D3036" s="3">
        <v>2019</v>
      </c>
      <c r="E3036" s="3" t="s">
        <v>81</v>
      </c>
      <c r="F3036" s="3" t="s">
        <v>76</v>
      </c>
      <c r="G3036" s="7">
        <v>578</v>
      </c>
      <c r="H3036" s="8">
        <f t="shared" si="0"/>
        <v>0</v>
      </c>
      <c r="I3036" s="9">
        <v>0</v>
      </c>
      <c r="J3036" s="10">
        <v>0</v>
      </c>
      <c r="K3036" s="11">
        <v>0</v>
      </c>
      <c r="L3036" s="11">
        <v>0</v>
      </c>
      <c r="M3036" s="12">
        <v>0</v>
      </c>
      <c r="N3036" s="12">
        <v>0</v>
      </c>
      <c r="O3036" s="12">
        <v>0</v>
      </c>
      <c r="P3036" s="12">
        <v>0</v>
      </c>
      <c r="Q3036" s="12">
        <v>0</v>
      </c>
      <c r="R3036" s="12">
        <v>0</v>
      </c>
      <c r="S3036" s="12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</row>
    <row r="3037" spans="1:25" ht="15.75" customHeight="1" x14ac:dyDescent="0.2">
      <c r="A3037" s="3">
        <v>2103802</v>
      </c>
      <c r="B3037" s="3" t="s">
        <v>544</v>
      </c>
      <c r="C3037" s="3" t="s">
        <v>502</v>
      </c>
      <c r="D3037" s="3">
        <v>2008</v>
      </c>
      <c r="E3037" s="3" t="s">
        <v>81</v>
      </c>
      <c r="F3037" s="3" t="s">
        <v>76</v>
      </c>
      <c r="G3037" s="7">
        <v>1008</v>
      </c>
      <c r="H3037" s="8">
        <f t="shared" si="0"/>
        <v>1930794.9</v>
      </c>
      <c r="I3037" s="9">
        <v>389740.01</v>
      </c>
      <c r="J3037" s="10">
        <v>1541054.89</v>
      </c>
      <c r="K3037" s="11">
        <v>131460</v>
      </c>
      <c r="L3037" s="11">
        <v>258280</v>
      </c>
      <c r="M3037" s="12">
        <v>131460</v>
      </c>
      <c r="N3037" s="12">
        <v>0</v>
      </c>
      <c r="O3037" s="12">
        <v>0</v>
      </c>
      <c r="P3037" s="12">
        <v>0</v>
      </c>
      <c r="Q3037" s="12">
        <v>0</v>
      </c>
      <c r="R3037" s="12">
        <v>247480</v>
      </c>
      <c r="S3037" s="12">
        <v>10800</v>
      </c>
      <c r="T3037" s="13">
        <v>936415.52</v>
      </c>
      <c r="U3037" s="13">
        <v>604639.37</v>
      </c>
      <c r="V3037" s="13">
        <v>0</v>
      </c>
      <c r="W3037" s="13">
        <v>0</v>
      </c>
      <c r="X3037" s="13">
        <v>0</v>
      </c>
      <c r="Y3037" s="13">
        <v>0</v>
      </c>
    </row>
    <row r="3038" spans="1:25" ht="15.75" customHeight="1" x14ac:dyDescent="0.2">
      <c r="A3038" s="3">
        <v>2103802</v>
      </c>
      <c r="B3038" s="3" t="s">
        <v>544</v>
      </c>
      <c r="C3038" s="3" t="s">
        <v>502</v>
      </c>
      <c r="D3038" s="3">
        <v>2009</v>
      </c>
      <c r="E3038" s="3" t="s">
        <v>75</v>
      </c>
      <c r="F3038" s="3" t="s">
        <v>76</v>
      </c>
      <c r="G3038" s="7">
        <v>1953</v>
      </c>
      <c r="H3038" s="8">
        <f t="shared" si="0"/>
        <v>6896452.9500000002</v>
      </c>
      <c r="I3038" s="9">
        <v>1172030</v>
      </c>
      <c r="J3038" s="10">
        <v>5724422.9500000002</v>
      </c>
      <c r="K3038" s="11">
        <v>1150800</v>
      </c>
      <c r="L3038" s="11">
        <v>21230</v>
      </c>
      <c r="M3038" s="12">
        <v>20800</v>
      </c>
      <c r="N3038" s="12">
        <v>0</v>
      </c>
      <c r="O3038" s="12">
        <v>1130000</v>
      </c>
      <c r="P3038" s="12">
        <v>0</v>
      </c>
      <c r="Q3038" s="12">
        <v>0</v>
      </c>
      <c r="R3038" s="12">
        <v>1230</v>
      </c>
      <c r="S3038" s="12">
        <v>20000</v>
      </c>
      <c r="T3038" s="13">
        <v>4050895.64</v>
      </c>
      <c r="U3038" s="13">
        <v>1264317.43</v>
      </c>
      <c r="V3038" s="13">
        <v>0</v>
      </c>
      <c r="W3038" s="13">
        <v>0</v>
      </c>
      <c r="X3038" s="13">
        <v>0</v>
      </c>
      <c r="Y3038" s="13">
        <v>409209.88</v>
      </c>
    </row>
    <row r="3039" spans="1:25" ht="15.75" customHeight="1" x14ac:dyDescent="0.2">
      <c r="A3039" s="3">
        <v>2103802</v>
      </c>
      <c r="B3039" s="3" t="s">
        <v>544</v>
      </c>
      <c r="C3039" s="3" t="s">
        <v>502</v>
      </c>
      <c r="D3039" s="3">
        <v>2013</v>
      </c>
      <c r="E3039" s="3" t="s">
        <v>122</v>
      </c>
      <c r="F3039" s="3" t="s">
        <v>123</v>
      </c>
      <c r="G3039" s="7">
        <v>8000</v>
      </c>
      <c r="H3039" s="8">
        <f t="shared" si="0"/>
        <v>6400000</v>
      </c>
      <c r="I3039" s="9">
        <v>6400000</v>
      </c>
      <c r="J3039" s="10">
        <v>0</v>
      </c>
      <c r="K3039" s="11">
        <v>6000000</v>
      </c>
      <c r="L3039" s="11">
        <v>400000</v>
      </c>
      <c r="M3039" s="12">
        <v>6000000</v>
      </c>
      <c r="N3039" s="12">
        <v>0</v>
      </c>
      <c r="O3039" s="12">
        <v>0</v>
      </c>
      <c r="P3039" s="12">
        <v>0</v>
      </c>
      <c r="Q3039" s="12">
        <v>350000</v>
      </c>
      <c r="R3039" s="12">
        <v>50000</v>
      </c>
      <c r="S3039" s="12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</row>
    <row r="3040" spans="1:25" ht="15.75" customHeight="1" x14ac:dyDescent="0.2">
      <c r="A3040" s="3">
        <v>2103802</v>
      </c>
      <c r="B3040" s="3" t="s">
        <v>544</v>
      </c>
      <c r="C3040" s="3" t="s">
        <v>502</v>
      </c>
      <c r="D3040" s="3">
        <v>2019</v>
      </c>
      <c r="E3040" s="3" t="s">
        <v>78</v>
      </c>
      <c r="F3040" s="3" t="s">
        <v>76</v>
      </c>
      <c r="G3040" s="7">
        <v>3850</v>
      </c>
      <c r="H3040" s="8">
        <f t="shared" si="0"/>
        <v>2871293.3</v>
      </c>
      <c r="I3040" s="9">
        <v>610300.01</v>
      </c>
      <c r="J3040" s="10">
        <v>2260993.29</v>
      </c>
      <c r="K3040" s="11">
        <v>162000</v>
      </c>
      <c r="L3040" s="11">
        <v>448300.01</v>
      </c>
      <c r="M3040" s="12">
        <v>162000</v>
      </c>
      <c r="N3040" s="12">
        <v>0</v>
      </c>
      <c r="O3040" s="12">
        <v>0</v>
      </c>
      <c r="P3040" s="12">
        <v>70000</v>
      </c>
      <c r="Q3040" s="12">
        <v>40500</v>
      </c>
      <c r="R3040" s="12">
        <v>35000</v>
      </c>
      <c r="S3040" s="12">
        <v>302800</v>
      </c>
      <c r="T3040" s="13">
        <v>2260993.29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</row>
    <row r="3041" spans="1:25" ht="15.75" customHeight="1" x14ac:dyDescent="0.2">
      <c r="A3041" s="3">
        <v>2104008</v>
      </c>
      <c r="B3041" s="3" t="s">
        <v>545</v>
      </c>
      <c r="C3041" s="3" t="s">
        <v>502</v>
      </c>
      <c r="D3041" s="3">
        <v>2008</v>
      </c>
      <c r="E3041" s="3" t="s">
        <v>81</v>
      </c>
      <c r="F3041" s="3" t="s">
        <v>76</v>
      </c>
      <c r="G3041" s="7">
        <v>989</v>
      </c>
      <c r="H3041" s="8">
        <f t="shared" si="0"/>
        <v>1133860</v>
      </c>
      <c r="I3041" s="9">
        <v>205870</v>
      </c>
      <c r="J3041" s="10">
        <v>927990</v>
      </c>
      <c r="K3041" s="11">
        <v>205870</v>
      </c>
      <c r="L3041" s="11">
        <v>0</v>
      </c>
      <c r="M3041" s="12">
        <v>205870</v>
      </c>
      <c r="N3041" s="12">
        <v>0</v>
      </c>
      <c r="O3041" s="12">
        <v>0</v>
      </c>
      <c r="P3041" s="12">
        <v>0</v>
      </c>
      <c r="Q3041" s="12">
        <v>0</v>
      </c>
      <c r="R3041" s="12">
        <v>0</v>
      </c>
      <c r="S3041" s="12">
        <v>0</v>
      </c>
      <c r="T3041" s="13">
        <v>427190.86</v>
      </c>
      <c r="U3041" s="13">
        <v>500799.14</v>
      </c>
      <c r="V3041" s="13">
        <v>0</v>
      </c>
      <c r="W3041" s="13">
        <v>0</v>
      </c>
      <c r="X3041" s="13">
        <v>0</v>
      </c>
      <c r="Y3041" s="13">
        <v>0</v>
      </c>
    </row>
    <row r="3042" spans="1:25" ht="15.75" customHeight="1" x14ac:dyDescent="0.2">
      <c r="A3042" s="3">
        <v>2104008</v>
      </c>
      <c r="B3042" s="3" t="s">
        <v>545</v>
      </c>
      <c r="C3042" s="3" t="s">
        <v>502</v>
      </c>
      <c r="D3042" s="3">
        <v>2009</v>
      </c>
      <c r="E3042" s="3" t="s">
        <v>75</v>
      </c>
      <c r="F3042" s="3" t="s">
        <v>76</v>
      </c>
      <c r="G3042" s="7">
        <v>3750</v>
      </c>
      <c r="H3042" s="8">
        <f t="shared" si="0"/>
        <v>3189867.6500000004</v>
      </c>
      <c r="I3042" s="9">
        <v>532120.01</v>
      </c>
      <c r="J3042" s="10">
        <v>2657747.64</v>
      </c>
      <c r="K3042" s="11">
        <v>248000</v>
      </c>
      <c r="L3042" s="11">
        <v>284120.01</v>
      </c>
      <c r="M3042" s="12">
        <v>248000</v>
      </c>
      <c r="N3042" s="12">
        <v>0</v>
      </c>
      <c r="O3042" s="12">
        <v>0</v>
      </c>
      <c r="P3042" s="12">
        <v>4240</v>
      </c>
      <c r="Q3042" s="12">
        <v>0</v>
      </c>
      <c r="R3042" s="12">
        <v>15880</v>
      </c>
      <c r="S3042" s="12">
        <v>264000</v>
      </c>
      <c r="T3042" s="13">
        <v>1380025.06</v>
      </c>
      <c r="U3042" s="13">
        <v>1277722.5900000001</v>
      </c>
      <c r="V3042" s="13">
        <v>0</v>
      </c>
      <c r="W3042" s="13">
        <v>0</v>
      </c>
      <c r="X3042" s="13">
        <v>0</v>
      </c>
      <c r="Y3042" s="13">
        <v>0</v>
      </c>
    </row>
    <row r="3043" spans="1:25" ht="15.75" customHeight="1" x14ac:dyDescent="0.2">
      <c r="A3043" s="3">
        <v>2104008</v>
      </c>
      <c r="B3043" s="3" t="s">
        <v>545</v>
      </c>
      <c r="C3043" s="3" t="s">
        <v>502</v>
      </c>
      <c r="D3043" s="3">
        <v>2013</v>
      </c>
      <c r="E3043" s="3" t="s">
        <v>122</v>
      </c>
      <c r="F3043" s="3" t="s">
        <v>123</v>
      </c>
      <c r="G3043" s="7">
        <v>0</v>
      </c>
      <c r="H3043" s="8">
        <f t="shared" si="0"/>
        <v>4400000</v>
      </c>
      <c r="I3043" s="9">
        <v>4400000</v>
      </c>
      <c r="J3043" s="10">
        <v>0</v>
      </c>
      <c r="K3043" s="11">
        <v>4400000</v>
      </c>
      <c r="L3043" s="11">
        <v>0</v>
      </c>
      <c r="M3043" s="12">
        <v>4400000</v>
      </c>
      <c r="N3043" s="12">
        <v>0</v>
      </c>
      <c r="O3043" s="12">
        <v>0</v>
      </c>
      <c r="P3043" s="12">
        <v>0</v>
      </c>
      <c r="Q3043" s="12">
        <v>0</v>
      </c>
      <c r="R3043" s="12">
        <v>0</v>
      </c>
      <c r="S3043" s="12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</row>
    <row r="3044" spans="1:25" ht="15.75" customHeight="1" x14ac:dyDescent="0.2">
      <c r="A3044" s="3">
        <v>2104008</v>
      </c>
      <c r="B3044" s="3" t="s">
        <v>545</v>
      </c>
      <c r="C3044" s="3" t="s">
        <v>502</v>
      </c>
      <c r="D3044" s="3">
        <v>2015</v>
      </c>
      <c r="E3044" s="3" t="s">
        <v>122</v>
      </c>
      <c r="F3044" s="3" t="s">
        <v>123</v>
      </c>
      <c r="G3044" s="7">
        <v>0</v>
      </c>
      <c r="H3044" s="8">
        <f t="shared" si="0"/>
        <v>10524999.99</v>
      </c>
      <c r="I3044" s="9">
        <v>10524999.99</v>
      </c>
      <c r="J3044" s="10">
        <v>0</v>
      </c>
      <c r="K3044" s="11">
        <v>10499999.99</v>
      </c>
      <c r="L3044" s="11">
        <v>25000</v>
      </c>
      <c r="M3044" s="12">
        <v>8500000</v>
      </c>
      <c r="N3044" s="12">
        <v>0</v>
      </c>
      <c r="O3044" s="12">
        <v>2000000</v>
      </c>
      <c r="P3044" s="12">
        <v>1000</v>
      </c>
      <c r="Q3044" s="12">
        <v>24000</v>
      </c>
      <c r="R3044" s="12">
        <v>0</v>
      </c>
      <c r="S3044" s="12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</row>
    <row r="3045" spans="1:25" ht="15.75" customHeight="1" x14ac:dyDescent="0.2">
      <c r="A3045" s="3">
        <v>2104057</v>
      </c>
      <c r="B3045" s="3" t="s">
        <v>546</v>
      </c>
      <c r="C3045" s="3" t="s">
        <v>502</v>
      </c>
      <c r="D3045" s="3">
        <v>2009</v>
      </c>
      <c r="E3045" s="3" t="s">
        <v>75</v>
      </c>
      <c r="F3045" s="3" t="s">
        <v>76</v>
      </c>
      <c r="G3045" s="7">
        <v>8513</v>
      </c>
      <c r="H3045" s="8">
        <f t="shared" si="0"/>
        <v>1539930.31</v>
      </c>
      <c r="I3045" s="9">
        <v>113339.99</v>
      </c>
      <c r="J3045" s="10">
        <v>1426590.32</v>
      </c>
      <c r="K3045" s="11">
        <v>108170</v>
      </c>
      <c r="L3045" s="11">
        <v>5170</v>
      </c>
      <c r="M3045" s="12">
        <v>108170</v>
      </c>
      <c r="N3045" s="12">
        <v>0</v>
      </c>
      <c r="O3045" s="12">
        <v>0</v>
      </c>
      <c r="P3045" s="12">
        <v>0</v>
      </c>
      <c r="Q3045" s="12">
        <v>0</v>
      </c>
      <c r="R3045" s="12">
        <v>2670</v>
      </c>
      <c r="S3045" s="12">
        <v>2500</v>
      </c>
      <c r="T3045" s="13">
        <v>952471.28</v>
      </c>
      <c r="U3045" s="13">
        <v>474119.04</v>
      </c>
      <c r="V3045" s="13">
        <v>0</v>
      </c>
      <c r="W3045" s="13">
        <v>0</v>
      </c>
      <c r="X3045" s="13">
        <v>0</v>
      </c>
      <c r="Y3045" s="13">
        <v>0</v>
      </c>
    </row>
    <row r="3046" spans="1:25" ht="15.75" customHeight="1" x14ac:dyDescent="0.2">
      <c r="A3046" s="3">
        <v>2104057</v>
      </c>
      <c r="B3046" s="3" t="s">
        <v>546</v>
      </c>
      <c r="C3046" s="3" t="s">
        <v>502</v>
      </c>
      <c r="D3046" s="3">
        <v>2022</v>
      </c>
      <c r="E3046" s="3" t="s">
        <v>78</v>
      </c>
      <c r="F3046" s="3" t="s">
        <v>76</v>
      </c>
      <c r="G3046" s="7">
        <v>60</v>
      </c>
      <c r="H3046" s="8">
        <f t="shared" si="0"/>
        <v>0</v>
      </c>
      <c r="I3046" s="9">
        <v>0</v>
      </c>
      <c r="J3046" s="10">
        <v>0</v>
      </c>
      <c r="K3046" s="11">
        <v>0</v>
      </c>
      <c r="L3046" s="11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</row>
    <row r="3047" spans="1:25" ht="15.75" customHeight="1" x14ac:dyDescent="0.2">
      <c r="A3047" s="3">
        <v>2104073</v>
      </c>
      <c r="B3047" s="3" t="s">
        <v>547</v>
      </c>
      <c r="C3047" s="3" t="s">
        <v>502</v>
      </c>
      <c r="D3047" s="3">
        <v>2004</v>
      </c>
      <c r="E3047" s="3" t="s">
        <v>75</v>
      </c>
      <c r="F3047" s="3" t="s">
        <v>76</v>
      </c>
      <c r="G3047" s="7">
        <v>0</v>
      </c>
      <c r="H3047" s="8">
        <f t="shared" si="0"/>
        <v>7732516.8200000003</v>
      </c>
      <c r="I3047" s="9">
        <v>7500000</v>
      </c>
      <c r="J3047" s="10">
        <v>232516.82</v>
      </c>
      <c r="K3047" s="11">
        <v>7500000</v>
      </c>
      <c r="L3047" s="11">
        <v>0</v>
      </c>
      <c r="M3047" s="12">
        <v>7500000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0</v>
      </c>
      <c r="T3047" s="13">
        <v>232516.82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</row>
    <row r="3048" spans="1:25" ht="15.75" customHeight="1" x14ac:dyDescent="0.2">
      <c r="A3048" s="3">
        <v>2104081</v>
      </c>
      <c r="B3048" s="3" t="s">
        <v>548</v>
      </c>
      <c r="C3048" s="3" t="s">
        <v>502</v>
      </c>
      <c r="D3048" s="3">
        <v>2009</v>
      </c>
      <c r="E3048" s="3" t="s">
        <v>75</v>
      </c>
      <c r="F3048" s="3" t="s">
        <v>76</v>
      </c>
      <c r="G3048" s="7">
        <v>4751</v>
      </c>
      <c r="H3048" s="8">
        <f t="shared" si="0"/>
        <v>3232713.88</v>
      </c>
      <c r="I3048" s="9">
        <v>745000</v>
      </c>
      <c r="J3048" s="10">
        <v>2487713.88</v>
      </c>
      <c r="K3048" s="11">
        <v>695000</v>
      </c>
      <c r="L3048" s="11">
        <v>50000</v>
      </c>
      <c r="M3048" s="12">
        <v>695000</v>
      </c>
      <c r="N3048" s="12">
        <v>0</v>
      </c>
      <c r="O3048" s="12">
        <v>0</v>
      </c>
      <c r="P3048" s="12">
        <v>30000</v>
      </c>
      <c r="Q3048" s="12">
        <v>0</v>
      </c>
      <c r="R3048" s="12">
        <v>20000</v>
      </c>
      <c r="S3048" s="12">
        <v>0</v>
      </c>
      <c r="T3048" s="13">
        <v>2187156.27</v>
      </c>
      <c r="U3048" s="13">
        <v>198255.13</v>
      </c>
      <c r="V3048" s="13">
        <v>0</v>
      </c>
      <c r="W3048" s="13">
        <v>102302.47</v>
      </c>
      <c r="X3048" s="13">
        <v>0</v>
      </c>
      <c r="Y3048" s="13">
        <v>0</v>
      </c>
    </row>
    <row r="3049" spans="1:25" ht="15.75" customHeight="1" x14ac:dyDescent="0.2">
      <c r="A3049" s="3">
        <v>2104099</v>
      </c>
      <c r="B3049" s="3" t="s">
        <v>549</v>
      </c>
      <c r="C3049" s="3" t="s">
        <v>502</v>
      </c>
      <c r="D3049" s="3">
        <v>2004</v>
      </c>
      <c r="E3049" s="3" t="s">
        <v>75</v>
      </c>
      <c r="F3049" s="3" t="s">
        <v>76</v>
      </c>
      <c r="G3049" s="7">
        <v>3524</v>
      </c>
      <c r="H3049" s="8">
        <f t="shared" si="0"/>
        <v>1047117.22</v>
      </c>
      <c r="I3049" s="9">
        <v>0</v>
      </c>
      <c r="J3049" s="10">
        <v>1047117.22</v>
      </c>
      <c r="K3049" s="11">
        <v>0</v>
      </c>
      <c r="L3049" s="11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3">
        <v>664404.43999999994</v>
      </c>
      <c r="U3049" s="13">
        <v>382712.79</v>
      </c>
      <c r="V3049" s="13">
        <v>0</v>
      </c>
      <c r="W3049" s="13">
        <v>0</v>
      </c>
      <c r="X3049" s="13">
        <v>0</v>
      </c>
      <c r="Y3049" s="13">
        <v>0</v>
      </c>
    </row>
    <row r="3050" spans="1:25" ht="15.75" customHeight="1" x14ac:dyDescent="0.2">
      <c r="A3050" s="3">
        <v>2104099</v>
      </c>
      <c r="B3050" s="3" t="s">
        <v>549</v>
      </c>
      <c r="C3050" s="3" t="s">
        <v>502</v>
      </c>
      <c r="D3050" s="3">
        <v>2013</v>
      </c>
      <c r="E3050" s="3" t="s">
        <v>122</v>
      </c>
      <c r="F3050" s="3" t="s">
        <v>123</v>
      </c>
      <c r="G3050" s="7">
        <v>11865</v>
      </c>
      <c r="H3050" s="8">
        <f t="shared" si="0"/>
        <v>10146977.26</v>
      </c>
      <c r="I3050" s="9">
        <v>10104880</v>
      </c>
      <c r="J3050" s="10">
        <v>42097.26</v>
      </c>
      <c r="K3050" s="11">
        <v>10094880</v>
      </c>
      <c r="L3050" s="11">
        <v>10000</v>
      </c>
      <c r="M3050" s="12">
        <v>10094880</v>
      </c>
      <c r="N3050" s="12">
        <v>0</v>
      </c>
      <c r="O3050" s="12">
        <v>0</v>
      </c>
      <c r="P3050" s="12">
        <v>0</v>
      </c>
      <c r="Q3050" s="12">
        <v>10000</v>
      </c>
      <c r="R3050" s="12">
        <v>0</v>
      </c>
      <c r="S3050" s="12">
        <v>0</v>
      </c>
      <c r="T3050" s="13">
        <v>0</v>
      </c>
      <c r="U3050" s="13">
        <v>42097.26</v>
      </c>
      <c r="V3050" s="13">
        <v>0</v>
      </c>
      <c r="W3050" s="13">
        <v>0</v>
      </c>
      <c r="X3050" s="13">
        <v>0</v>
      </c>
      <c r="Y3050" s="13">
        <v>0</v>
      </c>
    </row>
    <row r="3051" spans="1:25" ht="15.75" customHeight="1" x14ac:dyDescent="0.2">
      <c r="A3051" s="3">
        <v>2104099</v>
      </c>
      <c r="B3051" s="3" t="s">
        <v>549</v>
      </c>
      <c r="C3051" s="3" t="s">
        <v>502</v>
      </c>
      <c r="D3051" s="3">
        <v>2015</v>
      </c>
      <c r="E3051" s="3" t="s">
        <v>122</v>
      </c>
      <c r="F3051" s="3" t="s">
        <v>123</v>
      </c>
      <c r="G3051" s="7">
        <v>8302</v>
      </c>
      <c r="H3051" s="8">
        <f t="shared" si="0"/>
        <v>50840900</v>
      </c>
      <c r="I3051" s="9">
        <v>50840900</v>
      </c>
      <c r="J3051" s="10">
        <v>0</v>
      </c>
      <c r="K3051" s="11">
        <v>50620000</v>
      </c>
      <c r="L3051" s="11">
        <v>220900</v>
      </c>
      <c r="M3051" s="12">
        <v>50620000</v>
      </c>
      <c r="N3051" s="12">
        <v>0</v>
      </c>
      <c r="O3051" s="12">
        <v>0</v>
      </c>
      <c r="P3051" s="12">
        <v>121900</v>
      </c>
      <c r="Q3051" s="12">
        <v>99000</v>
      </c>
      <c r="R3051" s="12">
        <v>0</v>
      </c>
      <c r="S3051" s="12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</row>
    <row r="3052" spans="1:25" ht="15.75" customHeight="1" x14ac:dyDescent="0.2">
      <c r="A3052" s="3">
        <v>2104099</v>
      </c>
      <c r="B3052" s="3" t="s">
        <v>549</v>
      </c>
      <c r="C3052" s="3" t="s">
        <v>502</v>
      </c>
      <c r="D3052" s="3">
        <v>2016</v>
      </c>
      <c r="E3052" s="3" t="s">
        <v>122</v>
      </c>
      <c r="F3052" s="3" t="s">
        <v>123</v>
      </c>
      <c r="G3052" s="7">
        <v>8302</v>
      </c>
      <c r="H3052" s="8">
        <f t="shared" si="0"/>
        <v>0</v>
      </c>
      <c r="I3052" s="9">
        <v>0</v>
      </c>
      <c r="J3052" s="10">
        <v>0</v>
      </c>
      <c r="K3052" s="11">
        <v>0</v>
      </c>
      <c r="L3052" s="11">
        <v>0</v>
      </c>
      <c r="M3052" s="12">
        <v>0</v>
      </c>
      <c r="N3052" s="12">
        <v>0</v>
      </c>
      <c r="O3052" s="12">
        <v>0</v>
      </c>
      <c r="P3052" s="12">
        <v>0</v>
      </c>
      <c r="Q3052" s="12">
        <v>0</v>
      </c>
      <c r="R3052" s="12">
        <v>0</v>
      </c>
      <c r="S3052" s="12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</row>
    <row r="3053" spans="1:25" ht="15.75" customHeight="1" x14ac:dyDescent="0.2">
      <c r="A3053" s="3">
        <v>2104099</v>
      </c>
      <c r="B3053" s="3" t="s">
        <v>549</v>
      </c>
      <c r="C3053" s="3" t="s">
        <v>502</v>
      </c>
      <c r="D3053" s="3">
        <v>2018</v>
      </c>
      <c r="E3053" s="3" t="s">
        <v>81</v>
      </c>
      <c r="F3053" s="3" t="s">
        <v>76</v>
      </c>
      <c r="G3053" s="7">
        <v>4600</v>
      </c>
      <c r="H3053" s="8">
        <f t="shared" si="0"/>
        <v>1800159.07</v>
      </c>
      <c r="I3053" s="9">
        <v>34300</v>
      </c>
      <c r="J3053" s="10">
        <v>1765859.07</v>
      </c>
      <c r="K3053" s="11">
        <v>31900</v>
      </c>
      <c r="L3053" s="11">
        <v>2400</v>
      </c>
      <c r="M3053" s="12">
        <v>31900</v>
      </c>
      <c r="N3053" s="12">
        <v>0</v>
      </c>
      <c r="O3053" s="12">
        <v>0</v>
      </c>
      <c r="P3053" s="12">
        <v>0</v>
      </c>
      <c r="Q3053" s="12">
        <v>200</v>
      </c>
      <c r="R3053" s="12">
        <v>1200</v>
      </c>
      <c r="S3053" s="12">
        <v>1000</v>
      </c>
      <c r="T3053" s="13">
        <v>1606949.53</v>
      </c>
      <c r="U3053" s="13">
        <v>155826.75</v>
      </c>
      <c r="V3053" s="13">
        <v>0</v>
      </c>
      <c r="W3053" s="13">
        <v>3082.8</v>
      </c>
      <c r="X3053" s="13">
        <v>0</v>
      </c>
      <c r="Y3053" s="13">
        <v>0</v>
      </c>
    </row>
    <row r="3054" spans="1:25" ht="15.75" customHeight="1" x14ac:dyDescent="0.2">
      <c r="A3054" s="3">
        <v>2104099</v>
      </c>
      <c r="B3054" s="3" t="s">
        <v>549</v>
      </c>
      <c r="C3054" s="3" t="s">
        <v>502</v>
      </c>
      <c r="D3054" s="3">
        <v>2019</v>
      </c>
      <c r="E3054" s="3" t="s">
        <v>78</v>
      </c>
      <c r="F3054" s="3" t="s">
        <v>76</v>
      </c>
      <c r="G3054" s="7">
        <v>9300</v>
      </c>
      <c r="H3054" s="8">
        <f t="shared" si="0"/>
        <v>24653496.100000001</v>
      </c>
      <c r="I3054" s="9">
        <v>829400</v>
      </c>
      <c r="J3054" s="10">
        <v>23824096.100000001</v>
      </c>
      <c r="K3054" s="11">
        <v>178000</v>
      </c>
      <c r="L3054" s="11">
        <v>651400</v>
      </c>
      <c r="M3054" s="12">
        <v>178000</v>
      </c>
      <c r="N3054" s="12">
        <v>0</v>
      </c>
      <c r="O3054" s="12">
        <v>0</v>
      </c>
      <c r="P3054" s="12">
        <v>78000</v>
      </c>
      <c r="Q3054" s="12">
        <v>48400</v>
      </c>
      <c r="R3054" s="12">
        <v>32000</v>
      </c>
      <c r="S3054" s="12">
        <v>493000</v>
      </c>
      <c r="T3054" s="13">
        <v>23824096.100000001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</row>
    <row r="3055" spans="1:25" ht="15.75" customHeight="1" x14ac:dyDescent="0.2">
      <c r="A3055" s="3">
        <v>2104099</v>
      </c>
      <c r="B3055" s="3" t="s">
        <v>549</v>
      </c>
      <c r="C3055" s="3" t="s">
        <v>502</v>
      </c>
      <c r="D3055" s="3">
        <v>2020</v>
      </c>
      <c r="E3055" s="3" t="s">
        <v>78</v>
      </c>
      <c r="F3055" s="3" t="s">
        <v>76</v>
      </c>
      <c r="G3055" s="7">
        <v>4500</v>
      </c>
      <c r="H3055" s="8">
        <f t="shared" si="0"/>
        <v>2929999.99</v>
      </c>
      <c r="I3055" s="9">
        <v>279999.99</v>
      </c>
      <c r="J3055" s="10">
        <v>2650000</v>
      </c>
      <c r="K3055" s="11">
        <v>150000</v>
      </c>
      <c r="L3055" s="11">
        <v>129999.99</v>
      </c>
      <c r="M3055" s="12">
        <v>150000</v>
      </c>
      <c r="N3055" s="12">
        <v>0</v>
      </c>
      <c r="O3055" s="12">
        <v>0</v>
      </c>
      <c r="P3055" s="12">
        <v>10000</v>
      </c>
      <c r="Q3055" s="12">
        <v>20000</v>
      </c>
      <c r="R3055" s="12">
        <v>0</v>
      </c>
      <c r="S3055" s="12">
        <v>100000</v>
      </c>
      <c r="T3055" s="13">
        <v>2500000</v>
      </c>
      <c r="U3055" s="13">
        <v>150000</v>
      </c>
      <c r="V3055" s="13">
        <v>0</v>
      </c>
      <c r="W3055" s="13">
        <v>0</v>
      </c>
      <c r="X3055" s="13">
        <v>0</v>
      </c>
      <c r="Y3055" s="13">
        <v>0</v>
      </c>
    </row>
    <row r="3056" spans="1:25" ht="15.75" customHeight="1" x14ac:dyDescent="0.2">
      <c r="A3056" s="3">
        <v>2104099</v>
      </c>
      <c r="B3056" s="3" t="s">
        <v>549</v>
      </c>
      <c r="C3056" s="3" t="s">
        <v>502</v>
      </c>
      <c r="D3056" s="3">
        <v>2022</v>
      </c>
      <c r="E3056" s="3" t="s">
        <v>78</v>
      </c>
      <c r="F3056" s="3" t="s">
        <v>76</v>
      </c>
      <c r="G3056" s="7">
        <v>26</v>
      </c>
      <c r="H3056" s="8">
        <f t="shared" si="0"/>
        <v>359097</v>
      </c>
      <c r="I3056" s="9">
        <v>349097</v>
      </c>
      <c r="J3056" s="10">
        <v>10000</v>
      </c>
      <c r="K3056" s="11">
        <v>349097</v>
      </c>
      <c r="L3056" s="11">
        <v>0</v>
      </c>
      <c r="M3056" s="12">
        <v>349097</v>
      </c>
      <c r="N3056" s="12">
        <v>0</v>
      </c>
      <c r="O3056" s="12">
        <v>0</v>
      </c>
      <c r="P3056" s="12">
        <v>0</v>
      </c>
      <c r="Q3056" s="12">
        <v>0</v>
      </c>
      <c r="R3056" s="12">
        <v>0</v>
      </c>
      <c r="S3056" s="12">
        <v>0</v>
      </c>
      <c r="T3056" s="13">
        <v>0</v>
      </c>
      <c r="U3056" s="13">
        <v>0</v>
      </c>
      <c r="V3056" s="13">
        <v>0</v>
      </c>
      <c r="W3056" s="13">
        <v>10000</v>
      </c>
      <c r="X3056" s="13">
        <v>0</v>
      </c>
      <c r="Y3056" s="13">
        <v>0</v>
      </c>
    </row>
    <row r="3057" spans="1:25" ht="15.75" customHeight="1" x14ac:dyDescent="0.2">
      <c r="A3057" s="3">
        <v>2104107</v>
      </c>
      <c r="B3057" s="3" t="s">
        <v>550</v>
      </c>
      <c r="C3057" s="3" t="s">
        <v>502</v>
      </c>
      <c r="D3057" s="3">
        <v>2009</v>
      </c>
      <c r="E3057" s="3" t="s">
        <v>81</v>
      </c>
      <c r="F3057" s="3" t="s">
        <v>76</v>
      </c>
      <c r="G3057" s="7">
        <v>5504</v>
      </c>
      <c r="H3057" s="8">
        <f t="shared" si="0"/>
        <v>2183477.09</v>
      </c>
      <c r="I3057" s="9">
        <v>461790</v>
      </c>
      <c r="J3057" s="10">
        <v>1721687.09</v>
      </c>
      <c r="K3057" s="11">
        <v>445170</v>
      </c>
      <c r="L3057" s="11">
        <v>16620</v>
      </c>
      <c r="M3057" s="12">
        <v>445170</v>
      </c>
      <c r="N3057" s="12">
        <v>0</v>
      </c>
      <c r="O3057" s="12">
        <v>0</v>
      </c>
      <c r="P3057" s="12">
        <v>0</v>
      </c>
      <c r="Q3057" s="12">
        <v>0</v>
      </c>
      <c r="R3057" s="12">
        <v>16620</v>
      </c>
      <c r="S3057" s="12">
        <v>0</v>
      </c>
      <c r="T3057" s="13">
        <v>993519.27</v>
      </c>
      <c r="U3057" s="13">
        <v>728167.82</v>
      </c>
      <c r="V3057" s="13">
        <v>0</v>
      </c>
      <c r="W3057" s="13">
        <v>0</v>
      </c>
      <c r="X3057" s="13">
        <v>0</v>
      </c>
      <c r="Y3057" s="13">
        <v>0</v>
      </c>
    </row>
    <row r="3058" spans="1:25" ht="15.75" customHeight="1" x14ac:dyDescent="0.2">
      <c r="A3058" s="3">
        <v>2104206</v>
      </c>
      <c r="B3058" s="3" t="s">
        <v>551</v>
      </c>
      <c r="C3058" s="3" t="s">
        <v>502</v>
      </c>
      <c r="D3058" s="3">
        <v>2009</v>
      </c>
      <c r="E3058" s="3" t="s">
        <v>75</v>
      </c>
      <c r="F3058" s="3" t="s">
        <v>76</v>
      </c>
      <c r="G3058" s="7">
        <v>3628</v>
      </c>
      <c r="H3058" s="8">
        <f t="shared" si="0"/>
        <v>3023501.8899999997</v>
      </c>
      <c r="I3058" s="9">
        <v>432780.01</v>
      </c>
      <c r="J3058" s="10">
        <v>2590721.88</v>
      </c>
      <c r="K3058" s="11">
        <v>258000</v>
      </c>
      <c r="L3058" s="11">
        <v>174780</v>
      </c>
      <c r="M3058" s="12">
        <v>248000</v>
      </c>
      <c r="N3058" s="12">
        <v>10000</v>
      </c>
      <c r="O3058" s="12">
        <v>0</v>
      </c>
      <c r="P3058" s="12">
        <v>3130</v>
      </c>
      <c r="Q3058" s="12">
        <v>12000</v>
      </c>
      <c r="R3058" s="12">
        <v>21470</v>
      </c>
      <c r="S3058" s="12">
        <v>138180</v>
      </c>
      <c r="T3058" s="13">
        <v>1714448.31</v>
      </c>
      <c r="U3058" s="13">
        <v>876273.58</v>
      </c>
      <c r="V3058" s="13">
        <v>0</v>
      </c>
      <c r="W3058" s="13">
        <v>0</v>
      </c>
      <c r="X3058" s="13">
        <v>0</v>
      </c>
      <c r="Y3058" s="13">
        <v>0</v>
      </c>
    </row>
    <row r="3059" spans="1:25" ht="15.75" customHeight="1" x14ac:dyDescent="0.2">
      <c r="A3059" s="3">
        <v>2104206</v>
      </c>
      <c r="B3059" s="3" t="s">
        <v>551</v>
      </c>
      <c r="C3059" s="3" t="s">
        <v>502</v>
      </c>
      <c r="D3059" s="3">
        <v>2013</v>
      </c>
      <c r="E3059" s="3" t="s">
        <v>122</v>
      </c>
      <c r="F3059" s="3" t="s">
        <v>123</v>
      </c>
      <c r="G3059" s="7">
        <v>0</v>
      </c>
      <c r="H3059" s="8">
        <f t="shared" si="0"/>
        <v>0</v>
      </c>
      <c r="I3059" s="9">
        <v>0</v>
      </c>
      <c r="J3059" s="10">
        <v>0</v>
      </c>
      <c r="K3059" s="11">
        <v>0</v>
      </c>
      <c r="L3059" s="11">
        <v>0</v>
      </c>
      <c r="M3059" s="12">
        <v>0</v>
      </c>
      <c r="N3059" s="12">
        <v>0</v>
      </c>
      <c r="O3059" s="12">
        <v>0</v>
      </c>
      <c r="P3059" s="12">
        <v>0</v>
      </c>
      <c r="Q3059" s="12">
        <v>0</v>
      </c>
      <c r="R3059" s="12">
        <v>0</v>
      </c>
      <c r="S3059" s="12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</row>
    <row r="3060" spans="1:25" ht="15.75" customHeight="1" x14ac:dyDescent="0.2">
      <c r="A3060" s="3">
        <v>2104206</v>
      </c>
      <c r="B3060" s="3" t="s">
        <v>551</v>
      </c>
      <c r="C3060" s="3" t="s">
        <v>502</v>
      </c>
      <c r="D3060" s="3">
        <v>2022</v>
      </c>
      <c r="E3060" s="3" t="s">
        <v>78</v>
      </c>
      <c r="F3060" s="3" t="s">
        <v>76</v>
      </c>
      <c r="G3060" s="7">
        <v>559</v>
      </c>
      <c r="H3060" s="8">
        <f t="shared" si="0"/>
        <v>1495829</v>
      </c>
      <c r="I3060" s="9">
        <v>495829</v>
      </c>
      <c r="J3060" s="10">
        <v>1000000</v>
      </c>
      <c r="K3060" s="11">
        <v>295829</v>
      </c>
      <c r="L3060" s="11">
        <v>200000</v>
      </c>
      <c r="M3060" s="12">
        <v>295829</v>
      </c>
      <c r="N3060" s="12">
        <v>0</v>
      </c>
      <c r="O3060" s="12">
        <v>0</v>
      </c>
      <c r="P3060" s="12">
        <v>0</v>
      </c>
      <c r="Q3060" s="12">
        <v>200000</v>
      </c>
      <c r="R3060" s="12">
        <v>0</v>
      </c>
      <c r="S3060" s="12">
        <v>0</v>
      </c>
      <c r="T3060" s="13">
        <v>650000</v>
      </c>
      <c r="U3060" s="13">
        <v>350000</v>
      </c>
      <c r="V3060" s="13">
        <v>0</v>
      </c>
      <c r="W3060" s="13">
        <v>0</v>
      </c>
      <c r="X3060" s="13">
        <v>0</v>
      </c>
      <c r="Y3060" s="13">
        <v>0</v>
      </c>
    </row>
    <row r="3061" spans="1:25" ht="15.75" customHeight="1" x14ac:dyDescent="0.2">
      <c r="A3061" s="3">
        <v>2104305</v>
      </c>
      <c r="B3061" s="3" t="s">
        <v>552</v>
      </c>
      <c r="C3061" s="3" t="s">
        <v>502</v>
      </c>
      <c r="D3061" s="3">
        <v>2007</v>
      </c>
      <c r="E3061" s="3" t="s">
        <v>122</v>
      </c>
      <c r="F3061" s="3" t="s">
        <v>123</v>
      </c>
      <c r="G3061" s="7">
        <v>15</v>
      </c>
      <c r="H3061" s="8">
        <f t="shared" si="0"/>
        <v>306500</v>
      </c>
      <c r="I3061" s="9">
        <v>306500</v>
      </c>
      <c r="J3061" s="10">
        <v>0</v>
      </c>
      <c r="K3061" s="11">
        <v>106500</v>
      </c>
      <c r="L3061" s="11">
        <v>200000</v>
      </c>
      <c r="M3061" s="12">
        <v>106500</v>
      </c>
      <c r="N3061" s="12">
        <v>0</v>
      </c>
      <c r="O3061" s="12">
        <v>0</v>
      </c>
      <c r="P3061" s="12">
        <v>0</v>
      </c>
      <c r="Q3061" s="12">
        <v>200000</v>
      </c>
      <c r="R3061" s="12">
        <v>0</v>
      </c>
      <c r="S3061" s="12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</row>
    <row r="3062" spans="1:25" ht="15.75" customHeight="1" x14ac:dyDescent="0.2">
      <c r="A3062" s="3">
        <v>2104404</v>
      </c>
      <c r="B3062" s="3" t="s">
        <v>553</v>
      </c>
      <c r="C3062" s="3" t="s">
        <v>502</v>
      </c>
      <c r="D3062" s="3">
        <v>2013</v>
      </c>
      <c r="E3062" s="3" t="s">
        <v>122</v>
      </c>
      <c r="F3062" s="3" t="s">
        <v>123</v>
      </c>
      <c r="G3062" s="7">
        <v>3</v>
      </c>
      <c r="H3062" s="8">
        <f t="shared" si="0"/>
        <v>7070880</v>
      </c>
      <c r="I3062" s="9">
        <v>7070880</v>
      </c>
      <c r="J3062" s="10">
        <v>0</v>
      </c>
      <c r="K3062" s="11">
        <v>7070880</v>
      </c>
      <c r="L3062" s="11">
        <v>0</v>
      </c>
      <c r="M3062" s="12">
        <v>7070880</v>
      </c>
      <c r="N3062" s="12">
        <v>0</v>
      </c>
      <c r="O3062" s="12">
        <v>0</v>
      </c>
      <c r="P3062" s="12">
        <v>0</v>
      </c>
      <c r="Q3062" s="12">
        <v>0</v>
      </c>
      <c r="R3062" s="12">
        <v>0</v>
      </c>
      <c r="S3062" s="12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</row>
    <row r="3063" spans="1:25" ht="15.75" customHeight="1" x14ac:dyDescent="0.2">
      <c r="A3063" s="3">
        <v>2104404</v>
      </c>
      <c r="B3063" s="3" t="s">
        <v>553</v>
      </c>
      <c r="C3063" s="3" t="s">
        <v>502</v>
      </c>
      <c r="D3063" s="3">
        <v>2016</v>
      </c>
      <c r="E3063" s="3" t="s">
        <v>122</v>
      </c>
      <c r="F3063" s="3" t="s">
        <v>123</v>
      </c>
      <c r="G3063" s="7">
        <v>2439</v>
      </c>
      <c r="H3063" s="8">
        <f t="shared" si="0"/>
        <v>0</v>
      </c>
      <c r="I3063" s="9">
        <v>0</v>
      </c>
      <c r="J3063" s="10">
        <v>0</v>
      </c>
      <c r="K3063" s="11">
        <v>0</v>
      </c>
      <c r="L3063" s="11">
        <v>0</v>
      </c>
      <c r="M3063" s="12">
        <v>0</v>
      </c>
      <c r="N3063" s="12">
        <v>0</v>
      </c>
      <c r="O3063" s="12">
        <v>0</v>
      </c>
      <c r="P3063" s="12">
        <v>0</v>
      </c>
      <c r="Q3063" s="12">
        <v>0</v>
      </c>
      <c r="R3063" s="12">
        <v>0</v>
      </c>
      <c r="S3063" s="12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</row>
    <row r="3064" spans="1:25" ht="15.75" customHeight="1" x14ac:dyDescent="0.2">
      <c r="A3064" s="3">
        <v>2104503</v>
      </c>
      <c r="B3064" s="3" t="s">
        <v>554</v>
      </c>
      <c r="C3064" s="3" t="s">
        <v>502</v>
      </c>
      <c r="D3064" s="3">
        <v>2008</v>
      </c>
      <c r="E3064" s="3" t="s">
        <v>81</v>
      </c>
      <c r="F3064" s="3" t="s">
        <v>76</v>
      </c>
      <c r="G3064" s="7">
        <v>1080</v>
      </c>
      <c r="H3064" s="8">
        <f t="shared" si="0"/>
        <v>0</v>
      </c>
      <c r="I3064" s="9">
        <v>0</v>
      </c>
      <c r="J3064" s="10">
        <v>0</v>
      </c>
      <c r="K3064" s="11">
        <v>0</v>
      </c>
      <c r="L3064" s="11">
        <v>0</v>
      </c>
      <c r="M3064" s="12">
        <v>0</v>
      </c>
      <c r="N3064" s="12">
        <v>0</v>
      </c>
      <c r="O3064" s="12">
        <v>0</v>
      </c>
      <c r="P3064" s="12">
        <v>0</v>
      </c>
      <c r="Q3064" s="12">
        <v>0</v>
      </c>
      <c r="R3064" s="12">
        <v>0</v>
      </c>
      <c r="S3064" s="12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</row>
    <row r="3065" spans="1:25" ht="15.75" customHeight="1" x14ac:dyDescent="0.2">
      <c r="A3065" s="3">
        <v>2104503</v>
      </c>
      <c r="B3065" s="3" t="s">
        <v>554</v>
      </c>
      <c r="C3065" s="3" t="s">
        <v>502</v>
      </c>
      <c r="D3065" s="3">
        <v>2013</v>
      </c>
      <c r="E3065" s="3" t="s">
        <v>122</v>
      </c>
      <c r="F3065" s="3" t="s">
        <v>123</v>
      </c>
      <c r="G3065" s="7">
        <v>0</v>
      </c>
      <c r="H3065" s="8">
        <f t="shared" si="0"/>
        <v>0</v>
      </c>
      <c r="I3065" s="9">
        <v>0</v>
      </c>
      <c r="J3065" s="10">
        <v>0</v>
      </c>
      <c r="K3065" s="11">
        <v>0</v>
      </c>
      <c r="L3065" s="11">
        <v>0</v>
      </c>
      <c r="M3065" s="12">
        <v>0</v>
      </c>
      <c r="N3065" s="12">
        <v>0</v>
      </c>
      <c r="O3065" s="12">
        <v>0</v>
      </c>
      <c r="P3065" s="12">
        <v>0</v>
      </c>
      <c r="Q3065" s="12">
        <v>0</v>
      </c>
      <c r="R3065" s="12">
        <v>0</v>
      </c>
      <c r="S3065" s="12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</row>
    <row r="3066" spans="1:25" ht="15.75" customHeight="1" x14ac:dyDescent="0.2">
      <c r="A3066" s="3">
        <v>2104503</v>
      </c>
      <c r="B3066" s="3" t="s">
        <v>554</v>
      </c>
      <c r="C3066" s="3" t="s">
        <v>502</v>
      </c>
      <c r="D3066" s="3">
        <v>2016</v>
      </c>
      <c r="E3066" s="3" t="s">
        <v>122</v>
      </c>
      <c r="F3066" s="3" t="s">
        <v>123</v>
      </c>
      <c r="G3066" s="7">
        <v>4719</v>
      </c>
      <c r="H3066" s="8">
        <f t="shared" si="0"/>
        <v>0</v>
      </c>
      <c r="I3066" s="9">
        <v>0</v>
      </c>
      <c r="J3066" s="10">
        <v>0</v>
      </c>
      <c r="K3066" s="11">
        <v>0</v>
      </c>
      <c r="L3066" s="11">
        <v>0</v>
      </c>
      <c r="M3066" s="12">
        <v>0</v>
      </c>
      <c r="N3066" s="12">
        <v>0</v>
      </c>
      <c r="O3066" s="12">
        <v>0</v>
      </c>
      <c r="P3066" s="12">
        <v>0</v>
      </c>
      <c r="Q3066" s="12">
        <v>0</v>
      </c>
      <c r="R3066" s="12">
        <v>0</v>
      </c>
      <c r="S3066" s="12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</row>
    <row r="3067" spans="1:25" ht="15.75" customHeight="1" x14ac:dyDescent="0.2">
      <c r="A3067" s="3">
        <v>2104602</v>
      </c>
      <c r="B3067" s="3" t="s">
        <v>555</v>
      </c>
      <c r="C3067" s="3" t="s">
        <v>502</v>
      </c>
      <c r="D3067" s="3">
        <v>2013</v>
      </c>
      <c r="E3067" s="3" t="s">
        <v>122</v>
      </c>
      <c r="F3067" s="3" t="s">
        <v>123</v>
      </c>
      <c r="G3067" s="7">
        <v>4000</v>
      </c>
      <c r="H3067" s="8">
        <f t="shared" si="0"/>
        <v>6329999.9900000002</v>
      </c>
      <c r="I3067" s="9">
        <v>6329999.9900000002</v>
      </c>
      <c r="J3067" s="10">
        <v>0</v>
      </c>
      <c r="K3067" s="11">
        <v>6000000</v>
      </c>
      <c r="L3067" s="11">
        <v>329999.99</v>
      </c>
      <c r="M3067" s="12">
        <v>6000000</v>
      </c>
      <c r="N3067" s="12">
        <v>0</v>
      </c>
      <c r="O3067" s="12">
        <v>0</v>
      </c>
      <c r="P3067" s="12">
        <v>0</v>
      </c>
      <c r="Q3067" s="12">
        <v>249999.99</v>
      </c>
      <c r="R3067" s="12">
        <v>80000</v>
      </c>
      <c r="S3067" s="12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</row>
    <row r="3068" spans="1:25" ht="15.75" customHeight="1" x14ac:dyDescent="0.2">
      <c r="A3068" s="3">
        <v>2104602</v>
      </c>
      <c r="B3068" s="3" t="s">
        <v>555</v>
      </c>
      <c r="C3068" s="3" t="s">
        <v>502</v>
      </c>
      <c r="D3068" s="3">
        <v>2016</v>
      </c>
      <c r="E3068" s="3" t="s">
        <v>122</v>
      </c>
      <c r="F3068" s="3" t="s">
        <v>123</v>
      </c>
      <c r="G3068" s="7">
        <v>5000</v>
      </c>
      <c r="H3068" s="8">
        <f t="shared" si="0"/>
        <v>0</v>
      </c>
      <c r="I3068" s="9">
        <v>0</v>
      </c>
      <c r="J3068" s="10">
        <v>0</v>
      </c>
      <c r="K3068" s="11">
        <v>0</v>
      </c>
      <c r="L3068" s="11">
        <v>0</v>
      </c>
      <c r="M3068" s="12">
        <v>0</v>
      </c>
      <c r="N3068" s="12">
        <v>0</v>
      </c>
      <c r="O3068" s="12">
        <v>0</v>
      </c>
      <c r="P3068" s="12">
        <v>0</v>
      </c>
      <c r="Q3068" s="12">
        <v>0</v>
      </c>
      <c r="R3068" s="12">
        <v>0</v>
      </c>
      <c r="S3068" s="12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</row>
    <row r="3069" spans="1:25" ht="15.75" customHeight="1" x14ac:dyDescent="0.2">
      <c r="A3069" s="3">
        <v>2104628</v>
      </c>
      <c r="B3069" s="3" t="s">
        <v>556</v>
      </c>
      <c r="C3069" s="3" t="s">
        <v>502</v>
      </c>
      <c r="D3069" s="3">
        <v>2013</v>
      </c>
      <c r="E3069" s="3" t="s">
        <v>122</v>
      </c>
      <c r="F3069" s="3" t="s">
        <v>123</v>
      </c>
      <c r="G3069" s="7">
        <v>0</v>
      </c>
      <c r="H3069" s="8">
        <f t="shared" si="0"/>
        <v>7585773.4900000002</v>
      </c>
      <c r="I3069" s="9">
        <v>7585773.4900000002</v>
      </c>
      <c r="J3069" s="10">
        <v>0</v>
      </c>
      <c r="K3069" s="11">
        <v>7082882.5</v>
      </c>
      <c r="L3069" s="11">
        <v>502891</v>
      </c>
      <c r="M3069" s="12">
        <v>7082882.5</v>
      </c>
      <c r="N3069" s="12">
        <v>0</v>
      </c>
      <c r="O3069" s="12">
        <v>0</v>
      </c>
      <c r="P3069" s="12">
        <v>182350.2</v>
      </c>
      <c r="Q3069" s="12">
        <v>320540.79999999999</v>
      </c>
      <c r="R3069" s="12">
        <v>0</v>
      </c>
      <c r="S3069" s="12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</row>
    <row r="3070" spans="1:25" ht="15.75" customHeight="1" x14ac:dyDescent="0.2">
      <c r="A3070" s="3">
        <v>2104628</v>
      </c>
      <c r="B3070" s="3" t="s">
        <v>556</v>
      </c>
      <c r="C3070" s="3" t="s">
        <v>502</v>
      </c>
      <c r="D3070" s="3">
        <v>2016</v>
      </c>
      <c r="E3070" s="3" t="s">
        <v>122</v>
      </c>
      <c r="F3070" s="3" t="s">
        <v>123</v>
      </c>
      <c r="G3070" s="7">
        <v>5403</v>
      </c>
      <c r="H3070" s="8">
        <f t="shared" si="0"/>
        <v>0</v>
      </c>
      <c r="I3070" s="9">
        <v>0</v>
      </c>
      <c r="J3070" s="10">
        <v>0</v>
      </c>
      <c r="K3070" s="11">
        <v>0</v>
      </c>
      <c r="L3070" s="11">
        <v>0</v>
      </c>
      <c r="M3070" s="12">
        <v>0</v>
      </c>
      <c r="N3070" s="12">
        <v>0</v>
      </c>
      <c r="O3070" s="12">
        <v>0</v>
      </c>
      <c r="P3070" s="12">
        <v>0</v>
      </c>
      <c r="Q3070" s="12">
        <v>0</v>
      </c>
      <c r="R3070" s="12">
        <v>0</v>
      </c>
      <c r="S3070" s="12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</row>
    <row r="3071" spans="1:25" ht="15.75" customHeight="1" x14ac:dyDescent="0.2">
      <c r="A3071" s="3">
        <v>2104701</v>
      </c>
      <c r="B3071" s="3" t="s">
        <v>557</v>
      </c>
      <c r="C3071" s="3" t="s">
        <v>502</v>
      </c>
      <c r="D3071" s="3">
        <v>2013</v>
      </c>
      <c r="E3071" s="3" t="s">
        <v>122</v>
      </c>
      <c r="F3071" s="3" t="s">
        <v>123</v>
      </c>
      <c r="G3071" s="7">
        <v>0</v>
      </c>
      <c r="H3071" s="8">
        <f t="shared" si="0"/>
        <v>1600000</v>
      </c>
      <c r="I3071" s="9">
        <v>1600000</v>
      </c>
      <c r="J3071" s="10">
        <v>0</v>
      </c>
      <c r="K3071" s="11">
        <v>1600000</v>
      </c>
      <c r="L3071" s="11">
        <v>0</v>
      </c>
      <c r="M3071" s="12">
        <v>1600000</v>
      </c>
      <c r="N3071" s="12">
        <v>0</v>
      </c>
      <c r="O3071" s="12">
        <v>0</v>
      </c>
      <c r="P3071" s="12">
        <v>0</v>
      </c>
      <c r="Q3071" s="12">
        <v>0</v>
      </c>
      <c r="R3071" s="12">
        <v>0</v>
      </c>
      <c r="S3071" s="12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</row>
    <row r="3072" spans="1:25" ht="15.75" customHeight="1" x14ac:dyDescent="0.2">
      <c r="A3072" s="3">
        <v>2104701</v>
      </c>
      <c r="B3072" s="3" t="s">
        <v>557</v>
      </c>
      <c r="C3072" s="3" t="s">
        <v>502</v>
      </c>
      <c r="D3072" s="3">
        <v>2016</v>
      </c>
      <c r="E3072" s="3" t="s">
        <v>122</v>
      </c>
      <c r="F3072" s="3" t="s">
        <v>123</v>
      </c>
      <c r="G3072" s="7">
        <v>2600</v>
      </c>
      <c r="H3072" s="8">
        <f t="shared" si="0"/>
        <v>0</v>
      </c>
      <c r="I3072" s="9">
        <v>0</v>
      </c>
      <c r="J3072" s="10">
        <v>0</v>
      </c>
      <c r="K3072" s="11">
        <v>0</v>
      </c>
      <c r="L3072" s="11">
        <v>0</v>
      </c>
      <c r="M3072" s="12">
        <v>0</v>
      </c>
      <c r="N3072" s="12">
        <v>0</v>
      </c>
      <c r="O3072" s="12">
        <v>0</v>
      </c>
      <c r="P3072" s="12">
        <v>0</v>
      </c>
      <c r="Q3072" s="12">
        <v>0</v>
      </c>
      <c r="R3072" s="12">
        <v>0</v>
      </c>
      <c r="S3072" s="12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</row>
    <row r="3073" spans="1:25" ht="15.75" customHeight="1" x14ac:dyDescent="0.2">
      <c r="A3073" s="3">
        <v>2104800</v>
      </c>
      <c r="B3073" s="3" t="s">
        <v>558</v>
      </c>
      <c r="C3073" s="3" t="s">
        <v>502</v>
      </c>
      <c r="D3073" s="3">
        <v>2008</v>
      </c>
      <c r="E3073" s="3" t="s">
        <v>81</v>
      </c>
      <c r="F3073" s="3" t="s">
        <v>76</v>
      </c>
      <c r="G3073" s="7">
        <v>59853</v>
      </c>
      <c r="H3073" s="8">
        <f t="shared" si="0"/>
        <v>0</v>
      </c>
      <c r="I3073" s="9">
        <v>0</v>
      </c>
      <c r="J3073" s="10">
        <v>0</v>
      </c>
      <c r="K3073" s="11">
        <v>0</v>
      </c>
      <c r="L3073" s="11">
        <v>0</v>
      </c>
      <c r="M3073" s="12">
        <v>0</v>
      </c>
      <c r="N3073" s="12">
        <v>0</v>
      </c>
      <c r="O3073" s="12">
        <v>0</v>
      </c>
      <c r="P3073" s="12">
        <v>0</v>
      </c>
      <c r="Q3073" s="12">
        <v>0</v>
      </c>
      <c r="R3073" s="12">
        <v>0</v>
      </c>
      <c r="S3073" s="12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</row>
    <row r="3074" spans="1:25" ht="15.75" customHeight="1" x14ac:dyDescent="0.2">
      <c r="A3074" s="3">
        <v>2104800</v>
      </c>
      <c r="B3074" s="3" t="s">
        <v>558</v>
      </c>
      <c r="C3074" s="3" t="s">
        <v>502</v>
      </c>
      <c r="D3074" s="3">
        <v>2009</v>
      </c>
      <c r="E3074" s="3" t="s">
        <v>75</v>
      </c>
      <c r="F3074" s="3" t="s">
        <v>76</v>
      </c>
      <c r="G3074" s="7">
        <v>12781</v>
      </c>
      <c r="H3074" s="8">
        <f t="shared" si="0"/>
        <v>12853339.51</v>
      </c>
      <c r="I3074" s="9">
        <v>12045149.99</v>
      </c>
      <c r="J3074" s="10">
        <v>808189.52</v>
      </c>
      <c r="K3074" s="11">
        <v>10590000</v>
      </c>
      <c r="L3074" s="11">
        <v>1455149.99</v>
      </c>
      <c r="M3074" s="12">
        <v>10090000</v>
      </c>
      <c r="N3074" s="12">
        <v>500000</v>
      </c>
      <c r="O3074" s="12">
        <v>0</v>
      </c>
      <c r="P3074" s="12">
        <v>0</v>
      </c>
      <c r="Q3074" s="12">
        <v>77030</v>
      </c>
      <c r="R3074" s="12">
        <v>454120</v>
      </c>
      <c r="S3074" s="12">
        <v>924000</v>
      </c>
      <c r="T3074" s="13">
        <v>0</v>
      </c>
      <c r="U3074" s="13">
        <v>677665.68</v>
      </c>
      <c r="V3074" s="13">
        <v>0</v>
      </c>
      <c r="W3074" s="13">
        <v>45859.73</v>
      </c>
      <c r="X3074" s="13">
        <v>0</v>
      </c>
      <c r="Y3074" s="13">
        <v>84664.11</v>
      </c>
    </row>
    <row r="3075" spans="1:25" ht="15.75" customHeight="1" x14ac:dyDescent="0.2">
      <c r="A3075" s="3">
        <v>2104800</v>
      </c>
      <c r="B3075" s="3" t="s">
        <v>558</v>
      </c>
      <c r="C3075" s="3" t="s">
        <v>502</v>
      </c>
      <c r="D3075" s="3">
        <v>2013</v>
      </c>
      <c r="E3075" s="3" t="s">
        <v>122</v>
      </c>
      <c r="F3075" s="3" t="s">
        <v>123</v>
      </c>
      <c r="G3075" s="7">
        <v>0</v>
      </c>
      <c r="H3075" s="8">
        <f t="shared" si="0"/>
        <v>0</v>
      </c>
      <c r="I3075" s="9">
        <v>0</v>
      </c>
      <c r="J3075" s="10">
        <v>0</v>
      </c>
      <c r="K3075" s="11">
        <v>0</v>
      </c>
      <c r="L3075" s="11">
        <v>0</v>
      </c>
      <c r="M3075" s="12">
        <v>0</v>
      </c>
      <c r="N3075" s="12">
        <v>0</v>
      </c>
      <c r="O3075" s="12">
        <v>0</v>
      </c>
      <c r="P3075" s="12">
        <v>0</v>
      </c>
      <c r="Q3075" s="12">
        <v>0</v>
      </c>
      <c r="R3075" s="12">
        <v>0</v>
      </c>
      <c r="S3075" s="12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</row>
    <row r="3076" spans="1:25" ht="15.75" customHeight="1" x14ac:dyDescent="0.2">
      <c r="A3076" s="3">
        <v>2104800</v>
      </c>
      <c r="B3076" s="3" t="s">
        <v>558</v>
      </c>
      <c r="C3076" s="3" t="s">
        <v>502</v>
      </c>
      <c r="D3076" s="3">
        <v>2016</v>
      </c>
      <c r="E3076" s="3" t="s">
        <v>122</v>
      </c>
      <c r="F3076" s="3" t="s">
        <v>123</v>
      </c>
      <c r="G3076" s="7">
        <v>32456</v>
      </c>
      <c r="H3076" s="8">
        <f t="shared" si="0"/>
        <v>0</v>
      </c>
      <c r="I3076" s="9">
        <v>0</v>
      </c>
      <c r="J3076" s="10">
        <v>0</v>
      </c>
      <c r="K3076" s="11">
        <v>0</v>
      </c>
      <c r="L3076" s="11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0</v>
      </c>
      <c r="S3076" s="12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</row>
    <row r="3077" spans="1:25" ht="15.75" customHeight="1" x14ac:dyDescent="0.2">
      <c r="A3077" s="3">
        <v>2104800</v>
      </c>
      <c r="B3077" s="3" t="s">
        <v>558</v>
      </c>
      <c r="C3077" s="3" t="s">
        <v>502</v>
      </c>
      <c r="D3077" s="3">
        <v>2020</v>
      </c>
      <c r="E3077" s="3" t="s">
        <v>81</v>
      </c>
      <c r="F3077" s="3" t="s">
        <v>76</v>
      </c>
      <c r="G3077" s="7">
        <v>3839</v>
      </c>
      <c r="H3077" s="8">
        <f t="shared" si="0"/>
        <v>11071379.99</v>
      </c>
      <c r="I3077" s="9">
        <v>6947379.9900000002</v>
      </c>
      <c r="J3077" s="10">
        <v>4124000</v>
      </c>
      <c r="K3077" s="11">
        <v>6521879.9900000002</v>
      </c>
      <c r="L3077" s="11">
        <v>425500</v>
      </c>
      <c r="M3077" s="12">
        <v>2445880</v>
      </c>
      <c r="N3077" s="12">
        <v>76000</v>
      </c>
      <c r="O3077" s="12">
        <v>4000000</v>
      </c>
      <c r="P3077" s="12">
        <v>5000</v>
      </c>
      <c r="Q3077" s="12">
        <v>87000</v>
      </c>
      <c r="R3077" s="12">
        <v>45000</v>
      </c>
      <c r="S3077" s="12">
        <v>288500</v>
      </c>
      <c r="T3077" s="13">
        <v>4000000</v>
      </c>
      <c r="U3077" s="13">
        <v>120000</v>
      </c>
      <c r="V3077" s="13">
        <v>1000</v>
      </c>
      <c r="W3077" s="13">
        <v>0</v>
      </c>
      <c r="X3077" s="13">
        <v>3000</v>
      </c>
      <c r="Y3077" s="13">
        <v>0</v>
      </c>
    </row>
    <row r="3078" spans="1:25" ht="15.75" customHeight="1" x14ac:dyDescent="0.2">
      <c r="A3078" s="3">
        <v>2104800</v>
      </c>
      <c r="B3078" s="3" t="s">
        <v>558</v>
      </c>
      <c r="C3078" s="3" t="s">
        <v>502</v>
      </c>
      <c r="D3078" s="3">
        <v>2022</v>
      </c>
      <c r="E3078" s="3" t="s">
        <v>81</v>
      </c>
      <c r="F3078" s="3" t="s">
        <v>76</v>
      </c>
      <c r="G3078" s="7">
        <v>7200</v>
      </c>
      <c r="H3078" s="8">
        <f t="shared" si="0"/>
        <v>7136800</v>
      </c>
      <c r="I3078" s="9">
        <v>1896800</v>
      </c>
      <c r="J3078" s="10">
        <v>5240000</v>
      </c>
      <c r="K3078" s="11">
        <v>1780000</v>
      </c>
      <c r="L3078" s="11">
        <v>116800</v>
      </c>
      <c r="M3078" s="12">
        <v>1780000</v>
      </c>
      <c r="N3078" s="12">
        <v>0</v>
      </c>
      <c r="O3078" s="12">
        <v>0</v>
      </c>
      <c r="P3078" s="12">
        <v>6800</v>
      </c>
      <c r="Q3078" s="12">
        <v>30000</v>
      </c>
      <c r="R3078" s="12">
        <v>0</v>
      </c>
      <c r="S3078" s="12">
        <v>80000</v>
      </c>
      <c r="T3078" s="13">
        <v>640000</v>
      </c>
      <c r="U3078" s="13">
        <v>4600000</v>
      </c>
      <c r="V3078" s="13">
        <v>0</v>
      </c>
      <c r="W3078" s="13">
        <v>0</v>
      </c>
      <c r="X3078" s="13">
        <v>0</v>
      </c>
      <c r="Y3078" s="13">
        <v>0</v>
      </c>
    </row>
    <row r="3079" spans="1:25" ht="15.75" customHeight="1" x14ac:dyDescent="0.2">
      <c r="A3079" s="3">
        <v>2104800</v>
      </c>
      <c r="B3079" s="3" t="s">
        <v>558</v>
      </c>
      <c r="C3079" s="3" t="s">
        <v>502</v>
      </c>
      <c r="D3079" s="3">
        <v>2022</v>
      </c>
      <c r="E3079" s="3" t="s">
        <v>78</v>
      </c>
      <c r="F3079" s="3" t="s">
        <v>76</v>
      </c>
      <c r="G3079" s="7">
        <v>35500</v>
      </c>
      <c r="H3079" s="8">
        <f t="shared" si="0"/>
        <v>7136800</v>
      </c>
      <c r="I3079" s="9">
        <v>1896800</v>
      </c>
      <c r="J3079" s="10">
        <v>5240000</v>
      </c>
      <c r="K3079" s="11">
        <v>1780000</v>
      </c>
      <c r="L3079" s="11">
        <v>116800</v>
      </c>
      <c r="M3079" s="12">
        <v>1780000</v>
      </c>
      <c r="N3079" s="12">
        <v>0</v>
      </c>
      <c r="O3079" s="12">
        <v>0</v>
      </c>
      <c r="P3079" s="12">
        <v>6800</v>
      </c>
      <c r="Q3079" s="12">
        <v>30000</v>
      </c>
      <c r="R3079" s="12">
        <v>0</v>
      </c>
      <c r="S3079" s="12">
        <v>80000</v>
      </c>
      <c r="T3079" s="13">
        <v>640000</v>
      </c>
      <c r="U3079" s="13">
        <v>4600000</v>
      </c>
      <c r="V3079" s="13">
        <v>0</v>
      </c>
      <c r="W3079" s="13">
        <v>0</v>
      </c>
      <c r="X3079" s="13">
        <v>0</v>
      </c>
      <c r="Y3079" s="13">
        <v>0</v>
      </c>
    </row>
    <row r="3080" spans="1:25" ht="15.75" customHeight="1" x14ac:dyDescent="0.2">
      <c r="A3080" s="3">
        <v>2104909</v>
      </c>
      <c r="B3080" s="3" t="s">
        <v>559</v>
      </c>
      <c r="C3080" s="3" t="s">
        <v>502</v>
      </c>
      <c r="D3080" s="3">
        <v>2009</v>
      </c>
      <c r="E3080" s="3" t="s">
        <v>75</v>
      </c>
      <c r="F3080" s="3" t="s">
        <v>76</v>
      </c>
      <c r="G3080" s="7">
        <v>1624</v>
      </c>
      <c r="H3080" s="8">
        <f t="shared" si="0"/>
        <v>1416553.79</v>
      </c>
      <c r="I3080" s="9">
        <v>119810</v>
      </c>
      <c r="J3080" s="10">
        <v>1296743.79</v>
      </c>
      <c r="K3080" s="11">
        <v>48000</v>
      </c>
      <c r="L3080" s="11">
        <v>71810</v>
      </c>
      <c r="M3080" s="12">
        <v>48000</v>
      </c>
      <c r="N3080" s="12">
        <v>0</v>
      </c>
      <c r="O3080" s="12">
        <v>0</v>
      </c>
      <c r="P3080" s="12">
        <v>4490</v>
      </c>
      <c r="Q3080" s="12">
        <v>0</v>
      </c>
      <c r="R3080" s="12">
        <v>25320</v>
      </c>
      <c r="S3080" s="12">
        <v>42000</v>
      </c>
      <c r="T3080" s="13">
        <v>1000772.16</v>
      </c>
      <c r="U3080" s="13">
        <v>274805.59999999998</v>
      </c>
      <c r="V3080" s="13">
        <v>0</v>
      </c>
      <c r="W3080" s="13">
        <v>21166.03</v>
      </c>
      <c r="X3080" s="13">
        <v>0</v>
      </c>
      <c r="Y3080" s="13">
        <v>0</v>
      </c>
    </row>
    <row r="3081" spans="1:25" ht="15.75" customHeight="1" x14ac:dyDescent="0.2">
      <c r="A3081" s="3">
        <v>2104909</v>
      </c>
      <c r="B3081" s="3" t="s">
        <v>559</v>
      </c>
      <c r="C3081" s="3" t="s">
        <v>502</v>
      </c>
      <c r="D3081" s="3">
        <v>2013</v>
      </c>
      <c r="E3081" s="3" t="s">
        <v>122</v>
      </c>
      <c r="F3081" s="3" t="s">
        <v>123</v>
      </c>
      <c r="G3081" s="7">
        <v>0</v>
      </c>
      <c r="H3081" s="8">
        <f t="shared" si="0"/>
        <v>0</v>
      </c>
      <c r="I3081" s="9">
        <v>0</v>
      </c>
      <c r="J3081" s="10">
        <v>0</v>
      </c>
      <c r="K3081" s="11">
        <v>0</v>
      </c>
      <c r="L3081" s="11">
        <v>0</v>
      </c>
      <c r="M3081" s="12">
        <v>0</v>
      </c>
      <c r="N3081" s="12">
        <v>0</v>
      </c>
      <c r="O3081" s="12">
        <v>0</v>
      </c>
      <c r="P3081" s="12">
        <v>0</v>
      </c>
      <c r="Q3081" s="12">
        <v>0</v>
      </c>
      <c r="R3081" s="12">
        <v>0</v>
      </c>
      <c r="S3081" s="12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</row>
    <row r="3082" spans="1:25" ht="15.75" customHeight="1" x14ac:dyDescent="0.2">
      <c r="A3082" s="3">
        <v>2105104</v>
      </c>
      <c r="B3082" s="3" t="s">
        <v>560</v>
      </c>
      <c r="C3082" s="3" t="s">
        <v>502</v>
      </c>
      <c r="D3082" s="3">
        <v>2008</v>
      </c>
      <c r="E3082" s="3" t="s">
        <v>75</v>
      </c>
      <c r="F3082" s="3" t="s">
        <v>76</v>
      </c>
      <c r="G3082" s="7">
        <v>1948</v>
      </c>
      <c r="H3082" s="8">
        <f t="shared" si="0"/>
        <v>2752724.02</v>
      </c>
      <c r="I3082" s="9">
        <v>250700</v>
      </c>
      <c r="J3082" s="10">
        <v>2502024.02</v>
      </c>
      <c r="K3082" s="11">
        <v>246200</v>
      </c>
      <c r="L3082" s="11">
        <v>4500</v>
      </c>
      <c r="M3082" s="12">
        <v>246200</v>
      </c>
      <c r="N3082" s="12">
        <v>0</v>
      </c>
      <c r="O3082" s="12">
        <v>0</v>
      </c>
      <c r="P3082" s="12">
        <v>0</v>
      </c>
      <c r="Q3082" s="12">
        <v>2000</v>
      </c>
      <c r="R3082" s="12">
        <v>2500</v>
      </c>
      <c r="S3082" s="12">
        <v>0</v>
      </c>
      <c r="T3082" s="13">
        <v>1363724.68</v>
      </c>
      <c r="U3082" s="13">
        <v>1138299.3500000001</v>
      </c>
      <c r="V3082" s="13">
        <v>0</v>
      </c>
      <c r="W3082" s="13">
        <v>0</v>
      </c>
      <c r="X3082" s="13">
        <v>0</v>
      </c>
      <c r="Y3082" s="13">
        <v>0</v>
      </c>
    </row>
    <row r="3083" spans="1:25" ht="15.75" customHeight="1" x14ac:dyDescent="0.2">
      <c r="A3083" s="3">
        <v>2105104</v>
      </c>
      <c r="B3083" s="3" t="s">
        <v>560</v>
      </c>
      <c r="C3083" s="3" t="s">
        <v>502</v>
      </c>
      <c r="D3083" s="3">
        <v>2009</v>
      </c>
      <c r="E3083" s="3" t="s">
        <v>75</v>
      </c>
      <c r="F3083" s="3" t="s">
        <v>76</v>
      </c>
      <c r="G3083" s="7">
        <v>11475</v>
      </c>
      <c r="H3083" s="8">
        <f t="shared" si="0"/>
        <v>6542104.79</v>
      </c>
      <c r="I3083" s="9">
        <v>1855170</v>
      </c>
      <c r="J3083" s="10">
        <v>4686934.79</v>
      </c>
      <c r="K3083" s="11">
        <v>1841560</v>
      </c>
      <c r="L3083" s="11">
        <v>13610</v>
      </c>
      <c r="M3083" s="12">
        <v>1841560</v>
      </c>
      <c r="N3083" s="12">
        <v>0</v>
      </c>
      <c r="O3083" s="12">
        <v>0</v>
      </c>
      <c r="P3083" s="12">
        <v>3610</v>
      </c>
      <c r="Q3083" s="12">
        <v>0</v>
      </c>
      <c r="R3083" s="12">
        <v>10000</v>
      </c>
      <c r="S3083" s="12">
        <v>0</v>
      </c>
      <c r="T3083" s="13">
        <v>1710920.63</v>
      </c>
      <c r="U3083" s="13">
        <v>2799630.59</v>
      </c>
      <c r="V3083" s="13">
        <v>0</v>
      </c>
      <c r="W3083" s="13">
        <v>0</v>
      </c>
      <c r="X3083" s="13">
        <v>0</v>
      </c>
      <c r="Y3083" s="13">
        <v>176383.57</v>
      </c>
    </row>
    <row r="3084" spans="1:25" ht="15.75" customHeight="1" x14ac:dyDescent="0.2">
      <c r="A3084" s="3">
        <v>2105104</v>
      </c>
      <c r="B3084" s="3" t="s">
        <v>560</v>
      </c>
      <c r="C3084" s="3" t="s">
        <v>502</v>
      </c>
      <c r="D3084" s="3">
        <v>2019</v>
      </c>
      <c r="E3084" s="3" t="s">
        <v>78</v>
      </c>
      <c r="F3084" s="3" t="s">
        <v>76</v>
      </c>
      <c r="G3084" s="7">
        <v>16000</v>
      </c>
      <c r="H3084" s="8">
        <f t="shared" si="0"/>
        <v>16332877.470000001</v>
      </c>
      <c r="I3084" s="9">
        <v>847649.99</v>
      </c>
      <c r="J3084" s="10">
        <v>15485227.48</v>
      </c>
      <c r="K3084" s="11">
        <v>177000</v>
      </c>
      <c r="L3084" s="11">
        <v>670650</v>
      </c>
      <c r="M3084" s="12">
        <v>177000</v>
      </c>
      <c r="N3084" s="12">
        <v>0</v>
      </c>
      <c r="O3084" s="12">
        <v>0</v>
      </c>
      <c r="P3084" s="12">
        <v>81000</v>
      </c>
      <c r="Q3084" s="12">
        <v>48500</v>
      </c>
      <c r="R3084" s="12">
        <v>43000</v>
      </c>
      <c r="S3084" s="12">
        <v>498150</v>
      </c>
      <c r="T3084" s="13">
        <v>15485227.48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</row>
    <row r="3085" spans="1:25" ht="15.75" customHeight="1" x14ac:dyDescent="0.2">
      <c r="A3085" s="3">
        <v>2105104</v>
      </c>
      <c r="B3085" s="3" t="s">
        <v>560</v>
      </c>
      <c r="C3085" s="3" t="s">
        <v>502</v>
      </c>
      <c r="D3085" s="3">
        <v>2021</v>
      </c>
      <c r="E3085" s="3" t="s">
        <v>78</v>
      </c>
      <c r="F3085" s="3" t="s">
        <v>76</v>
      </c>
      <c r="G3085" s="7">
        <v>8850</v>
      </c>
      <c r="H3085" s="8">
        <f t="shared" si="0"/>
        <v>14744520</v>
      </c>
      <c r="I3085" s="9">
        <v>0</v>
      </c>
      <c r="J3085" s="10">
        <v>14744520</v>
      </c>
      <c r="K3085" s="11">
        <v>0</v>
      </c>
      <c r="L3085" s="11">
        <v>0</v>
      </c>
      <c r="M3085" s="12">
        <v>0</v>
      </c>
      <c r="N3085" s="12">
        <v>0</v>
      </c>
      <c r="O3085" s="12">
        <v>0</v>
      </c>
      <c r="P3085" s="12">
        <v>0</v>
      </c>
      <c r="Q3085" s="12">
        <v>0</v>
      </c>
      <c r="R3085" s="12">
        <v>0</v>
      </c>
      <c r="S3085" s="12">
        <v>0</v>
      </c>
      <c r="T3085" s="13">
        <v>14744520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</row>
    <row r="3086" spans="1:25" ht="15.75" customHeight="1" x14ac:dyDescent="0.2">
      <c r="A3086" s="3">
        <v>2105153</v>
      </c>
      <c r="B3086" s="3" t="s">
        <v>561</v>
      </c>
      <c r="C3086" s="3" t="s">
        <v>502</v>
      </c>
      <c r="D3086" s="3">
        <v>2008</v>
      </c>
      <c r="E3086" s="3" t="s">
        <v>81</v>
      </c>
      <c r="F3086" s="3" t="s">
        <v>76</v>
      </c>
      <c r="G3086" s="7">
        <v>3528</v>
      </c>
      <c r="H3086" s="8">
        <f t="shared" si="0"/>
        <v>0</v>
      </c>
      <c r="I3086" s="9">
        <v>0</v>
      </c>
      <c r="J3086" s="10">
        <v>0</v>
      </c>
      <c r="K3086" s="11">
        <v>0</v>
      </c>
      <c r="L3086" s="11">
        <v>0</v>
      </c>
      <c r="M3086" s="12">
        <v>0</v>
      </c>
      <c r="N3086" s="12">
        <v>0</v>
      </c>
      <c r="O3086" s="12">
        <v>0</v>
      </c>
      <c r="P3086" s="12">
        <v>0</v>
      </c>
      <c r="Q3086" s="12">
        <v>0</v>
      </c>
      <c r="R3086" s="12">
        <v>0</v>
      </c>
      <c r="S3086" s="12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</row>
    <row r="3087" spans="1:25" ht="15.75" customHeight="1" x14ac:dyDescent="0.2">
      <c r="A3087" s="3">
        <v>2105153</v>
      </c>
      <c r="B3087" s="3" t="s">
        <v>561</v>
      </c>
      <c r="C3087" s="3" t="s">
        <v>502</v>
      </c>
      <c r="D3087" s="3">
        <v>2009</v>
      </c>
      <c r="E3087" s="3" t="s">
        <v>81</v>
      </c>
      <c r="F3087" s="3" t="s">
        <v>76</v>
      </c>
      <c r="G3087" s="7">
        <v>3312</v>
      </c>
      <c r="H3087" s="8">
        <f t="shared" si="0"/>
        <v>2312123.84</v>
      </c>
      <c r="I3087" s="9">
        <v>154600</v>
      </c>
      <c r="J3087" s="10">
        <v>2157523.84</v>
      </c>
      <c r="K3087" s="11">
        <v>143400</v>
      </c>
      <c r="L3087" s="11">
        <v>11200</v>
      </c>
      <c r="M3087" s="12">
        <v>143400</v>
      </c>
      <c r="N3087" s="12">
        <v>0</v>
      </c>
      <c r="O3087" s="12">
        <v>0</v>
      </c>
      <c r="P3087" s="12">
        <v>0</v>
      </c>
      <c r="Q3087" s="12">
        <v>0</v>
      </c>
      <c r="R3087" s="12">
        <v>11200</v>
      </c>
      <c r="S3087" s="12">
        <v>0</v>
      </c>
      <c r="T3087" s="13">
        <v>1248795.68</v>
      </c>
      <c r="U3087" s="13">
        <v>908728.16</v>
      </c>
      <c r="V3087" s="13">
        <v>0</v>
      </c>
      <c r="W3087" s="13">
        <v>0</v>
      </c>
      <c r="X3087" s="13">
        <v>0</v>
      </c>
      <c r="Y3087" s="13">
        <v>0</v>
      </c>
    </row>
    <row r="3088" spans="1:25" ht="15.75" customHeight="1" x14ac:dyDescent="0.2">
      <c r="A3088" s="3">
        <v>2105203</v>
      </c>
      <c r="B3088" s="3" t="s">
        <v>562</v>
      </c>
      <c r="C3088" s="3" t="s">
        <v>502</v>
      </c>
      <c r="D3088" s="3">
        <v>2009</v>
      </c>
      <c r="E3088" s="3" t="s">
        <v>75</v>
      </c>
      <c r="F3088" s="3" t="s">
        <v>76</v>
      </c>
      <c r="G3088" s="7">
        <v>1301</v>
      </c>
      <c r="H3088" s="8">
        <f t="shared" si="0"/>
        <v>1362924.03</v>
      </c>
      <c r="I3088" s="9">
        <v>44985.99</v>
      </c>
      <c r="J3088" s="10">
        <v>1317938.04</v>
      </c>
      <c r="K3088" s="11">
        <v>42000</v>
      </c>
      <c r="L3088" s="11">
        <v>2986</v>
      </c>
      <c r="M3088" s="12">
        <v>42000</v>
      </c>
      <c r="N3088" s="12">
        <v>0</v>
      </c>
      <c r="O3088" s="12">
        <v>0</v>
      </c>
      <c r="P3088" s="12">
        <v>0</v>
      </c>
      <c r="Q3088" s="12">
        <v>0</v>
      </c>
      <c r="R3088" s="12">
        <v>2986</v>
      </c>
      <c r="S3088" s="12">
        <v>0</v>
      </c>
      <c r="T3088" s="13">
        <v>833941.52</v>
      </c>
      <c r="U3088" s="13">
        <v>483996.52</v>
      </c>
      <c r="V3088" s="13">
        <v>0</v>
      </c>
      <c r="W3088" s="13">
        <v>0</v>
      </c>
      <c r="X3088" s="13">
        <v>0</v>
      </c>
      <c r="Y3088" s="13">
        <v>0</v>
      </c>
    </row>
    <row r="3089" spans="1:25" ht="15.75" customHeight="1" x14ac:dyDescent="0.2">
      <c r="A3089" s="3">
        <v>2105203</v>
      </c>
      <c r="B3089" s="3" t="s">
        <v>562</v>
      </c>
      <c r="C3089" s="3" t="s">
        <v>502</v>
      </c>
      <c r="D3089" s="3">
        <v>2011</v>
      </c>
      <c r="E3089" s="3" t="s">
        <v>75</v>
      </c>
      <c r="F3089" s="3" t="s">
        <v>76</v>
      </c>
      <c r="G3089" s="7">
        <v>0</v>
      </c>
      <c r="H3089" s="8">
        <f t="shared" si="0"/>
        <v>0</v>
      </c>
      <c r="I3089" s="9">
        <v>0</v>
      </c>
      <c r="J3089" s="10">
        <v>0</v>
      </c>
      <c r="K3089" s="11">
        <v>0</v>
      </c>
      <c r="L3089" s="11">
        <v>0</v>
      </c>
      <c r="M3089" s="12">
        <v>0</v>
      </c>
      <c r="N3089" s="12">
        <v>0</v>
      </c>
      <c r="O3089" s="12">
        <v>0</v>
      </c>
      <c r="P3089" s="12">
        <v>0</v>
      </c>
      <c r="Q3089" s="12">
        <v>0</v>
      </c>
      <c r="R3089" s="12">
        <v>0</v>
      </c>
      <c r="S3089" s="12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</row>
    <row r="3090" spans="1:25" ht="15.75" customHeight="1" x14ac:dyDescent="0.2">
      <c r="A3090" s="3">
        <v>2105203</v>
      </c>
      <c r="B3090" s="3" t="s">
        <v>562</v>
      </c>
      <c r="C3090" s="3" t="s">
        <v>502</v>
      </c>
      <c r="D3090" s="3">
        <v>2013</v>
      </c>
      <c r="E3090" s="3" t="s">
        <v>122</v>
      </c>
      <c r="F3090" s="3" t="s">
        <v>123</v>
      </c>
      <c r="G3090" s="7">
        <v>4265</v>
      </c>
      <c r="H3090" s="8">
        <f t="shared" si="0"/>
        <v>7196750</v>
      </c>
      <c r="I3090" s="9">
        <v>7196750</v>
      </c>
      <c r="J3090" s="10">
        <v>0</v>
      </c>
      <c r="K3090" s="11">
        <v>6908750</v>
      </c>
      <c r="L3090" s="11">
        <v>288000</v>
      </c>
      <c r="M3090" s="12">
        <v>6908750</v>
      </c>
      <c r="N3090" s="12">
        <v>0</v>
      </c>
      <c r="O3090" s="12">
        <v>0</v>
      </c>
      <c r="P3090" s="12">
        <v>0</v>
      </c>
      <c r="Q3090" s="12">
        <v>288000</v>
      </c>
      <c r="R3090" s="12">
        <v>0</v>
      </c>
      <c r="S3090" s="12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</row>
    <row r="3091" spans="1:25" ht="15.75" customHeight="1" x14ac:dyDescent="0.2">
      <c r="A3091" s="3">
        <v>2105302</v>
      </c>
      <c r="B3091" s="3" t="s">
        <v>563</v>
      </c>
      <c r="C3091" s="3" t="s">
        <v>502</v>
      </c>
      <c r="D3091" s="3">
        <v>2002</v>
      </c>
      <c r="E3091" s="3" t="s">
        <v>81</v>
      </c>
      <c r="F3091" s="3" t="s">
        <v>76</v>
      </c>
      <c r="G3091" s="7">
        <v>9009</v>
      </c>
      <c r="H3091" s="8">
        <f t="shared" si="0"/>
        <v>5062990.7200000007</v>
      </c>
      <c r="I3091" s="9">
        <v>3920999.99</v>
      </c>
      <c r="J3091" s="10">
        <v>1141990.73</v>
      </c>
      <c r="K3091" s="11">
        <v>3036000</v>
      </c>
      <c r="L3091" s="11">
        <v>884999.99</v>
      </c>
      <c r="M3091" s="12">
        <v>0</v>
      </c>
      <c r="N3091" s="12">
        <v>1200000</v>
      </c>
      <c r="O3091" s="12">
        <v>1836000</v>
      </c>
      <c r="P3091" s="12">
        <v>29000</v>
      </c>
      <c r="Q3091" s="12">
        <v>300000</v>
      </c>
      <c r="R3091" s="12">
        <v>0</v>
      </c>
      <c r="S3091" s="12">
        <v>556000</v>
      </c>
      <c r="T3091" s="13">
        <v>733129.85</v>
      </c>
      <c r="U3091" s="13">
        <v>344409.9</v>
      </c>
      <c r="V3091" s="13">
        <v>40281.86</v>
      </c>
      <c r="W3091" s="13">
        <v>24169.119999999999</v>
      </c>
      <c r="X3091" s="13">
        <v>0</v>
      </c>
      <c r="Y3091" s="13">
        <v>0</v>
      </c>
    </row>
    <row r="3092" spans="1:25" ht="15.75" customHeight="1" x14ac:dyDescent="0.2">
      <c r="A3092" s="3">
        <v>2105302</v>
      </c>
      <c r="B3092" s="3" t="s">
        <v>563</v>
      </c>
      <c r="C3092" s="3" t="s">
        <v>502</v>
      </c>
      <c r="D3092" s="3">
        <v>2004</v>
      </c>
      <c r="E3092" s="3" t="s">
        <v>81</v>
      </c>
      <c r="F3092" s="3" t="s">
        <v>76</v>
      </c>
      <c r="G3092" s="7">
        <v>2308</v>
      </c>
      <c r="H3092" s="8">
        <f t="shared" si="0"/>
        <v>1869717.8900000001</v>
      </c>
      <c r="I3092" s="9">
        <v>1019300</v>
      </c>
      <c r="J3092" s="10">
        <v>850417.89</v>
      </c>
      <c r="K3092" s="11">
        <v>532000</v>
      </c>
      <c r="L3092" s="11">
        <v>487300</v>
      </c>
      <c r="M3092" s="12">
        <v>160000</v>
      </c>
      <c r="N3092" s="12">
        <v>0</v>
      </c>
      <c r="O3092" s="12">
        <v>372000</v>
      </c>
      <c r="P3092" s="12">
        <v>19300</v>
      </c>
      <c r="Q3092" s="12">
        <v>248000</v>
      </c>
      <c r="R3092" s="12">
        <v>0</v>
      </c>
      <c r="S3092" s="12">
        <v>220000</v>
      </c>
      <c r="T3092" s="13">
        <v>50955.81</v>
      </c>
      <c r="U3092" s="13">
        <v>795504.34</v>
      </c>
      <c r="V3092" s="13">
        <v>0</v>
      </c>
      <c r="W3092" s="13">
        <v>3957.73</v>
      </c>
      <c r="X3092" s="13">
        <v>0</v>
      </c>
      <c r="Y3092" s="13">
        <v>0</v>
      </c>
    </row>
    <row r="3093" spans="1:25" ht="15.75" customHeight="1" x14ac:dyDescent="0.2">
      <c r="A3093" s="3">
        <v>2105302</v>
      </c>
      <c r="B3093" s="3" t="s">
        <v>563</v>
      </c>
      <c r="C3093" s="3" t="s">
        <v>502</v>
      </c>
      <c r="D3093" s="3">
        <v>2008</v>
      </c>
      <c r="E3093" s="3" t="s">
        <v>75</v>
      </c>
      <c r="F3093" s="3" t="s">
        <v>76</v>
      </c>
      <c r="G3093" s="7">
        <v>4060</v>
      </c>
      <c r="H3093" s="8">
        <f t="shared" si="0"/>
        <v>9984863.4100000001</v>
      </c>
      <c r="I3093" s="9">
        <v>9980000</v>
      </c>
      <c r="J3093" s="10">
        <v>4863.41</v>
      </c>
      <c r="K3093" s="11">
        <v>0</v>
      </c>
      <c r="L3093" s="11">
        <v>9980000</v>
      </c>
      <c r="M3093" s="12">
        <v>0</v>
      </c>
      <c r="N3093" s="12">
        <v>0</v>
      </c>
      <c r="O3093" s="12">
        <v>0</v>
      </c>
      <c r="P3093" s="12">
        <v>0</v>
      </c>
      <c r="Q3093" s="12">
        <v>0</v>
      </c>
      <c r="R3093" s="12">
        <v>0</v>
      </c>
      <c r="S3093" s="12">
        <v>9980000</v>
      </c>
      <c r="T3093" s="13">
        <v>1971.65</v>
      </c>
      <c r="U3093" s="13">
        <v>2891.75</v>
      </c>
      <c r="V3093" s="13">
        <v>0</v>
      </c>
      <c r="W3093" s="13">
        <v>0</v>
      </c>
      <c r="X3093" s="13">
        <v>0</v>
      </c>
      <c r="Y3093" s="13">
        <v>0</v>
      </c>
    </row>
    <row r="3094" spans="1:25" ht="15.75" customHeight="1" x14ac:dyDescent="0.2">
      <c r="A3094" s="3">
        <v>2105302</v>
      </c>
      <c r="B3094" s="3" t="s">
        <v>563</v>
      </c>
      <c r="C3094" s="3" t="s">
        <v>502</v>
      </c>
      <c r="D3094" s="3">
        <v>2009</v>
      </c>
      <c r="E3094" s="3" t="s">
        <v>81</v>
      </c>
      <c r="F3094" s="3" t="s">
        <v>76</v>
      </c>
      <c r="G3094" s="7">
        <v>18271</v>
      </c>
      <c r="H3094" s="8">
        <f t="shared" si="0"/>
        <v>50153883.630000003</v>
      </c>
      <c r="I3094" s="9">
        <v>15340000</v>
      </c>
      <c r="J3094" s="10">
        <v>34813883.630000003</v>
      </c>
      <c r="K3094" s="11">
        <v>14869000</v>
      </c>
      <c r="L3094" s="11">
        <v>471000</v>
      </c>
      <c r="M3094" s="12">
        <v>12369000</v>
      </c>
      <c r="N3094" s="12">
        <v>2500000</v>
      </c>
      <c r="O3094" s="12">
        <v>0</v>
      </c>
      <c r="P3094" s="12">
        <v>40000</v>
      </c>
      <c r="Q3094" s="12">
        <v>120000</v>
      </c>
      <c r="R3094" s="12">
        <v>18000</v>
      </c>
      <c r="S3094" s="12">
        <v>293000</v>
      </c>
      <c r="T3094" s="13">
        <v>29430657.059999999</v>
      </c>
      <c r="U3094" s="13">
        <v>4642415.58</v>
      </c>
      <c r="V3094" s="13">
        <v>0</v>
      </c>
      <c r="W3094" s="13">
        <v>740811</v>
      </c>
      <c r="X3094" s="13">
        <v>0</v>
      </c>
      <c r="Y3094" s="13">
        <v>0</v>
      </c>
    </row>
    <row r="3095" spans="1:25" ht="15.75" customHeight="1" x14ac:dyDescent="0.2">
      <c r="A3095" s="3">
        <v>2105302</v>
      </c>
      <c r="B3095" s="3" t="s">
        <v>563</v>
      </c>
      <c r="C3095" s="3" t="s">
        <v>502</v>
      </c>
      <c r="D3095" s="3">
        <v>2010</v>
      </c>
      <c r="E3095" s="3" t="s">
        <v>81</v>
      </c>
      <c r="F3095" s="3" t="s">
        <v>76</v>
      </c>
      <c r="G3095" s="7">
        <v>1260</v>
      </c>
      <c r="H3095" s="8">
        <f t="shared" si="0"/>
        <v>0</v>
      </c>
      <c r="I3095" s="9">
        <v>0</v>
      </c>
      <c r="J3095" s="10">
        <v>0</v>
      </c>
      <c r="K3095" s="11">
        <v>0</v>
      </c>
      <c r="L3095" s="11">
        <v>0</v>
      </c>
      <c r="M3095" s="12">
        <v>0</v>
      </c>
      <c r="N3095" s="12">
        <v>0</v>
      </c>
      <c r="O3095" s="12">
        <v>0</v>
      </c>
      <c r="P3095" s="12">
        <v>0</v>
      </c>
      <c r="Q3095" s="12">
        <v>0</v>
      </c>
      <c r="R3095" s="12">
        <v>0</v>
      </c>
      <c r="S3095" s="12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</row>
    <row r="3096" spans="1:25" ht="15.75" customHeight="1" x14ac:dyDescent="0.2">
      <c r="A3096" s="3">
        <v>2105302</v>
      </c>
      <c r="B3096" s="3" t="s">
        <v>563</v>
      </c>
      <c r="C3096" s="3" t="s">
        <v>502</v>
      </c>
      <c r="D3096" s="3">
        <v>2011</v>
      </c>
      <c r="E3096" s="3" t="s">
        <v>81</v>
      </c>
      <c r="F3096" s="3" t="s">
        <v>76</v>
      </c>
      <c r="G3096" s="7">
        <v>102535</v>
      </c>
      <c r="H3096" s="8">
        <f t="shared" si="0"/>
        <v>0</v>
      </c>
      <c r="I3096" s="9">
        <v>0</v>
      </c>
      <c r="J3096" s="10">
        <v>0</v>
      </c>
      <c r="K3096" s="11">
        <v>0</v>
      </c>
      <c r="L3096" s="11">
        <v>0</v>
      </c>
      <c r="M3096" s="12">
        <v>0</v>
      </c>
      <c r="N3096" s="12">
        <v>0</v>
      </c>
      <c r="O3096" s="12">
        <v>0</v>
      </c>
      <c r="P3096" s="12">
        <v>0</v>
      </c>
      <c r="Q3096" s="12">
        <v>0</v>
      </c>
      <c r="R3096" s="12">
        <v>0</v>
      </c>
      <c r="S3096" s="12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</row>
    <row r="3097" spans="1:25" ht="15.75" customHeight="1" x14ac:dyDescent="0.2">
      <c r="A3097" s="3">
        <v>2105302</v>
      </c>
      <c r="B3097" s="3" t="s">
        <v>563</v>
      </c>
      <c r="C3097" s="3" t="s">
        <v>502</v>
      </c>
      <c r="D3097" s="3">
        <v>2012</v>
      </c>
      <c r="E3097" s="3" t="s">
        <v>75</v>
      </c>
      <c r="F3097" s="3" t="s">
        <v>76</v>
      </c>
      <c r="G3097" s="7">
        <v>200009</v>
      </c>
      <c r="H3097" s="8">
        <f t="shared" si="0"/>
        <v>0</v>
      </c>
      <c r="I3097" s="9">
        <v>0</v>
      </c>
      <c r="J3097" s="10">
        <v>0</v>
      </c>
      <c r="K3097" s="11">
        <v>0</v>
      </c>
      <c r="L3097" s="11">
        <v>0</v>
      </c>
      <c r="M3097" s="12">
        <v>0</v>
      </c>
      <c r="N3097" s="12">
        <v>0</v>
      </c>
      <c r="O3097" s="12">
        <v>0</v>
      </c>
      <c r="P3097" s="12">
        <v>0</v>
      </c>
      <c r="Q3097" s="12">
        <v>0</v>
      </c>
      <c r="R3097" s="12">
        <v>0</v>
      </c>
      <c r="S3097" s="12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</row>
    <row r="3098" spans="1:25" ht="15.75" customHeight="1" x14ac:dyDescent="0.2">
      <c r="A3098" s="3">
        <v>2105302</v>
      </c>
      <c r="B3098" s="3" t="s">
        <v>563</v>
      </c>
      <c r="C3098" s="3" t="s">
        <v>502</v>
      </c>
      <c r="D3098" s="3">
        <v>2014</v>
      </c>
      <c r="E3098" s="3" t="s">
        <v>78</v>
      </c>
      <c r="F3098" s="3" t="s">
        <v>76</v>
      </c>
      <c r="G3098" s="7">
        <v>40000</v>
      </c>
      <c r="H3098" s="8">
        <f t="shared" si="0"/>
        <v>8682565</v>
      </c>
      <c r="I3098" s="9">
        <v>1350180</v>
      </c>
      <c r="J3098" s="10">
        <v>7332385</v>
      </c>
      <c r="K3098" s="11">
        <v>1300780</v>
      </c>
      <c r="L3098" s="11">
        <v>49400</v>
      </c>
      <c r="M3098" s="12">
        <v>0</v>
      </c>
      <c r="N3098" s="12">
        <v>0</v>
      </c>
      <c r="O3098" s="12">
        <v>1300780</v>
      </c>
      <c r="P3098" s="12">
        <v>4200</v>
      </c>
      <c r="Q3098" s="12">
        <v>20700</v>
      </c>
      <c r="R3098" s="12">
        <v>14300</v>
      </c>
      <c r="S3098" s="12">
        <v>10200</v>
      </c>
      <c r="T3098" s="13">
        <v>5000000</v>
      </c>
      <c r="U3098" s="13">
        <v>1922500</v>
      </c>
      <c r="V3098" s="13">
        <v>0</v>
      </c>
      <c r="W3098" s="13">
        <v>159735</v>
      </c>
      <c r="X3098" s="13">
        <v>0</v>
      </c>
      <c r="Y3098" s="13">
        <v>250150</v>
      </c>
    </row>
    <row r="3099" spans="1:25" ht="15.75" customHeight="1" x14ac:dyDescent="0.2">
      <c r="A3099" s="3">
        <v>2105302</v>
      </c>
      <c r="B3099" s="3" t="s">
        <v>563</v>
      </c>
      <c r="C3099" s="3" t="s">
        <v>502</v>
      </c>
      <c r="D3099" s="3">
        <v>2019</v>
      </c>
      <c r="E3099" s="3" t="s">
        <v>81</v>
      </c>
      <c r="F3099" s="3" t="s">
        <v>76</v>
      </c>
      <c r="G3099" s="7">
        <v>5943</v>
      </c>
      <c r="H3099" s="8">
        <f t="shared" si="0"/>
        <v>12627438.23</v>
      </c>
      <c r="I3099" s="9">
        <v>4408676.07</v>
      </c>
      <c r="J3099" s="10">
        <v>8218762.1600000001</v>
      </c>
      <c r="K3099" s="11">
        <v>3200000</v>
      </c>
      <c r="L3099" s="11">
        <v>1208676.07</v>
      </c>
      <c r="M3099" s="12">
        <v>3200000</v>
      </c>
      <c r="N3099" s="12">
        <v>0</v>
      </c>
      <c r="O3099" s="12">
        <v>0</v>
      </c>
      <c r="P3099" s="12">
        <v>0</v>
      </c>
      <c r="Q3099" s="12">
        <v>22859</v>
      </c>
      <c r="R3099" s="12">
        <v>0</v>
      </c>
      <c r="S3099" s="12">
        <v>1185817.07</v>
      </c>
      <c r="T3099" s="13">
        <v>6746579.5499999998</v>
      </c>
      <c r="U3099" s="13">
        <v>296000</v>
      </c>
      <c r="V3099" s="13">
        <v>0</v>
      </c>
      <c r="W3099" s="13">
        <v>1125000</v>
      </c>
      <c r="X3099" s="13">
        <v>0</v>
      </c>
      <c r="Y3099" s="13">
        <v>51182.61</v>
      </c>
    </row>
    <row r="3100" spans="1:25" ht="15.75" customHeight="1" x14ac:dyDescent="0.2">
      <c r="A3100" s="3">
        <v>2105302</v>
      </c>
      <c r="B3100" s="3" t="s">
        <v>563</v>
      </c>
      <c r="C3100" s="3" t="s">
        <v>502</v>
      </c>
      <c r="D3100" s="3">
        <v>2020</v>
      </c>
      <c r="E3100" s="3" t="s">
        <v>81</v>
      </c>
      <c r="F3100" s="3" t="s">
        <v>76</v>
      </c>
      <c r="G3100" s="7">
        <v>1670</v>
      </c>
      <c r="H3100" s="8">
        <f t="shared" si="0"/>
        <v>1708697.3</v>
      </c>
      <c r="I3100" s="9">
        <v>7982.8</v>
      </c>
      <c r="J3100" s="10">
        <v>1700714.5</v>
      </c>
      <c r="K3100" s="11">
        <v>7982.8</v>
      </c>
      <c r="L3100" s="11">
        <v>0</v>
      </c>
      <c r="M3100" s="12">
        <v>0</v>
      </c>
      <c r="N3100" s="12">
        <v>7982.8</v>
      </c>
      <c r="O3100" s="12">
        <v>0</v>
      </c>
      <c r="P3100" s="12">
        <v>0</v>
      </c>
      <c r="Q3100" s="12">
        <v>0</v>
      </c>
      <c r="R3100" s="12">
        <v>0</v>
      </c>
      <c r="S3100" s="12">
        <v>0</v>
      </c>
      <c r="T3100" s="13">
        <v>0</v>
      </c>
      <c r="U3100" s="13">
        <v>110000</v>
      </c>
      <c r="V3100" s="13">
        <v>0</v>
      </c>
      <c r="W3100" s="13">
        <v>1502000</v>
      </c>
      <c r="X3100" s="13">
        <v>8370.5</v>
      </c>
      <c r="Y3100" s="13">
        <v>80344</v>
      </c>
    </row>
    <row r="3101" spans="1:25" ht="15.75" customHeight="1" x14ac:dyDescent="0.2">
      <c r="A3101" s="3">
        <v>2105302</v>
      </c>
      <c r="B3101" s="3" t="s">
        <v>563</v>
      </c>
      <c r="C3101" s="3" t="s">
        <v>502</v>
      </c>
      <c r="D3101" s="3">
        <v>2021</v>
      </c>
      <c r="E3101" s="3" t="s">
        <v>81</v>
      </c>
      <c r="F3101" s="3" t="s">
        <v>76</v>
      </c>
      <c r="G3101" s="7">
        <v>850</v>
      </c>
      <c r="H3101" s="8">
        <f t="shared" si="0"/>
        <v>7650000</v>
      </c>
      <c r="I3101" s="9">
        <v>0</v>
      </c>
      <c r="J3101" s="10">
        <v>7650000</v>
      </c>
      <c r="K3101" s="11">
        <v>0</v>
      </c>
      <c r="L3101" s="11">
        <v>0</v>
      </c>
      <c r="M3101" s="12">
        <v>0</v>
      </c>
      <c r="N3101" s="12">
        <v>0</v>
      </c>
      <c r="O3101" s="12">
        <v>0</v>
      </c>
      <c r="P3101" s="12">
        <v>0</v>
      </c>
      <c r="Q3101" s="12">
        <v>0</v>
      </c>
      <c r="R3101" s="12">
        <v>0</v>
      </c>
      <c r="S3101" s="12">
        <v>0</v>
      </c>
      <c r="T3101" s="13">
        <v>7050000</v>
      </c>
      <c r="U3101" s="13">
        <v>600000</v>
      </c>
      <c r="V3101" s="13">
        <v>0</v>
      </c>
      <c r="W3101" s="13">
        <v>0</v>
      </c>
      <c r="X3101" s="13">
        <v>0</v>
      </c>
      <c r="Y3101" s="13">
        <v>0</v>
      </c>
    </row>
    <row r="3102" spans="1:25" ht="15.75" customHeight="1" x14ac:dyDescent="0.2">
      <c r="A3102" s="3">
        <v>2105302</v>
      </c>
      <c r="B3102" s="3" t="s">
        <v>563</v>
      </c>
      <c r="C3102" s="3" t="s">
        <v>502</v>
      </c>
      <c r="D3102" s="3">
        <v>2022</v>
      </c>
      <c r="E3102" s="3" t="s">
        <v>78</v>
      </c>
      <c r="F3102" s="3" t="s">
        <v>76</v>
      </c>
      <c r="G3102" s="7">
        <v>2000</v>
      </c>
      <c r="H3102" s="8">
        <f t="shared" si="0"/>
        <v>7650000</v>
      </c>
      <c r="I3102" s="9">
        <v>0</v>
      </c>
      <c r="J3102" s="10">
        <v>7650000</v>
      </c>
      <c r="K3102" s="11">
        <v>0</v>
      </c>
      <c r="L3102" s="11">
        <v>0</v>
      </c>
      <c r="M3102" s="12">
        <v>0</v>
      </c>
      <c r="N3102" s="12">
        <v>0</v>
      </c>
      <c r="O3102" s="12">
        <v>0</v>
      </c>
      <c r="P3102" s="12">
        <v>0</v>
      </c>
      <c r="Q3102" s="12">
        <v>0</v>
      </c>
      <c r="R3102" s="12">
        <v>0</v>
      </c>
      <c r="S3102" s="12">
        <v>0</v>
      </c>
      <c r="T3102" s="13">
        <v>7050000</v>
      </c>
      <c r="U3102" s="13">
        <v>600000</v>
      </c>
      <c r="V3102" s="13">
        <v>0</v>
      </c>
      <c r="W3102" s="13">
        <v>0</v>
      </c>
      <c r="X3102" s="13">
        <v>0</v>
      </c>
      <c r="Y3102" s="13">
        <v>0</v>
      </c>
    </row>
    <row r="3103" spans="1:25" ht="15.75" customHeight="1" x14ac:dyDescent="0.2">
      <c r="A3103" s="3">
        <v>2105351</v>
      </c>
      <c r="B3103" s="3" t="s">
        <v>564</v>
      </c>
      <c r="C3103" s="3" t="s">
        <v>502</v>
      </c>
      <c r="D3103" s="3">
        <v>2009</v>
      </c>
      <c r="E3103" s="3" t="s">
        <v>75</v>
      </c>
      <c r="F3103" s="3" t="s">
        <v>76</v>
      </c>
      <c r="G3103" s="7">
        <v>99</v>
      </c>
      <c r="H3103" s="8">
        <f t="shared" si="0"/>
        <v>1708964.21</v>
      </c>
      <c r="I3103" s="9">
        <v>706400</v>
      </c>
      <c r="J3103" s="10">
        <v>1002564.21</v>
      </c>
      <c r="K3103" s="11">
        <v>0</v>
      </c>
      <c r="L3103" s="11">
        <v>706400</v>
      </c>
      <c r="M3103" s="12">
        <v>0</v>
      </c>
      <c r="N3103" s="12">
        <v>0</v>
      </c>
      <c r="O3103" s="12">
        <v>0</v>
      </c>
      <c r="P3103" s="12">
        <v>570800</v>
      </c>
      <c r="Q3103" s="12">
        <v>0</v>
      </c>
      <c r="R3103" s="12">
        <v>135600</v>
      </c>
      <c r="S3103" s="12">
        <v>0</v>
      </c>
      <c r="T3103" s="13">
        <v>767621.3</v>
      </c>
      <c r="U3103" s="13">
        <v>182027.85</v>
      </c>
      <c r="V3103" s="13">
        <v>0</v>
      </c>
      <c r="W3103" s="13">
        <v>17638.36</v>
      </c>
      <c r="X3103" s="13">
        <v>0</v>
      </c>
      <c r="Y3103" s="13">
        <v>35276.71</v>
      </c>
    </row>
    <row r="3104" spans="1:25" ht="15.75" customHeight="1" x14ac:dyDescent="0.2">
      <c r="A3104" s="3">
        <v>2105351</v>
      </c>
      <c r="B3104" s="3" t="s">
        <v>564</v>
      </c>
      <c r="C3104" s="3" t="s">
        <v>502</v>
      </c>
      <c r="D3104" s="3">
        <v>2013</v>
      </c>
      <c r="E3104" s="3" t="s">
        <v>122</v>
      </c>
      <c r="F3104" s="3" t="s">
        <v>123</v>
      </c>
      <c r="G3104" s="7">
        <v>9293</v>
      </c>
      <c r="H3104" s="8">
        <f t="shared" si="0"/>
        <v>2939386.5</v>
      </c>
      <c r="I3104" s="9">
        <v>2939386.5</v>
      </c>
      <c r="J3104" s="10">
        <v>0</v>
      </c>
      <c r="K3104" s="11">
        <v>2642386.5</v>
      </c>
      <c r="L3104" s="11">
        <v>297000</v>
      </c>
      <c r="M3104" s="12">
        <v>2642386.5</v>
      </c>
      <c r="N3104" s="12">
        <v>0</v>
      </c>
      <c r="O3104" s="12">
        <v>0</v>
      </c>
      <c r="P3104" s="12">
        <v>297000</v>
      </c>
      <c r="Q3104" s="12">
        <v>0</v>
      </c>
      <c r="R3104" s="12">
        <v>0</v>
      </c>
      <c r="S3104" s="12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</row>
    <row r="3105" spans="1:25" ht="15.75" customHeight="1" x14ac:dyDescent="0.2">
      <c r="A3105" s="3">
        <v>2105351</v>
      </c>
      <c r="B3105" s="3" t="s">
        <v>564</v>
      </c>
      <c r="C3105" s="3" t="s">
        <v>502</v>
      </c>
      <c r="D3105" s="3">
        <v>2015</v>
      </c>
      <c r="E3105" s="3" t="s">
        <v>122</v>
      </c>
      <c r="F3105" s="3" t="s">
        <v>123</v>
      </c>
      <c r="G3105" s="7">
        <v>9</v>
      </c>
      <c r="H3105" s="8">
        <f t="shared" si="0"/>
        <v>3574345</v>
      </c>
      <c r="I3105" s="9">
        <v>3574345</v>
      </c>
      <c r="J3105" s="10">
        <v>0</v>
      </c>
      <c r="K3105" s="11">
        <v>3214345</v>
      </c>
      <c r="L3105" s="11">
        <v>360000</v>
      </c>
      <c r="M3105" s="12">
        <v>3214345</v>
      </c>
      <c r="N3105" s="12">
        <v>0</v>
      </c>
      <c r="O3105" s="12">
        <v>0</v>
      </c>
      <c r="P3105" s="12">
        <v>360000</v>
      </c>
      <c r="Q3105" s="12">
        <v>0</v>
      </c>
      <c r="R3105" s="12">
        <v>0</v>
      </c>
      <c r="S3105" s="12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</row>
    <row r="3106" spans="1:25" ht="15.75" customHeight="1" x14ac:dyDescent="0.2">
      <c r="A3106" s="3">
        <v>2105351</v>
      </c>
      <c r="B3106" s="3" t="s">
        <v>564</v>
      </c>
      <c r="C3106" s="3" t="s">
        <v>502</v>
      </c>
      <c r="D3106" s="3">
        <v>2016</v>
      </c>
      <c r="E3106" s="3" t="s">
        <v>122</v>
      </c>
      <c r="F3106" s="3" t="s">
        <v>123</v>
      </c>
      <c r="G3106" s="7">
        <v>9985</v>
      </c>
      <c r="H3106" s="8">
        <f t="shared" si="0"/>
        <v>0</v>
      </c>
      <c r="I3106" s="9">
        <v>0</v>
      </c>
      <c r="J3106" s="10">
        <v>0</v>
      </c>
      <c r="K3106" s="11">
        <v>0</v>
      </c>
      <c r="L3106" s="11">
        <v>0</v>
      </c>
      <c r="M3106" s="12">
        <v>0</v>
      </c>
      <c r="N3106" s="12">
        <v>0</v>
      </c>
      <c r="O3106" s="12">
        <v>0</v>
      </c>
      <c r="P3106" s="12">
        <v>0</v>
      </c>
      <c r="Q3106" s="12">
        <v>0</v>
      </c>
      <c r="R3106" s="12">
        <v>0</v>
      </c>
      <c r="S3106" s="12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</row>
    <row r="3107" spans="1:25" ht="15.75" customHeight="1" x14ac:dyDescent="0.2">
      <c r="A3107" s="3">
        <v>2105351</v>
      </c>
      <c r="B3107" s="3" t="s">
        <v>564</v>
      </c>
      <c r="C3107" s="3" t="s">
        <v>502</v>
      </c>
      <c r="D3107" s="3">
        <v>2019</v>
      </c>
      <c r="E3107" s="3" t="s">
        <v>78</v>
      </c>
      <c r="F3107" s="3" t="s">
        <v>76</v>
      </c>
      <c r="G3107" s="7">
        <v>6980</v>
      </c>
      <c r="H3107" s="8">
        <f t="shared" si="0"/>
        <v>12794267.6</v>
      </c>
      <c r="I3107" s="9">
        <v>702000</v>
      </c>
      <c r="J3107" s="10">
        <v>12092267.6</v>
      </c>
      <c r="K3107" s="11">
        <v>178000</v>
      </c>
      <c r="L3107" s="11">
        <v>524000</v>
      </c>
      <c r="M3107" s="12">
        <v>178000</v>
      </c>
      <c r="N3107" s="12">
        <v>0</v>
      </c>
      <c r="O3107" s="12">
        <v>0</v>
      </c>
      <c r="P3107" s="12">
        <v>34000</v>
      </c>
      <c r="Q3107" s="12">
        <v>21800</v>
      </c>
      <c r="R3107" s="12">
        <v>40000</v>
      </c>
      <c r="S3107" s="12">
        <v>428200</v>
      </c>
      <c r="T3107" s="13">
        <v>11717267.6</v>
      </c>
      <c r="U3107" s="13">
        <v>375000</v>
      </c>
      <c r="V3107" s="13">
        <v>0</v>
      </c>
      <c r="W3107" s="13">
        <v>0</v>
      </c>
      <c r="X3107" s="13">
        <v>0</v>
      </c>
      <c r="Y3107" s="13">
        <v>0</v>
      </c>
    </row>
    <row r="3108" spans="1:25" ht="15.75" customHeight="1" x14ac:dyDescent="0.2">
      <c r="A3108" s="3">
        <v>2105351</v>
      </c>
      <c r="B3108" s="3" t="s">
        <v>564</v>
      </c>
      <c r="C3108" s="3" t="s">
        <v>502</v>
      </c>
      <c r="D3108" s="3">
        <v>2020</v>
      </c>
      <c r="E3108" s="3" t="s">
        <v>78</v>
      </c>
      <c r="F3108" s="3" t="s">
        <v>76</v>
      </c>
      <c r="G3108" s="7">
        <v>6545</v>
      </c>
      <c r="H3108" s="8">
        <f t="shared" si="0"/>
        <v>6168000</v>
      </c>
      <c r="I3108" s="9">
        <v>300000</v>
      </c>
      <c r="J3108" s="10">
        <v>5868000</v>
      </c>
      <c r="K3108" s="11">
        <v>300000</v>
      </c>
      <c r="L3108" s="11">
        <v>0</v>
      </c>
      <c r="M3108" s="12">
        <v>300000</v>
      </c>
      <c r="N3108" s="12">
        <v>0</v>
      </c>
      <c r="O3108" s="12">
        <v>0</v>
      </c>
      <c r="P3108" s="12">
        <v>0</v>
      </c>
      <c r="Q3108" s="12">
        <v>0</v>
      </c>
      <c r="R3108" s="12">
        <v>0</v>
      </c>
      <c r="S3108" s="12">
        <v>0</v>
      </c>
      <c r="T3108" s="13">
        <v>5738000</v>
      </c>
      <c r="U3108" s="13">
        <v>120000</v>
      </c>
      <c r="V3108" s="13">
        <v>0</v>
      </c>
      <c r="W3108" s="13">
        <v>10000</v>
      </c>
      <c r="X3108" s="13">
        <v>0</v>
      </c>
      <c r="Y3108" s="13">
        <v>0</v>
      </c>
    </row>
    <row r="3109" spans="1:25" ht="15.75" customHeight="1" x14ac:dyDescent="0.2">
      <c r="A3109" s="3">
        <v>2105401</v>
      </c>
      <c r="B3109" s="3" t="s">
        <v>565</v>
      </c>
      <c r="C3109" s="3" t="s">
        <v>502</v>
      </c>
      <c r="D3109" s="3">
        <v>2009</v>
      </c>
      <c r="E3109" s="3" t="s">
        <v>81</v>
      </c>
      <c r="F3109" s="3" t="s">
        <v>76</v>
      </c>
      <c r="G3109" s="7">
        <v>20371</v>
      </c>
      <c r="H3109" s="8">
        <f t="shared" si="0"/>
        <v>14887000.359999999</v>
      </c>
      <c r="I3109" s="9">
        <v>7933960.0099999998</v>
      </c>
      <c r="J3109" s="10">
        <v>6953040.3499999996</v>
      </c>
      <c r="K3109" s="11">
        <v>7792000</v>
      </c>
      <c r="L3109" s="11">
        <v>141960</v>
      </c>
      <c r="M3109" s="12">
        <v>7788000</v>
      </c>
      <c r="N3109" s="12">
        <v>0</v>
      </c>
      <c r="O3109" s="12">
        <v>4000</v>
      </c>
      <c r="P3109" s="12">
        <v>0</v>
      </c>
      <c r="Q3109" s="12">
        <v>0</v>
      </c>
      <c r="R3109" s="12">
        <v>141960</v>
      </c>
      <c r="S3109" s="12">
        <v>0</v>
      </c>
      <c r="T3109" s="13">
        <v>3197481.37</v>
      </c>
      <c r="U3109" s="13">
        <v>3649728.84</v>
      </c>
      <c r="V3109" s="13">
        <v>0</v>
      </c>
      <c r="W3109" s="13">
        <v>105830.14</v>
      </c>
      <c r="X3109" s="13">
        <v>0</v>
      </c>
      <c r="Y3109" s="13">
        <v>0</v>
      </c>
    </row>
    <row r="3110" spans="1:25" ht="15.75" customHeight="1" x14ac:dyDescent="0.2">
      <c r="A3110" s="3">
        <v>2105401</v>
      </c>
      <c r="B3110" s="3" t="s">
        <v>565</v>
      </c>
      <c r="C3110" s="3" t="s">
        <v>502</v>
      </c>
      <c r="D3110" s="3">
        <v>2010</v>
      </c>
      <c r="E3110" s="3" t="s">
        <v>122</v>
      </c>
      <c r="F3110" s="3" t="s">
        <v>123</v>
      </c>
      <c r="G3110" s="7">
        <v>0</v>
      </c>
      <c r="H3110" s="8">
        <f t="shared" si="0"/>
        <v>8742000</v>
      </c>
      <c r="I3110" s="9">
        <v>8742000</v>
      </c>
      <c r="J3110" s="10">
        <v>0</v>
      </c>
      <c r="K3110" s="11">
        <v>8742000</v>
      </c>
      <c r="L3110" s="11">
        <v>0</v>
      </c>
      <c r="M3110" s="12">
        <v>8742000</v>
      </c>
      <c r="N3110" s="12">
        <v>0</v>
      </c>
      <c r="O3110" s="12">
        <v>0</v>
      </c>
      <c r="P3110" s="12">
        <v>0</v>
      </c>
      <c r="Q3110" s="12">
        <v>0</v>
      </c>
      <c r="R3110" s="12">
        <v>0</v>
      </c>
      <c r="S3110" s="12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</row>
    <row r="3111" spans="1:25" ht="15.75" customHeight="1" x14ac:dyDescent="0.2">
      <c r="A3111" s="3">
        <v>2105401</v>
      </c>
      <c r="B3111" s="3" t="s">
        <v>565</v>
      </c>
      <c r="C3111" s="3" t="s">
        <v>502</v>
      </c>
      <c r="D3111" s="3">
        <v>2012</v>
      </c>
      <c r="E3111" s="3" t="s">
        <v>122</v>
      </c>
      <c r="F3111" s="3" t="s">
        <v>123</v>
      </c>
      <c r="G3111" s="7">
        <v>0</v>
      </c>
      <c r="H3111" s="8">
        <f t="shared" si="0"/>
        <v>0</v>
      </c>
      <c r="I3111" s="9">
        <v>0</v>
      </c>
      <c r="J3111" s="10">
        <v>0</v>
      </c>
      <c r="K3111" s="11">
        <v>0</v>
      </c>
      <c r="L3111" s="11">
        <v>0</v>
      </c>
      <c r="M3111" s="12">
        <v>0</v>
      </c>
      <c r="N3111" s="12">
        <v>0</v>
      </c>
      <c r="O3111" s="12">
        <v>0</v>
      </c>
      <c r="P3111" s="12">
        <v>0</v>
      </c>
      <c r="Q3111" s="12">
        <v>0</v>
      </c>
      <c r="R3111" s="12">
        <v>0</v>
      </c>
      <c r="S3111" s="12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</row>
    <row r="3112" spans="1:25" ht="15.75" customHeight="1" x14ac:dyDescent="0.2">
      <c r="A3112" s="3">
        <v>2105401</v>
      </c>
      <c r="B3112" s="3" t="s">
        <v>565</v>
      </c>
      <c r="C3112" s="3" t="s">
        <v>502</v>
      </c>
      <c r="D3112" s="3">
        <v>2013</v>
      </c>
      <c r="E3112" s="3" t="s">
        <v>122</v>
      </c>
      <c r="F3112" s="3" t="s">
        <v>123</v>
      </c>
      <c r="G3112" s="7">
        <v>0</v>
      </c>
      <c r="H3112" s="8">
        <f t="shared" si="0"/>
        <v>10460436.630000001</v>
      </c>
      <c r="I3112" s="9">
        <v>10460436.630000001</v>
      </c>
      <c r="J3112" s="10">
        <v>0</v>
      </c>
      <c r="K3112" s="11">
        <v>7003126.1299999999</v>
      </c>
      <c r="L3112" s="11">
        <v>3457310.49</v>
      </c>
      <c r="M3112" s="12">
        <v>5322375.8600000003</v>
      </c>
      <c r="N3112" s="12">
        <v>1330593.96</v>
      </c>
      <c r="O3112" s="12">
        <v>350156.32</v>
      </c>
      <c r="P3112" s="12">
        <v>2970626.79</v>
      </c>
      <c r="Q3112" s="12">
        <v>0</v>
      </c>
      <c r="R3112" s="12">
        <v>0</v>
      </c>
      <c r="S3112" s="12">
        <v>486683.71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</row>
    <row r="3113" spans="1:25" ht="15.75" customHeight="1" x14ac:dyDescent="0.2">
      <c r="A3113" s="3">
        <v>2105401</v>
      </c>
      <c r="B3113" s="3" t="s">
        <v>565</v>
      </c>
      <c r="C3113" s="3" t="s">
        <v>502</v>
      </c>
      <c r="D3113" s="3">
        <v>2016</v>
      </c>
      <c r="E3113" s="3" t="s">
        <v>122</v>
      </c>
      <c r="F3113" s="3" t="s">
        <v>123</v>
      </c>
      <c r="G3113" s="7">
        <v>20000</v>
      </c>
      <c r="H3113" s="8">
        <f t="shared" si="0"/>
        <v>0</v>
      </c>
      <c r="I3113" s="9">
        <v>0</v>
      </c>
      <c r="J3113" s="10">
        <v>0</v>
      </c>
      <c r="K3113" s="11">
        <v>0</v>
      </c>
      <c r="L3113" s="11">
        <v>0</v>
      </c>
      <c r="M3113" s="12">
        <v>0</v>
      </c>
      <c r="N3113" s="12">
        <v>0</v>
      </c>
      <c r="O3113" s="12">
        <v>0</v>
      </c>
      <c r="P3113" s="12">
        <v>0</v>
      </c>
      <c r="Q3113" s="12">
        <v>0</v>
      </c>
      <c r="R3113" s="12">
        <v>0</v>
      </c>
      <c r="S3113" s="12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</row>
    <row r="3114" spans="1:25" ht="15.75" customHeight="1" x14ac:dyDescent="0.2">
      <c r="A3114" s="3">
        <v>2105401</v>
      </c>
      <c r="B3114" s="3" t="s">
        <v>565</v>
      </c>
      <c r="C3114" s="3" t="s">
        <v>502</v>
      </c>
      <c r="D3114" s="3">
        <v>2017</v>
      </c>
      <c r="E3114" s="3" t="s">
        <v>80</v>
      </c>
      <c r="F3114" s="3" t="s">
        <v>76</v>
      </c>
      <c r="G3114" s="7">
        <v>35</v>
      </c>
      <c r="H3114" s="8">
        <f t="shared" si="0"/>
        <v>3710000</v>
      </c>
      <c r="I3114" s="9">
        <v>110000</v>
      </c>
      <c r="J3114" s="10">
        <v>3600000</v>
      </c>
      <c r="K3114" s="11">
        <v>0</v>
      </c>
      <c r="L3114" s="11">
        <v>110000</v>
      </c>
      <c r="M3114" s="12">
        <v>0</v>
      </c>
      <c r="N3114" s="12">
        <v>0</v>
      </c>
      <c r="O3114" s="12">
        <v>0</v>
      </c>
      <c r="P3114" s="12">
        <v>0</v>
      </c>
      <c r="Q3114" s="12">
        <v>70000</v>
      </c>
      <c r="R3114" s="12">
        <v>0</v>
      </c>
      <c r="S3114" s="12">
        <v>40000</v>
      </c>
      <c r="T3114" s="13">
        <v>3500000</v>
      </c>
      <c r="U3114" s="13">
        <v>100000</v>
      </c>
      <c r="V3114" s="13">
        <v>0</v>
      </c>
      <c r="W3114" s="13">
        <v>0</v>
      </c>
      <c r="X3114" s="13">
        <v>0</v>
      </c>
      <c r="Y3114" s="13">
        <v>0</v>
      </c>
    </row>
    <row r="3115" spans="1:25" ht="15.75" customHeight="1" x14ac:dyDescent="0.2">
      <c r="A3115" s="3">
        <v>2105401</v>
      </c>
      <c r="B3115" s="3" t="s">
        <v>565</v>
      </c>
      <c r="C3115" s="3" t="s">
        <v>502</v>
      </c>
      <c r="D3115" s="3">
        <v>2018</v>
      </c>
      <c r="E3115" s="3" t="s">
        <v>81</v>
      </c>
      <c r="F3115" s="3" t="s">
        <v>76</v>
      </c>
      <c r="G3115" s="7">
        <v>2008</v>
      </c>
      <c r="H3115" s="8">
        <f t="shared" si="0"/>
        <v>40040</v>
      </c>
      <c r="I3115" s="9">
        <v>40</v>
      </c>
      <c r="J3115" s="10">
        <v>40000</v>
      </c>
      <c r="K3115" s="11">
        <v>0</v>
      </c>
      <c r="L3115" s="11">
        <v>40</v>
      </c>
      <c r="M3115" s="12">
        <v>0</v>
      </c>
      <c r="N3115" s="12">
        <v>0</v>
      </c>
      <c r="O3115" s="12">
        <v>0</v>
      </c>
      <c r="P3115" s="12">
        <v>0</v>
      </c>
      <c r="Q3115" s="12">
        <v>40</v>
      </c>
      <c r="R3115" s="12">
        <v>0</v>
      </c>
      <c r="S3115" s="12">
        <v>0</v>
      </c>
      <c r="T3115" s="13">
        <v>0</v>
      </c>
      <c r="U3115" s="13">
        <v>40000</v>
      </c>
      <c r="V3115" s="13">
        <v>0</v>
      </c>
      <c r="W3115" s="13">
        <v>0</v>
      </c>
      <c r="X3115" s="13">
        <v>0</v>
      </c>
      <c r="Y3115" s="13">
        <v>0</v>
      </c>
    </row>
    <row r="3116" spans="1:25" ht="15.75" customHeight="1" x14ac:dyDescent="0.2">
      <c r="A3116" s="3">
        <v>2105427</v>
      </c>
      <c r="B3116" s="3" t="s">
        <v>566</v>
      </c>
      <c r="C3116" s="3" t="s">
        <v>502</v>
      </c>
      <c r="D3116" s="3">
        <v>2009</v>
      </c>
      <c r="E3116" s="3" t="s">
        <v>75</v>
      </c>
      <c r="F3116" s="3" t="s">
        <v>76</v>
      </c>
      <c r="G3116" s="7">
        <v>8000</v>
      </c>
      <c r="H3116" s="8">
        <f t="shared" si="0"/>
        <v>1435608.07</v>
      </c>
      <c r="I3116" s="9">
        <v>45000</v>
      </c>
      <c r="J3116" s="10">
        <v>1390608.07</v>
      </c>
      <c r="K3116" s="11">
        <v>45000</v>
      </c>
      <c r="L3116" s="11">
        <v>0</v>
      </c>
      <c r="M3116" s="12">
        <v>45000</v>
      </c>
      <c r="N3116" s="12">
        <v>0</v>
      </c>
      <c r="O3116" s="12">
        <v>0</v>
      </c>
      <c r="P3116" s="12">
        <v>0</v>
      </c>
      <c r="Q3116" s="12">
        <v>0</v>
      </c>
      <c r="R3116" s="12">
        <v>0</v>
      </c>
      <c r="S3116" s="12">
        <v>0</v>
      </c>
      <c r="T3116" s="13">
        <v>1217046.6399999999</v>
      </c>
      <c r="U3116" s="13">
        <v>173561.43</v>
      </c>
      <c r="V3116" s="13">
        <v>0</v>
      </c>
      <c r="W3116" s="13">
        <v>0</v>
      </c>
      <c r="X3116" s="13">
        <v>0</v>
      </c>
      <c r="Y3116" s="13">
        <v>0</v>
      </c>
    </row>
    <row r="3117" spans="1:25" ht="15.75" customHeight="1" x14ac:dyDescent="0.2">
      <c r="A3117" s="3">
        <v>2105427</v>
      </c>
      <c r="B3117" s="3" t="s">
        <v>566</v>
      </c>
      <c r="C3117" s="3" t="s">
        <v>502</v>
      </c>
      <c r="D3117" s="3">
        <v>2009</v>
      </c>
      <c r="E3117" s="3" t="s">
        <v>75</v>
      </c>
      <c r="F3117" s="3" t="s">
        <v>76</v>
      </c>
      <c r="G3117" s="7">
        <v>8000</v>
      </c>
      <c r="H3117" s="8">
        <f t="shared" si="0"/>
        <v>1422202.92</v>
      </c>
      <c r="I3117" s="9">
        <v>45000</v>
      </c>
      <c r="J3117" s="10">
        <v>1377202.92</v>
      </c>
      <c r="K3117" s="11">
        <v>45000</v>
      </c>
      <c r="L3117" s="11">
        <v>0</v>
      </c>
      <c r="M3117" s="12">
        <v>45000</v>
      </c>
      <c r="N3117" s="12">
        <v>0</v>
      </c>
      <c r="O3117" s="12">
        <v>0</v>
      </c>
      <c r="P3117" s="12">
        <v>0</v>
      </c>
      <c r="Q3117" s="12">
        <v>0</v>
      </c>
      <c r="R3117" s="12">
        <v>0</v>
      </c>
      <c r="S3117" s="12">
        <v>0</v>
      </c>
      <c r="T3117" s="13">
        <v>1203641.49</v>
      </c>
      <c r="U3117" s="13">
        <v>173561.43</v>
      </c>
      <c r="V3117" s="13">
        <v>0</v>
      </c>
      <c r="W3117" s="13">
        <v>0</v>
      </c>
      <c r="X3117" s="13">
        <v>0</v>
      </c>
      <c r="Y3117" s="13">
        <v>0</v>
      </c>
    </row>
    <row r="3118" spans="1:25" ht="15.75" customHeight="1" x14ac:dyDescent="0.2">
      <c r="A3118" s="3">
        <v>2105427</v>
      </c>
      <c r="B3118" s="3" t="s">
        <v>566</v>
      </c>
      <c r="C3118" s="3" t="s">
        <v>502</v>
      </c>
      <c r="D3118" s="3">
        <v>2010</v>
      </c>
      <c r="E3118" s="3" t="s">
        <v>122</v>
      </c>
      <c r="F3118" s="3" t="s">
        <v>123</v>
      </c>
      <c r="G3118" s="7">
        <v>0</v>
      </c>
      <c r="H3118" s="8">
        <f t="shared" si="0"/>
        <v>2383690</v>
      </c>
      <c r="I3118" s="9">
        <v>2383690</v>
      </c>
      <c r="J3118" s="10">
        <v>0</v>
      </c>
      <c r="K3118" s="11">
        <v>2383690</v>
      </c>
      <c r="L3118" s="11">
        <v>0</v>
      </c>
      <c r="M3118" s="12">
        <v>2383690</v>
      </c>
      <c r="N3118" s="12">
        <v>0</v>
      </c>
      <c r="O3118" s="12">
        <v>0</v>
      </c>
      <c r="P3118" s="12">
        <v>0</v>
      </c>
      <c r="Q3118" s="12">
        <v>0</v>
      </c>
      <c r="R3118" s="12">
        <v>0</v>
      </c>
      <c r="S3118" s="12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</row>
    <row r="3119" spans="1:25" ht="15.75" customHeight="1" x14ac:dyDescent="0.2">
      <c r="A3119" s="3">
        <v>2105450</v>
      </c>
      <c r="B3119" s="3" t="s">
        <v>567</v>
      </c>
      <c r="C3119" s="3" t="s">
        <v>502</v>
      </c>
      <c r="D3119" s="3">
        <v>2007</v>
      </c>
      <c r="E3119" s="3" t="s">
        <v>75</v>
      </c>
      <c r="F3119" s="3" t="s">
        <v>76</v>
      </c>
      <c r="G3119" s="7">
        <v>619</v>
      </c>
      <c r="H3119" s="8">
        <f t="shared" si="0"/>
        <v>214024.73</v>
      </c>
      <c r="I3119" s="9">
        <v>69140</v>
      </c>
      <c r="J3119" s="10">
        <v>144884.73000000001</v>
      </c>
      <c r="K3119" s="11">
        <v>10500</v>
      </c>
      <c r="L3119" s="11">
        <v>58640</v>
      </c>
      <c r="M3119" s="12">
        <v>10500</v>
      </c>
      <c r="N3119" s="12">
        <v>0</v>
      </c>
      <c r="O3119" s="12">
        <v>0</v>
      </c>
      <c r="P3119" s="12">
        <v>0</v>
      </c>
      <c r="Q3119" s="12">
        <v>0</v>
      </c>
      <c r="R3119" s="12">
        <v>32640</v>
      </c>
      <c r="S3119" s="12">
        <v>26000</v>
      </c>
      <c r="T3119" s="13">
        <v>15695.85</v>
      </c>
      <c r="U3119" s="13">
        <v>129188.89</v>
      </c>
      <c r="V3119" s="13">
        <v>0</v>
      </c>
      <c r="W3119" s="13">
        <v>0</v>
      </c>
      <c r="X3119" s="13">
        <v>0</v>
      </c>
      <c r="Y3119" s="13">
        <v>0</v>
      </c>
    </row>
    <row r="3120" spans="1:25" ht="15.75" customHeight="1" x14ac:dyDescent="0.2">
      <c r="A3120" s="3">
        <v>2105450</v>
      </c>
      <c r="B3120" s="3" t="s">
        <v>567</v>
      </c>
      <c r="C3120" s="3" t="s">
        <v>502</v>
      </c>
      <c r="D3120" s="3">
        <v>2008</v>
      </c>
      <c r="E3120" s="3" t="s">
        <v>81</v>
      </c>
      <c r="F3120" s="3" t="s">
        <v>76</v>
      </c>
      <c r="G3120" s="7">
        <v>1462</v>
      </c>
      <c r="H3120" s="8">
        <f t="shared" si="0"/>
        <v>0</v>
      </c>
      <c r="I3120" s="9">
        <v>0</v>
      </c>
      <c r="J3120" s="10">
        <v>0</v>
      </c>
      <c r="K3120" s="11">
        <v>0</v>
      </c>
      <c r="L3120" s="11">
        <v>0</v>
      </c>
      <c r="M3120" s="12">
        <v>0</v>
      </c>
      <c r="N3120" s="12">
        <v>0</v>
      </c>
      <c r="O3120" s="12">
        <v>0</v>
      </c>
      <c r="P3120" s="12">
        <v>0</v>
      </c>
      <c r="Q3120" s="12">
        <v>0</v>
      </c>
      <c r="R3120" s="12">
        <v>0</v>
      </c>
      <c r="S3120" s="12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</row>
    <row r="3121" spans="1:25" ht="15.75" customHeight="1" x14ac:dyDescent="0.2">
      <c r="A3121" s="3">
        <v>2105450</v>
      </c>
      <c r="B3121" s="3" t="s">
        <v>567</v>
      </c>
      <c r="C3121" s="3" t="s">
        <v>502</v>
      </c>
      <c r="D3121" s="3">
        <v>2009</v>
      </c>
      <c r="E3121" s="3" t="s">
        <v>75</v>
      </c>
      <c r="F3121" s="3" t="s">
        <v>76</v>
      </c>
      <c r="G3121" s="7">
        <v>6772</v>
      </c>
      <c r="H3121" s="8">
        <f t="shared" si="0"/>
        <v>8269674.6699999999</v>
      </c>
      <c r="I3121" s="9">
        <v>538430</v>
      </c>
      <c r="J3121" s="10">
        <v>7731244.6699999999</v>
      </c>
      <c r="K3121" s="11">
        <v>531000</v>
      </c>
      <c r="L3121" s="11">
        <v>7430</v>
      </c>
      <c r="M3121" s="12">
        <v>527000</v>
      </c>
      <c r="N3121" s="12">
        <v>0</v>
      </c>
      <c r="O3121" s="12">
        <v>4000</v>
      </c>
      <c r="P3121" s="12">
        <v>0</v>
      </c>
      <c r="Q3121" s="12">
        <v>0</v>
      </c>
      <c r="R3121" s="12">
        <v>7430</v>
      </c>
      <c r="S3121" s="12">
        <v>0</v>
      </c>
      <c r="T3121" s="13">
        <v>4889352.58</v>
      </c>
      <c r="U3121" s="13">
        <v>2841892.09</v>
      </c>
      <c r="V3121" s="13">
        <v>0</v>
      </c>
      <c r="W3121" s="13">
        <v>0</v>
      </c>
      <c r="X3121" s="13">
        <v>0</v>
      </c>
      <c r="Y3121" s="13">
        <v>0</v>
      </c>
    </row>
    <row r="3122" spans="1:25" ht="15.75" customHeight="1" x14ac:dyDescent="0.2">
      <c r="A3122" s="3">
        <v>2105450</v>
      </c>
      <c r="B3122" s="3" t="s">
        <v>567</v>
      </c>
      <c r="C3122" s="3" t="s">
        <v>502</v>
      </c>
      <c r="D3122" s="3">
        <v>2013</v>
      </c>
      <c r="E3122" s="3" t="s">
        <v>122</v>
      </c>
      <c r="F3122" s="3" t="s">
        <v>123</v>
      </c>
      <c r="G3122" s="7">
        <v>0</v>
      </c>
      <c r="H3122" s="8">
        <f t="shared" si="0"/>
        <v>0</v>
      </c>
      <c r="I3122" s="9">
        <v>0</v>
      </c>
      <c r="J3122" s="10">
        <v>0</v>
      </c>
      <c r="K3122" s="11">
        <v>0</v>
      </c>
      <c r="L3122" s="11">
        <v>0</v>
      </c>
      <c r="M3122" s="12">
        <v>0</v>
      </c>
      <c r="N3122" s="12">
        <v>0</v>
      </c>
      <c r="O3122" s="12">
        <v>0</v>
      </c>
      <c r="P3122" s="12">
        <v>0</v>
      </c>
      <c r="Q3122" s="12">
        <v>0</v>
      </c>
      <c r="R3122" s="12">
        <v>0</v>
      </c>
      <c r="S3122" s="12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</row>
    <row r="3123" spans="1:25" ht="15.75" customHeight="1" x14ac:dyDescent="0.2">
      <c r="A3123" s="3">
        <v>2105450</v>
      </c>
      <c r="B3123" s="3" t="s">
        <v>567</v>
      </c>
      <c r="C3123" s="3" t="s">
        <v>502</v>
      </c>
      <c r="D3123" s="3">
        <v>2021</v>
      </c>
      <c r="E3123" s="3" t="s">
        <v>80</v>
      </c>
      <c r="F3123" s="3" t="s">
        <v>76</v>
      </c>
      <c r="G3123" s="7">
        <v>1505</v>
      </c>
      <c r="H3123" s="8">
        <f t="shared" si="0"/>
        <v>300000</v>
      </c>
      <c r="I3123" s="9">
        <v>300000</v>
      </c>
      <c r="J3123" s="10">
        <v>0</v>
      </c>
      <c r="K3123" s="11">
        <v>100000</v>
      </c>
      <c r="L3123" s="11">
        <v>200000</v>
      </c>
      <c r="M3123" s="12">
        <v>100000</v>
      </c>
      <c r="N3123" s="12">
        <v>0</v>
      </c>
      <c r="O3123" s="12">
        <v>0</v>
      </c>
      <c r="P3123" s="12">
        <v>0</v>
      </c>
      <c r="Q3123" s="12">
        <v>50000</v>
      </c>
      <c r="R3123" s="12">
        <v>0</v>
      </c>
      <c r="S3123" s="12">
        <v>150000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</row>
    <row r="3124" spans="1:25" ht="15.75" customHeight="1" x14ac:dyDescent="0.2">
      <c r="A3124" s="3">
        <v>2105450</v>
      </c>
      <c r="B3124" s="3" t="s">
        <v>567</v>
      </c>
      <c r="C3124" s="3" t="s">
        <v>502</v>
      </c>
      <c r="D3124" s="3">
        <v>2021</v>
      </c>
      <c r="E3124" s="3" t="s">
        <v>80</v>
      </c>
      <c r="F3124" s="3" t="s">
        <v>76</v>
      </c>
      <c r="G3124" s="7">
        <v>35</v>
      </c>
      <c r="H3124" s="8">
        <f t="shared" si="0"/>
        <v>50000</v>
      </c>
      <c r="I3124" s="9">
        <v>0</v>
      </c>
      <c r="J3124" s="10">
        <v>50000</v>
      </c>
      <c r="K3124" s="11">
        <v>0</v>
      </c>
      <c r="L3124" s="11">
        <v>0</v>
      </c>
      <c r="M3124" s="12">
        <v>0</v>
      </c>
      <c r="N3124" s="12">
        <v>0</v>
      </c>
      <c r="O3124" s="12">
        <v>0</v>
      </c>
      <c r="P3124" s="12">
        <v>0</v>
      </c>
      <c r="Q3124" s="12">
        <v>0</v>
      </c>
      <c r="R3124" s="12">
        <v>0</v>
      </c>
      <c r="S3124" s="12">
        <v>0</v>
      </c>
      <c r="T3124" s="13">
        <v>0</v>
      </c>
      <c r="U3124" s="13">
        <v>50000</v>
      </c>
      <c r="V3124" s="13">
        <v>0</v>
      </c>
      <c r="W3124" s="13">
        <v>0</v>
      </c>
      <c r="X3124" s="13">
        <v>0</v>
      </c>
      <c r="Y3124" s="13">
        <v>0</v>
      </c>
    </row>
    <row r="3125" spans="1:25" ht="15.75" customHeight="1" x14ac:dyDescent="0.2">
      <c r="A3125" s="3">
        <v>2105450</v>
      </c>
      <c r="B3125" s="3" t="s">
        <v>567</v>
      </c>
      <c r="C3125" s="3" t="s">
        <v>502</v>
      </c>
      <c r="D3125" s="3">
        <v>2022</v>
      </c>
      <c r="E3125" s="3" t="s">
        <v>78</v>
      </c>
      <c r="F3125" s="3" t="s">
        <v>76</v>
      </c>
      <c r="G3125" s="7">
        <v>70</v>
      </c>
      <c r="H3125" s="8">
        <f t="shared" si="0"/>
        <v>0</v>
      </c>
      <c r="I3125" s="9">
        <v>0</v>
      </c>
      <c r="J3125" s="10">
        <v>0</v>
      </c>
      <c r="K3125" s="11">
        <v>0</v>
      </c>
      <c r="L3125" s="11">
        <v>0</v>
      </c>
      <c r="M3125" s="12">
        <v>0</v>
      </c>
      <c r="N3125" s="12">
        <v>0</v>
      </c>
      <c r="O3125" s="12">
        <v>0</v>
      </c>
      <c r="P3125" s="12">
        <v>0</v>
      </c>
      <c r="Q3125" s="12">
        <v>0</v>
      </c>
      <c r="R3125" s="12">
        <v>0</v>
      </c>
      <c r="S3125" s="12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</row>
    <row r="3126" spans="1:25" ht="15.75" customHeight="1" x14ac:dyDescent="0.2">
      <c r="A3126" s="3">
        <v>2105476</v>
      </c>
      <c r="B3126" s="3" t="s">
        <v>568</v>
      </c>
      <c r="C3126" s="3" t="s">
        <v>502</v>
      </c>
      <c r="D3126" s="3">
        <v>2007</v>
      </c>
      <c r="E3126" s="3" t="s">
        <v>92</v>
      </c>
      <c r="F3126" s="3" t="s">
        <v>93</v>
      </c>
      <c r="G3126" s="7">
        <v>319</v>
      </c>
      <c r="H3126" s="8">
        <f t="shared" si="0"/>
        <v>270858.48</v>
      </c>
      <c r="I3126" s="9">
        <v>166300</v>
      </c>
      <c r="J3126" s="10">
        <v>104558.48</v>
      </c>
      <c r="K3126" s="11">
        <v>0</v>
      </c>
      <c r="L3126" s="11">
        <v>166300</v>
      </c>
      <c r="M3126" s="12">
        <v>0</v>
      </c>
      <c r="N3126" s="12">
        <v>0</v>
      </c>
      <c r="O3126" s="12">
        <v>0</v>
      </c>
      <c r="P3126" s="12">
        <v>1300</v>
      </c>
      <c r="Q3126" s="12">
        <v>0</v>
      </c>
      <c r="R3126" s="12">
        <v>0</v>
      </c>
      <c r="S3126" s="12">
        <v>165000</v>
      </c>
      <c r="T3126" s="13">
        <v>96589.82</v>
      </c>
      <c r="U3126" s="13">
        <v>7968.66</v>
      </c>
      <c r="V3126" s="13">
        <v>0</v>
      </c>
      <c r="W3126" s="13">
        <v>0</v>
      </c>
      <c r="X3126" s="13">
        <v>0</v>
      </c>
      <c r="Y3126" s="13">
        <v>0</v>
      </c>
    </row>
    <row r="3127" spans="1:25" ht="15.75" customHeight="1" x14ac:dyDescent="0.2">
      <c r="A3127" s="3">
        <v>2105476</v>
      </c>
      <c r="B3127" s="3" t="s">
        <v>568</v>
      </c>
      <c r="C3127" s="3" t="s">
        <v>502</v>
      </c>
      <c r="D3127" s="3">
        <v>2008</v>
      </c>
      <c r="E3127" s="3" t="s">
        <v>81</v>
      </c>
      <c r="F3127" s="3" t="s">
        <v>76</v>
      </c>
      <c r="G3127" s="7">
        <v>12500</v>
      </c>
      <c r="H3127" s="8">
        <f t="shared" si="0"/>
        <v>459135.95</v>
      </c>
      <c r="I3127" s="9">
        <v>457000</v>
      </c>
      <c r="J3127" s="10">
        <v>2135.9499999999998</v>
      </c>
      <c r="K3127" s="11">
        <v>100000</v>
      </c>
      <c r="L3127" s="11">
        <v>357000</v>
      </c>
      <c r="M3127" s="12">
        <v>100000</v>
      </c>
      <c r="N3127" s="12">
        <v>0</v>
      </c>
      <c r="O3127" s="12">
        <v>0</v>
      </c>
      <c r="P3127" s="12">
        <v>17000</v>
      </c>
      <c r="Q3127" s="12">
        <v>15000</v>
      </c>
      <c r="R3127" s="12">
        <v>5000</v>
      </c>
      <c r="S3127" s="12">
        <v>320000</v>
      </c>
      <c r="T3127" s="13">
        <v>2135.9499999999998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</row>
    <row r="3128" spans="1:25" ht="15.75" customHeight="1" x14ac:dyDescent="0.2">
      <c r="A3128" s="3">
        <v>2105476</v>
      </c>
      <c r="B3128" s="3" t="s">
        <v>568</v>
      </c>
      <c r="C3128" s="3" t="s">
        <v>502</v>
      </c>
      <c r="D3128" s="3">
        <v>2013</v>
      </c>
      <c r="E3128" s="3" t="s">
        <v>122</v>
      </c>
      <c r="F3128" s="3" t="s">
        <v>123</v>
      </c>
      <c r="G3128" s="7">
        <v>0</v>
      </c>
      <c r="H3128" s="8">
        <f t="shared" si="0"/>
        <v>0</v>
      </c>
      <c r="I3128" s="9">
        <v>0</v>
      </c>
      <c r="J3128" s="10">
        <v>0</v>
      </c>
      <c r="K3128" s="11">
        <v>0</v>
      </c>
      <c r="L3128" s="11">
        <v>0</v>
      </c>
      <c r="M3128" s="12">
        <v>0</v>
      </c>
      <c r="N3128" s="12">
        <v>0</v>
      </c>
      <c r="O3128" s="12">
        <v>0</v>
      </c>
      <c r="P3128" s="12">
        <v>0</v>
      </c>
      <c r="Q3128" s="12">
        <v>0</v>
      </c>
      <c r="R3128" s="12">
        <v>0</v>
      </c>
      <c r="S3128" s="12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</row>
    <row r="3129" spans="1:25" ht="15.75" customHeight="1" x14ac:dyDescent="0.2">
      <c r="A3129" s="3">
        <v>2105476</v>
      </c>
      <c r="B3129" s="3" t="s">
        <v>568</v>
      </c>
      <c r="C3129" s="3" t="s">
        <v>502</v>
      </c>
      <c r="D3129" s="3">
        <v>2020</v>
      </c>
      <c r="E3129" s="3" t="s">
        <v>80</v>
      </c>
      <c r="F3129" s="3" t="s">
        <v>76</v>
      </c>
      <c r="G3129" s="7">
        <v>27</v>
      </c>
      <c r="H3129" s="8">
        <f t="shared" si="0"/>
        <v>830000</v>
      </c>
      <c r="I3129" s="9">
        <v>0</v>
      </c>
      <c r="J3129" s="10">
        <v>830000</v>
      </c>
      <c r="K3129" s="11">
        <v>0</v>
      </c>
      <c r="L3129" s="11">
        <v>0</v>
      </c>
      <c r="M3129" s="12">
        <v>0</v>
      </c>
      <c r="N3129" s="12">
        <v>0</v>
      </c>
      <c r="O3129" s="12">
        <v>0</v>
      </c>
      <c r="P3129" s="12">
        <v>0</v>
      </c>
      <c r="Q3129" s="12">
        <v>0</v>
      </c>
      <c r="R3129" s="12">
        <v>0</v>
      </c>
      <c r="S3129" s="12">
        <v>0</v>
      </c>
      <c r="T3129" s="13">
        <v>350000</v>
      </c>
      <c r="U3129" s="13">
        <v>300000</v>
      </c>
      <c r="V3129" s="13">
        <v>0</v>
      </c>
      <c r="W3129" s="13">
        <v>180000</v>
      </c>
      <c r="X3129" s="13">
        <v>0</v>
      </c>
      <c r="Y3129" s="13">
        <v>0</v>
      </c>
    </row>
    <row r="3130" spans="1:25" ht="15.75" customHeight="1" x14ac:dyDescent="0.2">
      <c r="A3130" s="3">
        <v>2105476</v>
      </c>
      <c r="B3130" s="3" t="s">
        <v>568</v>
      </c>
      <c r="C3130" s="3" t="s">
        <v>502</v>
      </c>
      <c r="D3130" s="3">
        <v>2022</v>
      </c>
      <c r="E3130" s="3" t="s">
        <v>80</v>
      </c>
      <c r="F3130" s="3" t="s">
        <v>76</v>
      </c>
      <c r="G3130" s="7">
        <v>1800</v>
      </c>
      <c r="H3130" s="8">
        <f t="shared" si="0"/>
        <v>6052000</v>
      </c>
      <c r="I3130" s="9">
        <v>3212000</v>
      </c>
      <c r="J3130" s="10">
        <v>2840000</v>
      </c>
      <c r="K3130" s="11">
        <v>200000</v>
      </c>
      <c r="L3130" s="11">
        <v>3012000</v>
      </c>
      <c r="M3130" s="12">
        <v>200000</v>
      </c>
      <c r="N3130" s="12">
        <v>0</v>
      </c>
      <c r="O3130" s="12">
        <v>0</v>
      </c>
      <c r="P3130" s="12">
        <v>0</v>
      </c>
      <c r="Q3130" s="12">
        <v>0</v>
      </c>
      <c r="R3130" s="12">
        <v>1000000</v>
      </c>
      <c r="S3130" s="12">
        <v>2012000</v>
      </c>
      <c r="T3130" s="13">
        <v>2000000</v>
      </c>
      <c r="U3130" s="13">
        <v>550000</v>
      </c>
      <c r="V3130" s="13">
        <v>0</v>
      </c>
      <c r="W3130" s="13">
        <v>250000</v>
      </c>
      <c r="X3130" s="13">
        <v>0</v>
      </c>
      <c r="Y3130" s="13">
        <v>40000</v>
      </c>
    </row>
    <row r="3131" spans="1:25" ht="15.75" customHeight="1" x14ac:dyDescent="0.2">
      <c r="A3131" s="3">
        <v>2105476</v>
      </c>
      <c r="B3131" s="3" t="s">
        <v>568</v>
      </c>
      <c r="C3131" s="3" t="s">
        <v>502</v>
      </c>
      <c r="D3131" s="3">
        <v>2022</v>
      </c>
      <c r="E3131" s="3" t="s">
        <v>81</v>
      </c>
      <c r="F3131" s="3" t="s">
        <v>76</v>
      </c>
      <c r="G3131" s="7">
        <v>0</v>
      </c>
      <c r="H3131" s="8">
        <f t="shared" si="0"/>
        <v>2540000</v>
      </c>
      <c r="I3131" s="9">
        <v>200000</v>
      </c>
      <c r="J3131" s="10">
        <v>2340000</v>
      </c>
      <c r="K3131" s="11">
        <v>200000</v>
      </c>
      <c r="L3131" s="11">
        <v>0</v>
      </c>
      <c r="M3131" s="12">
        <v>200000</v>
      </c>
      <c r="N3131" s="12">
        <v>0</v>
      </c>
      <c r="O3131" s="12">
        <v>0</v>
      </c>
      <c r="P3131" s="12">
        <v>0</v>
      </c>
      <c r="Q3131" s="12">
        <v>0</v>
      </c>
      <c r="R3131" s="12">
        <v>0</v>
      </c>
      <c r="S3131" s="12">
        <v>0</v>
      </c>
      <c r="T3131" s="13">
        <v>1500000</v>
      </c>
      <c r="U3131" s="13">
        <v>550000</v>
      </c>
      <c r="V3131" s="13">
        <v>0</v>
      </c>
      <c r="W3131" s="13">
        <v>250000</v>
      </c>
      <c r="X3131" s="13">
        <v>0</v>
      </c>
      <c r="Y3131" s="13">
        <v>40000</v>
      </c>
    </row>
    <row r="3132" spans="1:25" ht="15.75" customHeight="1" x14ac:dyDescent="0.2">
      <c r="A3132" s="3">
        <v>2105609</v>
      </c>
      <c r="B3132" s="3" t="s">
        <v>569</v>
      </c>
      <c r="C3132" s="3" t="s">
        <v>502</v>
      </c>
      <c r="D3132" s="3">
        <v>2009</v>
      </c>
      <c r="E3132" s="3" t="s">
        <v>81</v>
      </c>
      <c r="F3132" s="3" t="s">
        <v>76</v>
      </c>
      <c r="G3132" s="7">
        <v>5745</v>
      </c>
      <c r="H3132" s="8">
        <f t="shared" si="0"/>
        <v>3375186.9299999997</v>
      </c>
      <c r="I3132" s="9">
        <v>1442023</v>
      </c>
      <c r="J3132" s="10">
        <v>1933163.93</v>
      </c>
      <c r="K3132" s="11">
        <v>1211630</v>
      </c>
      <c r="L3132" s="11">
        <v>230393</v>
      </c>
      <c r="M3132" s="12">
        <v>1161630</v>
      </c>
      <c r="N3132" s="12">
        <v>0</v>
      </c>
      <c r="O3132" s="12">
        <v>50000</v>
      </c>
      <c r="P3132" s="12">
        <v>0</v>
      </c>
      <c r="Q3132" s="12">
        <v>0</v>
      </c>
      <c r="R3132" s="12">
        <v>9393</v>
      </c>
      <c r="S3132" s="12">
        <v>221000</v>
      </c>
      <c r="T3132" s="13">
        <v>1207874.69</v>
      </c>
      <c r="U3132" s="13">
        <v>725289.24</v>
      </c>
      <c r="V3132" s="13">
        <v>0</v>
      </c>
      <c r="W3132" s="13">
        <v>0</v>
      </c>
      <c r="X3132" s="13">
        <v>0</v>
      </c>
      <c r="Y3132" s="13">
        <v>0</v>
      </c>
    </row>
    <row r="3133" spans="1:25" ht="15.75" customHeight="1" x14ac:dyDescent="0.2">
      <c r="A3133" s="3">
        <v>2105609</v>
      </c>
      <c r="B3133" s="3" t="s">
        <v>569</v>
      </c>
      <c r="C3133" s="3" t="s">
        <v>502</v>
      </c>
      <c r="D3133" s="3">
        <v>2013</v>
      </c>
      <c r="E3133" s="3" t="s">
        <v>122</v>
      </c>
      <c r="F3133" s="3" t="s">
        <v>123</v>
      </c>
      <c r="G3133" s="7">
        <v>0</v>
      </c>
      <c r="H3133" s="8">
        <f t="shared" si="0"/>
        <v>0</v>
      </c>
      <c r="I3133" s="9">
        <v>0</v>
      </c>
      <c r="J3133" s="10">
        <v>0</v>
      </c>
      <c r="K3133" s="11">
        <v>0</v>
      </c>
      <c r="L3133" s="11">
        <v>0</v>
      </c>
      <c r="M3133" s="12">
        <v>0</v>
      </c>
      <c r="N3133" s="12">
        <v>0</v>
      </c>
      <c r="O3133" s="12">
        <v>0</v>
      </c>
      <c r="P3133" s="12">
        <v>0</v>
      </c>
      <c r="Q3133" s="12">
        <v>0</v>
      </c>
      <c r="R3133" s="12">
        <v>0</v>
      </c>
      <c r="S3133" s="12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</row>
    <row r="3134" spans="1:25" ht="15.75" customHeight="1" x14ac:dyDescent="0.2">
      <c r="A3134" s="3">
        <v>2105658</v>
      </c>
      <c r="B3134" s="3" t="s">
        <v>570</v>
      </c>
      <c r="C3134" s="3" t="s">
        <v>502</v>
      </c>
      <c r="D3134" s="3">
        <v>2019</v>
      </c>
      <c r="E3134" s="3" t="s">
        <v>78</v>
      </c>
      <c r="F3134" s="3" t="s">
        <v>76</v>
      </c>
      <c r="G3134" s="7">
        <v>265</v>
      </c>
      <c r="H3134" s="8">
        <f t="shared" si="0"/>
        <v>11991239.99</v>
      </c>
      <c r="I3134" s="9">
        <v>1016999.99</v>
      </c>
      <c r="J3134" s="10">
        <v>10974240</v>
      </c>
      <c r="K3134" s="11">
        <v>740000</v>
      </c>
      <c r="L3134" s="11">
        <v>276999.99</v>
      </c>
      <c r="M3134" s="12">
        <v>740000</v>
      </c>
      <c r="N3134" s="12">
        <v>0</v>
      </c>
      <c r="O3134" s="12">
        <v>0</v>
      </c>
      <c r="P3134" s="12">
        <v>30000</v>
      </c>
      <c r="Q3134" s="12">
        <v>12000</v>
      </c>
      <c r="R3134" s="12">
        <v>110000</v>
      </c>
      <c r="S3134" s="12">
        <v>125000</v>
      </c>
      <c r="T3134" s="13">
        <v>10974240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</row>
    <row r="3135" spans="1:25" ht="15.75" customHeight="1" x14ac:dyDescent="0.2">
      <c r="A3135" s="3">
        <v>2105708</v>
      </c>
      <c r="B3135" s="3" t="s">
        <v>571</v>
      </c>
      <c r="C3135" s="3" t="s">
        <v>502</v>
      </c>
      <c r="D3135" s="3">
        <v>2008</v>
      </c>
      <c r="E3135" s="3" t="s">
        <v>81</v>
      </c>
      <c r="F3135" s="3" t="s">
        <v>76</v>
      </c>
      <c r="G3135" s="7">
        <v>3623</v>
      </c>
      <c r="H3135" s="8">
        <f t="shared" si="0"/>
        <v>0</v>
      </c>
      <c r="I3135" s="9">
        <v>0</v>
      </c>
      <c r="J3135" s="10">
        <v>0</v>
      </c>
      <c r="K3135" s="11">
        <v>0</v>
      </c>
      <c r="L3135" s="11">
        <v>0</v>
      </c>
      <c r="M3135" s="12">
        <v>0</v>
      </c>
      <c r="N3135" s="12">
        <v>0</v>
      </c>
      <c r="O3135" s="12">
        <v>0</v>
      </c>
      <c r="P3135" s="12">
        <v>0</v>
      </c>
      <c r="Q3135" s="12">
        <v>0</v>
      </c>
      <c r="R3135" s="12">
        <v>0</v>
      </c>
      <c r="S3135" s="12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</row>
    <row r="3136" spans="1:25" ht="15.75" customHeight="1" x14ac:dyDescent="0.2">
      <c r="A3136" s="3">
        <v>2105708</v>
      </c>
      <c r="B3136" s="3" t="s">
        <v>571</v>
      </c>
      <c r="C3136" s="3" t="s">
        <v>502</v>
      </c>
      <c r="D3136" s="3">
        <v>2009</v>
      </c>
      <c r="E3136" s="3" t="s">
        <v>75</v>
      </c>
      <c r="F3136" s="3" t="s">
        <v>76</v>
      </c>
      <c r="G3136" s="7">
        <v>1315</v>
      </c>
      <c r="H3136" s="8">
        <f t="shared" si="0"/>
        <v>0</v>
      </c>
      <c r="I3136" s="9">
        <v>0</v>
      </c>
      <c r="J3136" s="10">
        <v>0</v>
      </c>
      <c r="K3136" s="11">
        <v>0</v>
      </c>
      <c r="L3136" s="11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</row>
    <row r="3137" spans="1:25" ht="15.75" customHeight="1" x14ac:dyDescent="0.2">
      <c r="A3137" s="3">
        <v>2105708</v>
      </c>
      <c r="B3137" s="3" t="s">
        <v>571</v>
      </c>
      <c r="C3137" s="3" t="s">
        <v>502</v>
      </c>
      <c r="D3137" s="3">
        <v>2009</v>
      </c>
      <c r="E3137" s="3" t="s">
        <v>75</v>
      </c>
      <c r="F3137" s="3" t="s">
        <v>76</v>
      </c>
      <c r="G3137" s="7">
        <v>3516</v>
      </c>
      <c r="H3137" s="8">
        <f t="shared" si="0"/>
        <v>8291584.75</v>
      </c>
      <c r="I3137" s="9">
        <v>2442000.0099999998</v>
      </c>
      <c r="J3137" s="10">
        <v>5849584.7400000002</v>
      </c>
      <c r="K3137" s="11">
        <v>1215000</v>
      </c>
      <c r="L3137" s="11">
        <v>1227000</v>
      </c>
      <c r="M3137" s="12">
        <v>1215000</v>
      </c>
      <c r="N3137" s="12">
        <v>0</v>
      </c>
      <c r="O3137" s="12">
        <v>0</v>
      </c>
      <c r="P3137" s="12">
        <v>72000</v>
      </c>
      <c r="Q3137" s="12">
        <v>220000</v>
      </c>
      <c r="R3137" s="12">
        <v>25000</v>
      </c>
      <c r="S3137" s="12">
        <v>910000</v>
      </c>
      <c r="T3137" s="13">
        <v>4959906.01</v>
      </c>
      <c r="U3137" s="13">
        <v>754216.15</v>
      </c>
      <c r="V3137" s="13">
        <v>0</v>
      </c>
      <c r="W3137" s="13">
        <v>135462.57999999999</v>
      </c>
      <c r="X3137" s="13">
        <v>0</v>
      </c>
      <c r="Y3137" s="13">
        <v>0</v>
      </c>
    </row>
    <row r="3138" spans="1:25" ht="15.75" customHeight="1" x14ac:dyDescent="0.2">
      <c r="A3138" s="3">
        <v>2105708</v>
      </c>
      <c r="B3138" s="3" t="s">
        <v>571</v>
      </c>
      <c r="C3138" s="3" t="s">
        <v>502</v>
      </c>
      <c r="D3138" s="3">
        <v>2013</v>
      </c>
      <c r="E3138" s="3" t="s">
        <v>122</v>
      </c>
      <c r="F3138" s="3" t="s">
        <v>123</v>
      </c>
      <c r="G3138" s="7">
        <v>0</v>
      </c>
      <c r="H3138" s="8">
        <f t="shared" si="0"/>
        <v>0</v>
      </c>
      <c r="I3138" s="9">
        <v>0</v>
      </c>
      <c r="J3138" s="10">
        <v>0</v>
      </c>
      <c r="K3138" s="11">
        <v>0</v>
      </c>
      <c r="L3138" s="11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</row>
    <row r="3139" spans="1:25" ht="15.75" customHeight="1" x14ac:dyDescent="0.2">
      <c r="A3139" s="3">
        <v>2105708</v>
      </c>
      <c r="B3139" s="3" t="s">
        <v>571</v>
      </c>
      <c r="C3139" s="3" t="s">
        <v>502</v>
      </c>
      <c r="D3139" s="3">
        <v>2021</v>
      </c>
      <c r="E3139" s="3" t="s">
        <v>80</v>
      </c>
      <c r="F3139" s="3" t="s">
        <v>76</v>
      </c>
      <c r="G3139" s="7">
        <v>10051</v>
      </c>
      <c r="H3139" s="8">
        <f t="shared" si="0"/>
        <v>3403000</v>
      </c>
      <c r="I3139" s="9">
        <v>953000</v>
      </c>
      <c r="J3139" s="10">
        <v>2450000</v>
      </c>
      <c r="K3139" s="11">
        <v>510000</v>
      </c>
      <c r="L3139" s="11">
        <v>443000</v>
      </c>
      <c r="M3139" s="12">
        <v>450000</v>
      </c>
      <c r="N3139" s="12">
        <v>0</v>
      </c>
      <c r="O3139" s="12">
        <v>60000</v>
      </c>
      <c r="P3139" s="12">
        <v>71000</v>
      </c>
      <c r="Q3139" s="12">
        <v>0</v>
      </c>
      <c r="R3139" s="12">
        <v>270000</v>
      </c>
      <c r="S3139" s="12">
        <v>102000</v>
      </c>
      <c r="T3139" s="13">
        <v>580000</v>
      </c>
      <c r="U3139" s="13">
        <v>1500000</v>
      </c>
      <c r="V3139" s="13">
        <v>0</v>
      </c>
      <c r="W3139" s="13">
        <v>270000</v>
      </c>
      <c r="X3139" s="13">
        <v>100000</v>
      </c>
      <c r="Y3139" s="13">
        <v>0</v>
      </c>
    </row>
    <row r="3140" spans="1:25" ht="15.75" customHeight="1" x14ac:dyDescent="0.2">
      <c r="A3140" s="3">
        <v>2105708</v>
      </c>
      <c r="B3140" s="3" t="s">
        <v>571</v>
      </c>
      <c r="C3140" s="3" t="s">
        <v>502</v>
      </c>
      <c r="D3140" s="3">
        <v>2022</v>
      </c>
      <c r="E3140" s="3" t="s">
        <v>78</v>
      </c>
      <c r="F3140" s="3" t="s">
        <v>76</v>
      </c>
      <c r="G3140" s="7">
        <v>3610</v>
      </c>
      <c r="H3140" s="8">
        <f t="shared" si="0"/>
        <v>3666350</v>
      </c>
      <c r="I3140" s="9">
        <v>1020350</v>
      </c>
      <c r="J3140" s="10">
        <v>2646000</v>
      </c>
      <c r="K3140" s="11">
        <v>950000</v>
      </c>
      <c r="L3140" s="11">
        <v>70350</v>
      </c>
      <c r="M3140" s="12">
        <v>950000</v>
      </c>
      <c r="N3140" s="12">
        <v>0</v>
      </c>
      <c r="O3140" s="12">
        <v>0</v>
      </c>
      <c r="P3140" s="12">
        <v>6350</v>
      </c>
      <c r="Q3140" s="12">
        <v>0</v>
      </c>
      <c r="R3140" s="12">
        <v>64000</v>
      </c>
      <c r="S3140" s="12">
        <v>0</v>
      </c>
      <c r="T3140" s="13">
        <v>1146000</v>
      </c>
      <c r="U3140" s="13">
        <v>1380000</v>
      </c>
      <c r="V3140" s="13">
        <v>0</v>
      </c>
      <c r="W3140" s="13">
        <v>64000</v>
      </c>
      <c r="X3140" s="13">
        <v>0</v>
      </c>
      <c r="Y3140" s="13">
        <v>56000</v>
      </c>
    </row>
    <row r="3141" spans="1:25" ht="15.75" customHeight="1" x14ac:dyDescent="0.2">
      <c r="A3141" s="3">
        <v>2105807</v>
      </c>
      <c r="B3141" s="3" t="s">
        <v>572</v>
      </c>
      <c r="C3141" s="3" t="s">
        <v>502</v>
      </c>
      <c r="D3141" s="3">
        <v>2009</v>
      </c>
      <c r="E3141" s="3" t="s">
        <v>75</v>
      </c>
      <c r="F3141" s="3" t="s">
        <v>76</v>
      </c>
      <c r="G3141" s="7">
        <v>5622</v>
      </c>
      <c r="H3141" s="8">
        <f t="shared" si="0"/>
        <v>3446598.36</v>
      </c>
      <c r="I3141" s="9">
        <v>110670</v>
      </c>
      <c r="J3141" s="10">
        <v>3335928.36</v>
      </c>
      <c r="K3141" s="11">
        <v>108000</v>
      </c>
      <c r="L3141" s="11">
        <v>2670</v>
      </c>
      <c r="M3141" s="12">
        <v>108000</v>
      </c>
      <c r="N3141" s="12">
        <v>0</v>
      </c>
      <c r="O3141" s="12">
        <v>0</v>
      </c>
      <c r="P3141" s="12">
        <v>0</v>
      </c>
      <c r="Q3141" s="12">
        <v>0</v>
      </c>
      <c r="R3141" s="12">
        <v>2670</v>
      </c>
      <c r="S3141" s="12">
        <v>0</v>
      </c>
      <c r="T3141" s="13">
        <v>952471.28</v>
      </c>
      <c r="U3141" s="13">
        <v>2383457.08</v>
      </c>
      <c r="V3141" s="13">
        <v>0</v>
      </c>
      <c r="W3141" s="13">
        <v>0</v>
      </c>
      <c r="X3141" s="13">
        <v>0</v>
      </c>
      <c r="Y3141" s="13">
        <v>0</v>
      </c>
    </row>
    <row r="3142" spans="1:25" ht="15.75" customHeight="1" x14ac:dyDescent="0.2">
      <c r="A3142" s="3">
        <v>2105807</v>
      </c>
      <c r="B3142" s="3" t="s">
        <v>572</v>
      </c>
      <c r="C3142" s="3" t="s">
        <v>502</v>
      </c>
      <c r="D3142" s="3">
        <v>2013</v>
      </c>
      <c r="E3142" s="3" t="s">
        <v>122</v>
      </c>
      <c r="F3142" s="3" t="s">
        <v>123</v>
      </c>
      <c r="G3142" s="7">
        <v>0</v>
      </c>
      <c r="H3142" s="8">
        <f t="shared" si="0"/>
        <v>0</v>
      </c>
      <c r="I3142" s="9">
        <v>0</v>
      </c>
      <c r="J3142" s="10">
        <v>0</v>
      </c>
      <c r="K3142" s="11">
        <v>0</v>
      </c>
      <c r="L3142" s="11">
        <v>0</v>
      </c>
      <c r="M3142" s="12">
        <v>0</v>
      </c>
      <c r="N3142" s="12">
        <v>0</v>
      </c>
      <c r="O3142" s="12">
        <v>0</v>
      </c>
      <c r="P3142" s="12">
        <v>0</v>
      </c>
      <c r="Q3142" s="12">
        <v>0</v>
      </c>
      <c r="R3142" s="12">
        <v>0</v>
      </c>
      <c r="S3142" s="12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</row>
    <row r="3143" spans="1:25" ht="15.75" customHeight="1" x14ac:dyDescent="0.2">
      <c r="A3143" s="3">
        <v>2105906</v>
      </c>
      <c r="B3143" s="3" t="s">
        <v>573</v>
      </c>
      <c r="C3143" s="3" t="s">
        <v>502</v>
      </c>
      <c r="D3143" s="3">
        <v>2009</v>
      </c>
      <c r="E3143" s="3" t="s">
        <v>81</v>
      </c>
      <c r="F3143" s="3" t="s">
        <v>76</v>
      </c>
      <c r="G3143" s="7">
        <v>6660</v>
      </c>
      <c r="H3143" s="8">
        <f t="shared" si="0"/>
        <v>4279878.45</v>
      </c>
      <c r="I3143" s="9">
        <v>874970</v>
      </c>
      <c r="J3143" s="10">
        <v>3404908.45</v>
      </c>
      <c r="K3143" s="11">
        <v>867000</v>
      </c>
      <c r="L3143" s="11">
        <v>7970</v>
      </c>
      <c r="M3143" s="12">
        <v>867000</v>
      </c>
      <c r="N3143" s="12">
        <v>0</v>
      </c>
      <c r="O3143" s="12">
        <v>0</v>
      </c>
      <c r="P3143" s="12">
        <v>1970</v>
      </c>
      <c r="Q3143" s="12">
        <v>0</v>
      </c>
      <c r="R3143" s="12">
        <v>6000</v>
      </c>
      <c r="S3143" s="12">
        <v>0</v>
      </c>
      <c r="T3143" s="13">
        <v>585593.44999999995</v>
      </c>
      <c r="U3143" s="13">
        <v>2819314.99</v>
      </c>
      <c r="V3143" s="13">
        <v>0</v>
      </c>
      <c r="W3143" s="13">
        <v>0</v>
      </c>
      <c r="X3143" s="13">
        <v>0</v>
      </c>
      <c r="Y3143" s="13">
        <v>0</v>
      </c>
    </row>
    <row r="3144" spans="1:25" ht="15.75" customHeight="1" x14ac:dyDescent="0.2">
      <c r="A3144" s="3">
        <v>2105948</v>
      </c>
      <c r="B3144" s="3" t="s">
        <v>574</v>
      </c>
      <c r="C3144" s="3" t="s">
        <v>502</v>
      </c>
      <c r="D3144" s="3">
        <v>2009</v>
      </c>
      <c r="E3144" s="3" t="s">
        <v>75</v>
      </c>
      <c r="F3144" s="3" t="s">
        <v>76</v>
      </c>
      <c r="G3144" s="7">
        <v>3572</v>
      </c>
      <c r="H3144" s="8">
        <f t="shared" si="0"/>
        <v>5522044.8799999999</v>
      </c>
      <c r="I3144" s="9">
        <v>9000</v>
      </c>
      <c r="J3144" s="10">
        <v>5513044.8799999999</v>
      </c>
      <c r="K3144" s="11">
        <v>0</v>
      </c>
      <c r="L3144" s="11">
        <v>9000</v>
      </c>
      <c r="M3144" s="12">
        <v>0</v>
      </c>
      <c r="N3144" s="12">
        <v>0</v>
      </c>
      <c r="O3144" s="12">
        <v>0</v>
      </c>
      <c r="P3144" s="12">
        <v>0</v>
      </c>
      <c r="Q3144" s="12">
        <v>0</v>
      </c>
      <c r="R3144" s="12">
        <v>9000</v>
      </c>
      <c r="S3144" s="12">
        <v>0</v>
      </c>
      <c r="T3144" s="13">
        <v>4642415.58</v>
      </c>
      <c r="U3144" s="13">
        <v>870629.3</v>
      </c>
      <c r="V3144" s="13">
        <v>0</v>
      </c>
      <c r="W3144" s="13">
        <v>0</v>
      </c>
      <c r="X3144" s="13">
        <v>0</v>
      </c>
      <c r="Y3144" s="13">
        <v>0</v>
      </c>
    </row>
    <row r="3145" spans="1:25" ht="15.75" customHeight="1" x14ac:dyDescent="0.2">
      <c r="A3145" s="3">
        <v>2105948</v>
      </c>
      <c r="B3145" s="3" t="s">
        <v>574</v>
      </c>
      <c r="C3145" s="3" t="s">
        <v>502</v>
      </c>
      <c r="D3145" s="3">
        <v>2013</v>
      </c>
      <c r="E3145" s="3" t="s">
        <v>122</v>
      </c>
      <c r="F3145" s="3" t="s">
        <v>123</v>
      </c>
      <c r="G3145" s="7">
        <v>0</v>
      </c>
      <c r="H3145" s="8">
        <f t="shared" si="0"/>
        <v>0</v>
      </c>
      <c r="I3145" s="9">
        <v>0</v>
      </c>
      <c r="J3145" s="10">
        <v>0</v>
      </c>
      <c r="K3145" s="11">
        <v>0</v>
      </c>
      <c r="L3145" s="11">
        <v>0</v>
      </c>
      <c r="M3145" s="12">
        <v>0</v>
      </c>
      <c r="N3145" s="12">
        <v>0</v>
      </c>
      <c r="O3145" s="12">
        <v>0</v>
      </c>
      <c r="P3145" s="12">
        <v>0</v>
      </c>
      <c r="Q3145" s="12">
        <v>0</v>
      </c>
      <c r="R3145" s="12">
        <v>0</v>
      </c>
      <c r="S3145" s="12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</row>
    <row r="3146" spans="1:25" ht="15.75" customHeight="1" x14ac:dyDescent="0.2">
      <c r="A3146" s="3">
        <v>2105948</v>
      </c>
      <c r="B3146" s="3" t="s">
        <v>574</v>
      </c>
      <c r="C3146" s="3" t="s">
        <v>502</v>
      </c>
      <c r="D3146" s="3">
        <v>2018</v>
      </c>
      <c r="E3146" s="3" t="s">
        <v>80</v>
      </c>
      <c r="F3146" s="3" t="s">
        <v>76</v>
      </c>
      <c r="G3146" s="7">
        <v>685</v>
      </c>
      <c r="H3146" s="8">
        <f t="shared" si="0"/>
        <v>855000</v>
      </c>
      <c r="I3146" s="9">
        <v>440000</v>
      </c>
      <c r="J3146" s="10">
        <v>415000</v>
      </c>
      <c r="K3146" s="11">
        <v>40000</v>
      </c>
      <c r="L3146" s="11">
        <v>400000</v>
      </c>
      <c r="M3146" s="12">
        <v>40000</v>
      </c>
      <c r="N3146" s="12">
        <v>0</v>
      </c>
      <c r="O3146" s="12">
        <v>0</v>
      </c>
      <c r="P3146" s="12">
        <v>0</v>
      </c>
      <c r="Q3146" s="12">
        <v>0</v>
      </c>
      <c r="R3146" s="12">
        <v>0</v>
      </c>
      <c r="S3146" s="12">
        <v>400000</v>
      </c>
      <c r="T3146" s="13">
        <v>400000</v>
      </c>
      <c r="U3146" s="13">
        <v>15000</v>
      </c>
      <c r="V3146" s="13">
        <v>0</v>
      </c>
      <c r="W3146" s="13">
        <v>0</v>
      </c>
      <c r="X3146" s="13">
        <v>0</v>
      </c>
      <c r="Y3146" s="13">
        <v>0</v>
      </c>
    </row>
    <row r="3147" spans="1:25" ht="15.75" customHeight="1" x14ac:dyDescent="0.2">
      <c r="A3147" s="3">
        <v>2105963</v>
      </c>
      <c r="B3147" s="3" t="s">
        <v>575</v>
      </c>
      <c r="C3147" s="3" t="s">
        <v>502</v>
      </c>
      <c r="D3147" s="3">
        <v>2008</v>
      </c>
      <c r="E3147" s="3" t="s">
        <v>81</v>
      </c>
      <c r="F3147" s="3" t="s">
        <v>76</v>
      </c>
      <c r="G3147" s="7">
        <v>3108</v>
      </c>
      <c r="H3147" s="8">
        <f t="shared" si="0"/>
        <v>0</v>
      </c>
      <c r="I3147" s="9">
        <v>0</v>
      </c>
      <c r="J3147" s="10">
        <v>0</v>
      </c>
      <c r="K3147" s="11">
        <v>0</v>
      </c>
      <c r="L3147" s="11">
        <v>0</v>
      </c>
      <c r="M3147" s="12">
        <v>0</v>
      </c>
      <c r="N3147" s="12">
        <v>0</v>
      </c>
      <c r="O3147" s="12">
        <v>0</v>
      </c>
      <c r="P3147" s="12">
        <v>0</v>
      </c>
      <c r="Q3147" s="12">
        <v>0</v>
      </c>
      <c r="R3147" s="12">
        <v>0</v>
      </c>
      <c r="S3147" s="12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</row>
    <row r="3148" spans="1:25" ht="15.75" customHeight="1" x14ac:dyDescent="0.2">
      <c r="A3148" s="3">
        <v>2105963</v>
      </c>
      <c r="B3148" s="3" t="s">
        <v>575</v>
      </c>
      <c r="C3148" s="3" t="s">
        <v>502</v>
      </c>
      <c r="D3148" s="3">
        <v>2009</v>
      </c>
      <c r="E3148" s="3" t="s">
        <v>81</v>
      </c>
      <c r="F3148" s="3" t="s">
        <v>76</v>
      </c>
      <c r="G3148" s="7">
        <v>3264</v>
      </c>
      <c r="H3148" s="8">
        <f t="shared" si="0"/>
        <v>2925907.53</v>
      </c>
      <c r="I3148" s="9">
        <v>301320</v>
      </c>
      <c r="J3148" s="10">
        <v>2624587.5299999998</v>
      </c>
      <c r="K3148" s="11">
        <v>288000</v>
      </c>
      <c r="L3148" s="11">
        <v>13320</v>
      </c>
      <c r="M3148" s="12">
        <v>288000</v>
      </c>
      <c r="N3148" s="12">
        <v>0</v>
      </c>
      <c r="O3148" s="12">
        <v>0</v>
      </c>
      <c r="P3148" s="12">
        <v>0</v>
      </c>
      <c r="Q3148" s="12">
        <v>0</v>
      </c>
      <c r="R3148" s="12">
        <v>13320</v>
      </c>
      <c r="S3148" s="12">
        <v>0</v>
      </c>
      <c r="T3148" s="13">
        <v>1693282.28</v>
      </c>
      <c r="U3148" s="13">
        <v>793726.07</v>
      </c>
      <c r="V3148" s="13">
        <v>0</v>
      </c>
      <c r="W3148" s="13">
        <v>137579.19</v>
      </c>
      <c r="X3148" s="13">
        <v>0</v>
      </c>
      <c r="Y3148" s="13">
        <v>0</v>
      </c>
    </row>
    <row r="3149" spans="1:25" ht="15.75" customHeight="1" x14ac:dyDescent="0.2">
      <c r="A3149" s="3">
        <v>2105963</v>
      </c>
      <c r="B3149" s="3" t="s">
        <v>575</v>
      </c>
      <c r="C3149" s="3" t="s">
        <v>502</v>
      </c>
      <c r="D3149" s="3">
        <v>2013</v>
      </c>
      <c r="E3149" s="3" t="s">
        <v>122</v>
      </c>
      <c r="F3149" s="3" t="s">
        <v>123</v>
      </c>
      <c r="G3149" s="7">
        <v>6303</v>
      </c>
      <c r="H3149" s="8">
        <f t="shared" si="0"/>
        <v>4022457.59</v>
      </c>
      <c r="I3149" s="9">
        <v>4022457.59</v>
      </c>
      <c r="J3149" s="10">
        <v>0</v>
      </c>
      <c r="K3149" s="11">
        <v>3756880</v>
      </c>
      <c r="L3149" s="11">
        <v>265577.59999999998</v>
      </c>
      <c r="M3149" s="12">
        <v>3756880</v>
      </c>
      <c r="N3149" s="12">
        <v>0</v>
      </c>
      <c r="O3149" s="12">
        <v>0</v>
      </c>
      <c r="P3149" s="12">
        <v>0</v>
      </c>
      <c r="Q3149" s="12">
        <v>265577.59999999998</v>
      </c>
      <c r="R3149" s="12">
        <v>0</v>
      </c>
      <c r="S3149" s="12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</row>
    <row r="3150" spans="1:25" ht="15.75" customHeight="1" x14ac:dyDescent="0.2">
      <c r="A3150" s="3">
        <v>2105963</v>
      </c>
      <c r="B3150" s="3" t="s">
        <v>575</v>
      </c>
      <c r="C3150" s="3" t="s">
        <v>502</v>
      </c>
      <c r="D3150" s="3">
        <v>2015</v>
      </c>
      <c r="E3150" s="3" t="s">
        <v>122</v>
      </c>
      <c r="F3150" s="3" t="s">
        <v>123</v>
      </c>
      <c r="G3150" s="7">
        <v>9929</v>
      </c>
      <c r="H3150" s="8">
        <f t="shared" si="0"/>
        <v>13896882</v>
      </c>
      <c r="I3150" s="9">
        <v>13896882</v>
      </c>
      <c r="J3150" s="10">
        <v>0</v>
      </c>
      <c r="K3150" s="11">
        <v>12082882</v>
      </c>
      <c r="L3150" s="11">
        <v>1814000</v>
      </c>
      <c r="M3150" s="12">
        <v>12082882</v>
      </c>
      <c r="N3150" s="12">
        <v>0</v>
      </c>
      <c r="O3150" s="12">
        <v>0</v>
      </c>
      <c r="P3150" s="12">
        <v>1435000</v>
      </c>
      <c r="Q3150" s="12">
        <v>379000</v>
      </c>
      <c r="R3150" s="12">
        <v>0</v>
      </c>
      <c r="S3150" s="12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</row>
    <row r="3151" spans="1:25" ht="15.75" customHeight="1" x14ac:dyDescent="0.2">
      <c r="A3151" s="3">
        <v>2105963</v>
      </c>
      <c r="B3151" s="3" t="s">
        <v>575</v>
      </c>
      <c r="C3151" s="3" t="s">
        <v>502</v>
      </c>
      <c r="D3151" s="3">
        <v>2022</v>
      </c>
      <c r="E3151" s="3" t="s">
        <v>78</v>
      </c>
      <c r="F3151" s="3" t="s">
        <v>76</v>
      </c>
      <c r="G3151" s="7">
        <v>540</v>
      </c>
      <c r="H3151" s="8">
        <f t="shared" si="0"/>
        <v>2650000</v>
      </c>
      <c r="I3151" s="9">
        <v>2650000</v>
      </c>
      <c r="J3151" s="10">
        <v>0</v>
      </c>
      <c r="K3151" s="11">
        <v>1100000</v>
      </c>
      <c r="L3151" s="11">
        <v>1550000</v>
      </c>
      <c r="M3151" s="12">
        <v>900000</v>
      </c>
      <c r="N3151" s="12">
        <v>0</v>
      </c>
      <c r="O3151" s="12">
        <v>200000</v>
      </c>
      <c r="P3151" s="12">
        <v>300000</v>
      </c>
      <c r="Q3151" s="12">
        <v>50000</v>
      </c>
      <c r="R3151" s="12">
        <v>500000</v>
      </c>
      <c r="S3151" s="12">
        <v>700000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</row>
    <row r="3152" spans="1:25" ht="15.75" customHeight="1" x14ac:dyDescent="0.2">
      <c r="A3152" s="3">
        <v>2105989</v>
      </c>
      <c r="B3152" s="3" t="s">
        <v>576</v>
      </c>
      <c r="C3152" s="3" t="s">
        <v>502</v>
      </c>
      <c r="D3152" s="3">
        <v>2009</v>
      </c>
      <c r="E3152" s="3" t="s">
        <v>75</v>
      </c>
      <c r="F3152" s="3" t="s">
        <v>76</v>
      </c>
      <c r="G3152" s="7">
        <v>3671</v>
      </c>
      <c r="H3152" s="8">
        <f t="shared" si="0"/>
        <v>3432575.1100000003</v>
      </c>
      <c r="I3152" s="9">
        <v>2113226</v>
      </c>
      <c r="J3152" s="10">
        <v>1319349.1100000001</v>
      </c>
      <c r="K3152" s="11">
        <v>400000</v>
      </c>
      <c r="L3152" s="11">
        <v>1713226</v>
      </c>
      <c r="M3152" s="12">
        <v>400000</v>
      </c>
      <c r="N3152" s="12">
        <v>0</v>
      </c>
      <c r="O3152" s="12">
        <v>0</v>
      </c>
      <c r="P3152" s="12">
        <v>118950</v>
      </c>
      <c r="Q3152" s="12">
        <v>0</v>
      </c>
      <c r="R3152" s="12">
        <v>4276</v>
      </c>
      <c r="S3152" s="12">
        <v>1590000</v>
      </c>
      <c r="T3152" s="13">
        <v>1319349.1100000001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</row>
    <row r="3153" spans="1:25" ht="15.75" customHeight="1" x14ac:dyDescent="0.2">
      <c r="A3153" s="3">
        <v>2106003</v>
      </c>
      <c r="B3153" s="3" t="s">
        <v>577</v>
      </c>
      <c r="C3153" s="3" t="s">
        <v>502</v>
      </c>
      <c r="D3153" s="3">
        <v>2009</v>
      </c>
      <c r="E3153" s="3" t="s">
        <v>81</v>
      </c>
      <c r="F3153" s="3" t="s">
        <v>76</v>
      </c>
      <c r="G3153" s="7">
        <v>0</v>
      </c>
      <c r="H3153" s="8">
        <f t="shared" si="0"/>
        <v>599463.88</v>
      </c>
      <c r="I3153" s="9">
        <v>4000</v>
      </c>
      <c r="J3153" s="10">
        <v>595463.88</v>
      </c>
      <c r="K3153" s="11">
        <v>0</v>
      </c>
      <c r="L3153" s="11">
        <v>4000</v>
      </c>
      <c r="M3153" s="12">
        <v>0</v>
      </c>
      <c r="N3153" s="12">
        <v>0</v>
      </c>
      <c r="O3153" s="12">
        <v>0</v>
      </c>
      <c r="P3153" s="12">
        <v>0</v>
      </c>
      <c r="Q3153" s="12">
        <v>0</v>
      </c>
      <c r="R3153" s="12">
        <v>4000</v>
      </c>
      <c r="S3153" s="12">
        <v>0</v>
      </c>
      <c r="T3153" s="13">
        <v>595463.88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</row>
    <row r="3154" spans="1:25" ht="15.75" customHeight="1" x14ac:dyDescent="0.2">
      <c r="A3154" s="3">
        <v>2106003</v>
      </c>
      <c r="B3154" s="3" t="s">
        <v>577</v>
      </c>
      <c r="C3154" s="3" t="s">
        <v>502</v>
      </c>
      <c r="D3154" s="3">
        <v>2013</v>
      </c>
      <c r="E3154" s="3" t="s">
        <v>122</v>
      </c>
      <c r="F3154" s="3" t="s">
        <v>123</v>
      </c>
      <c r="G3154" s="7">
        <v>0</v>
      </c>
      <c r="H3154" s="8">
        <f t="shared" si="0"/>
        <v>4334196</v>
      </c>
      <c r="I3154" s="9">
        <v>4334196</v>
      </c>
      <c r="J3154" s="10">
        <v>0</v>
      </c>
      <c r="K3154" s="11">
        <v>4334196</v>
      </c>
      <c r="L3154" s="11">
        <v>0</v>
      </c>
      <c r="M3154" s="12">
        <v>4334196</v>
      </c>
      <c r="N3154" s="12">
        <v>0</v>
      </c>
      <c r="O3154" s="12">
        <v>0</v>
      </c>
      <c r="P3154" s="12">
        <v>0</v>
      </c>
      <c r="Q3154" s="12">
        <v>0</v>
      </c>
      <c r="R3154" s="12">
        <v>0</v>
      </c>
      <c r="S3154" s="12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</row>
    <row r="3155" spans="1:25" ht="15.75" customHeight="1" x14ac:dyDescent="0.2">
      <c r="A3155" s="3">
        <v>2106003</v>
      </c>
      <c r="B3155" s="3" t="s">
        <v>577</v>
      </c>
      <c r="C3155" s="3" t="s">
        <v>502</v>
      </c>
      <c r="D3155" s="3">
        <v>2014</v>
      </c>
      <c r="E3155" s="3" t="s">
        <v>122</v>
      </c>
      <c r="F3155" s="3" t="s">
        <v>123</v>
      </c>
      <c r="G3155" s="7">
        <v>7</v>
      </c>
      <c r="H3155" s="8">
        <f t="shared" si="0"/>
        <v>1196</v>
      </c>
      <c r="I3155" s="9">
        <v>1196</v>
      </c>
      <c r="J3155" s="10">
        <v>0</v>
      </c>
      <c r="K3155" s="11">
        <v>1196</v>
      </c>
      <c r="L3155" s="11">
        <v>0</v>
      </c>
      <c r="M3155" s="12">
        <v>1196</v>
      </c>
      <c r="N3155" s="12">
        <v>0</v>
      </c>
      <c r="O3155" s="12">
        <v>0</v>
      </c>
      <c r="P3155" s="12">
        <v>0</v>
      </c>
      <c r="Q3155" s="12">
        <v>0</v>
      </c>
      <c r="R3155" s="12">
        <v>0</v>
      </c>
      <c r="S3155" s="12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</row>
    <row r="3156" spans="1:25" ht="15.75" customHeight="1" x14ac:dyDescent="0.2">
      <c r="A3156" s="3">
        <v>2106201</v>
      </c>
      <c r="B3156" s="3" t="s">
        <v>578</v>
      </c>
      <c r="C3156" s="3" t="s">
        <v>502</v>
      </c>
      <c r="D3156" s="3">
        <v>2019</v>
      </c>
      <c r="E3156" s="3" t="s">
        <v>78</v>
      </c>
      <c r="F3156" s="3" t="s">
        <v>76</v>
      </c>
      <c r="G3156" s="7">
        <v>375</v>
      </c>
      <c r="H3156" s="8">
        <f t="shared" si="0"/>
        <v>405970</v>
      </c>
      <c r="I3156" s="9">
        <v>41770</v>
      </c>
      <c r="J3156" s="10">
        <v>364200</v>
      </c>
      <c r="K3156" s="11">
        <v>400</v>
      </c>
      <c r="L3156" s="11">
        <v>41370</v>
      </c>
      <c r="M3156" s="12">
        <v>400</v>
      </c>
      <c r="N3156" s="12">
        <v>0</v>
      </c>
      <c r="O3156" s="12">
        <v>0</v>
      </c>
      <c r="P3156" s="12">
        <v>7013</v>
      </c>
      <c r="Q3156" s="12">
        <v>1400</v>
      </c>
      <c r="R3156" s="12">
        <v>15200</v>
      </c>
      <c r="S3156" s="12">
        <v>17757</v>
      </c>
      <c r="T3156" s="13">
        <v>0</v>
      </c>
      <c r="U3156" s="13">
        <v>349000</v>
      </c>
      <c r="V3156" s="13">
        <v>0</v>
      </c>
      <c r="W3156" s="13">
        <v>15200</v>
      </c>
      <c r="X3156" s="13">
        <v>0</v>
      </c>
      <c r="Y3156" s="13">
        <v>0</v>
      </c>
    </row>
    <row r="3157" spans="1:25" ht="15.75" customHeight="1" x14ac:dyDescent="0.2">
      <c r="A3157" s="3">
        <v>2106359</v>
      </c>
      <c r="B3157" s="3" t="s">
        <v>579</v>
      </c>
      <c r="C3157" s="3" t="s">
        <v>502</v>
      </c>
      <c r="D3157" s="3">
        <v>2009</v>
      </c>
      <c r="E3157" s="3" t="s">
        <v>75</v>
      </c>
      <c r="F3157" s="3" t="s">
        <v>76</v>
      </c>
      <c r="G3157" s="7">
        <v>5728</v>
      </c>
      <c r="H3157" s="8">
        <f t="shared" si="0"/>
        <v>51582014.149999999</v>
      </c>
      <c r="I3157" s="9">
        <v>25675</v>
      </c>
      <c r="J3157" s="10">
        <v>51556339.149999999</v>
      </c>
      <c r="K3157" s="11">
        <v>13355</v>
      </c>
      <c r="L3157" s="11">
        <v>12320</v>
      </c>
      <c r="M3157" s="12">
        <v>8355</v>
      </c>
      <c r="N3157" s="12">
        <v>0</v>
      </c>
      <c r="O3157" s="12">
        <v>5000</v>
      </c>
      <c r="P3157" s="12">
        <v>1100</v>
      </c>
      <c r="Q3157" s="12">
        <v>0</v>
      </c>
      <c r="R3157" s="12">
        <v>2470</v>
      </c>
      <c r="S3157" s="12">
        <v>8750</v>
      </c>
      <c r="T3157" s="13">
        <v>49648313.409999996</v>
      </c>
      <c r="U3157" s="13">
        <v>1628161.46</v>
      </c>
      <c r="V3157" s="13">
        <v>0</v>
      </c>
      <c r="W3157" s="13">
        <v>265175.06</v>
      </c>
      <c r="X3157" s="13">
        <v>0</v>
      </c>
      <c r="Y3157" s="13">
        <v>14689.22</v>
      </c>
    </row>
    <row r="3158" spans="1:25" ht="15.75" customHeight="1" x14ac:dyDescent="0.2">
      <c r="A3158" s="3">
        <v>2106359</v>
      </c>
      <c r="B3158" s="3" t="s">
        <v>579</v>
      </c>
      <c r="C3158" s="3" t="s">
        <v>502</v>
      </c>
      <c r="D3158" s="3">
        <v>2013</v>
      </c>
      <c r="E3158" s="3" t="s">
        <v>122</v>
      </c>
      <c r="F3158" s="3" t="s">
        <v>123</v>
      </c>
      <c r="G3158" s="7">
        <v>0</v>
      </c>
      <c r="H3158" s="8">
        <f t="shared" si="0"/>
        <v>0</v>
      </c>
      <c r="I3158" s="9">
        <v>0</v>
      </c>
      <c r="J3158" s="10">
        <v>0</v>
      </c>
      <c r="K3158" s="11">
        <v>0</v>
      </c>
      <c r="L3158" s="11">
        <v>0</v>
      </c>
      <c r="M3158" s="12">
        <v>0</v>
      </c>
      <c r="N3158" s="12">
        <v>0</v>
      </c>
      <c r="O3158" s="12">
        <v>0</v>
      </c>
      <c r="P3158" s="12">
        <v>0</v>
      </c>
      <c r="Q3158" s="12">
        <v>0</v>
      </c>
      <c r="R3158" s="12">
        <v>0</v>
      </c>
      <c r="S3158" s="12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</row>
    <row r="3159" spans="1:25" ht="15.75" customHeight="1" x14ac:dyDescent="0.2">
      <c r="A3159" s="3">
        <v>2106359</v>
      </c>
      <c r="B3159" s="3" t="s">
        <v>579</v>
      </c>
      <c r="C3159" s="3" t="s">
        <v>502</v>
      </c>
      <c r="D3159" s="3">
        <v>2017</v>
      </c>
      <c r="E3159" s="3" t="s">
        <v>75</v>
      </c>
      <c r="F3159" s="3" t="s">
        <v>76</v>
      </c>
      <c r="G3159" s="7">
        <v>8051</v>
      </c>
      <c r="H3159" s="8">
        <f t="shared" si="0"/>
        <v>2327000</v>
      </c>
      <c r="I3159" s="9">
        <v>680000</v>
      </c>
      <c r="J3159" s="10">
        <v>1647000</v>
      </c>
      <c r="K3159" s="11">
        <v>495000</v>
      </c>
      <c r="L3159" s="11">
        <v>185000</v>
      </c>
      <c r="M3159" s="12">
        <v>385000</v>
      </c>
      <c r="N3159" s="12">
        <v>0</v>
      </c>
      <c r="O3159" s="12">
        <v>110000</v>
      </c>
      <c r="P3159" s="12">
        <v>0</v>
      </c>
      <c r="Q3159" s="12">
        <v>0</v>
      </c>
      <c r="R3159" s="12">
        <v>110000</v>
      </c>
      <c r="S3159" s="12">
        <v>75000</v>
      </c>
      <c r="T3159" s="13">
        <v>130000</v>
      </c>
      <c r="U3159" s="13">
        <v>1192000</v>
      </c>
      <c r="V3159" s="13">
        <v>75000</v>
      </c>
      <c r="W3159" s="13">
        <v>250000</v>
      </c>
      <c r="X3159" s="13">
        <v>0</v>
      </c>
      <c r="Y3159" s="13">
        <v>0</v>
      </c>
    </row>
    <row r="3160" spans="1:25" ht="15.75" customHeight="1" x14ac:dyDescent="0.2">
      <c r="A3160" s="3">
        <v>2106359</v>
      </c>
      <c r="B3160" s="3" t="s">
        <v>579</v>
      </c>
      <c r="C3160" s="3" t="s">
        <v>502</v>
      </c>
      <c r="D3160" s="3">
        <v>2018</v>
      </c>
      <c r="E3160" s="3" t="s">
        <v>75</v>
      </c>
      <c r="F3160" s="3" t="s">
        <v>76</v>
      </c>
      <c r="G3160" s="7">
        <v>810</v>
      </c>
      <c r="H3160" s="8">
        <f t="shared" si="0"/>
        <v>684499.99</v>
      </c>
      <c r="I3160" s="9">
        <v>50000</v>
      </c>
      <c r="J3160" s="10">
        <v>634499.99</v>
      </c>
      <c r="K3160" s="11">
        <v>25000</v>
      </c>
      <c r="L3160" s="11">
        <v>25000</v>
      </c>
      <c r="M3160" s="12">
        <v>0</v>
      </c>
      <c r="N3160" s="12">
        <v>0</v>
      </c>
      <c r="O3160" s="12">
        <v>25000</v>
      </c>
      <c r="P3160" s="12">
        <v>0</v>
      </c>
      <c r="Q3160" s="12">
        <v>0</v>
      </c>
      <c r="R3160" s="12">
        <v>0</v>
      </c>
      <c r="S3160" s="12">
        <v>25000</v>
      </c>
      <c r="T3160" s="13">
        <v>550000</v>
      </c>
      <c r="U3160" s="13">
        <v>52500</v>
      </c>
      <c r="V3160" s="13">
        <v>12000</v>
      </c>
      <c r="W3160" s="13">
        <v>20000</v>
      </c>
      <c r="X3160" s="13">
        <v>0</v>
      </c>
      <c r="Y3160" s="13">
        <v>0</v>
      </c>
    </row>
    <row r="3161" spans="1:25" ht="15.75" customHeight="1" x14ac:dyDescent="0.2">
      <c r="A3161" s="3">
        <v>2106359</v>
      </c>
      <c r="B3161" s="3" t="s">
        <v>579</v>
      </c>
      <c r="C3161" s="3" t="s">
        <v>502</v>
      </c>
      <c r="D3161" s="3">
        <v>2018</v>
      </c>
      <c r="E3161" s="3" t="s">
        <v>75</v>
      </c>
      <c r="F3161" s="3" t="s">
        <v>76</v>
      </c>
      <c r="G3161" s="7">
        <v>740</v>
      </c>
      <c r="H3161" s="8">
        <f t="shared" si="0"/>
        <v>1412000.01</v>
      </c>
      <c r="I3161" s="9">
        <v>166000</v>
      </c>
      <c r="J3161" s="10">
        <v>1246000.01</v>
      </c>
      <c r="K3161" s="11">
        <v>0</v>
      </c>
      <c r="L3161" s="11">
        <v>166000</v>
      </c>
      <c r="M3161" s="12">
        <v>0</v>
      </c>
      <c r="N3161" s="12">
        <v>0</v>
      </c>
      <c r="O3161" s="12">
        <v>0</v>
      </c>
      <c r="P3161" s="12">
        <v>0</v>
      </c>
      <c r="Q3161" s="12">
        <v>0</v>
      </c>
      <c r="R3161" s="12">
        <v>166000</v>
      </c>
      <c r="S3161" s="12">
        <v>0</v>
      </c>
      <c r="T3161" s="13">
        <v>950000</v>
      </c>
      <c r="U3161" s="13">
        <v>80000</v>
      </c>
      <c r="V3161" s="13">
        <v>50000</v>
      </c>
      <c r="W3161" s="13">
        <v>166000</v>
      </c>
      <c r="X3161" s="13">
        <v>0</v>
      </c>
      <c r="Y3161" s="13">
        <v>0</v>
      </c>
    </row>
    <row r="3162" spans="1:25" ht="15.75" customHeight="1" x14ac:dyDescent="0.2">
      <c r="A3162" s="3">
        <v>2106359</v>
      </c>
      <c r="B3162" s="3" t="s">
        <v>579</v>
      </c>
      <c r="C3162" s="3" t="s">
        <v>502</v>
      </c>
      <c r="D3162" s="3">
        <v>2019</v>
      </c>
      <c r="E3162" s="3" t="s">
        <v>75</v>
      </c>
      <c r="F3162" s="3" t="s">
        <v>76</v>
      </c>
      <c r="G3162" s="7">
        <v>260</v>
      </c>
      <c r="H3162" s="8">
        <f t="shared" si="0"/>
        <v>160000</v>
      </c>
      <c r="I3162" s="9">
        <v>120000</v>
      </c>
      <c r="J3162" s="10">
        <v>40000</v>
      </c>
      <c r="K3162" s="11">
        <v>0</v>
      </c>
      <c r="L3162" s="11">
        <v>120000</v>
      </c>
      <c r="M3162" s="12">
        <v>0</v>
      </c>
      <c r="N3162" s="12">
        <v>0</v>
      </c>
      <c r="O3162" s="12">
        <v>0</v>
      </c>
      <c r="P3162" s="12">
        <v>0</v>
      </c>
      <c r="Q3162" s="12">
        <v>0</v>
      </c>
      <c r="R3162" s="12">
        <v>120000</v>
      </c>
      <c r="S3162" s="12">
        <v>0</v>
      </c>
      <c r="T3162" s="13">
        <v>40000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</row>
    <row r="3163" spans="1:25" ht="15.75" customHeight="1" x14ac:dyDescent="0.2">
      <c r="A3163" s="3">
        <v>2106359</v>
      </c>
      <c r="B3163" s="3" t="s">
        <v>579</v>
      </c>
      <c r="C3163" s="3" t="s">
        <v>502</v>
      </c>
      <c r="D3163" s="3">
        <v>2022</v>
      </c>
      <c r="E3163" s="3" t="s">
        <v>75</v>
      </c>
      <c r="F3163" s="3" t="s">
        <v>76</v>
      </c>
      <c r="G3163" s="7">
        <v>600</v>
      </c>
      <c r="H3163" s="8">
        <f t="shared" si="0"/>
        <v>2308874.52</v>
      </c>
      <c r="I3163" s="9">
        <v>75000</v>
      </c>
      <c r="J3163" s="10">
        <v>2233874.52</v>
      </c>
      <c r="K3163" s="11">
        <v>0</v>
      </c>
      <c r="L3163" s="11">
        <v>75000</v>
      </c>
      <c r="M3163" s="12">
        <v>0</v>
      </c>
      <c r="N3163" s="12">
        <v>0</v>
      </c>
      <c r="O3163" s="12">
        <v>0</v>
      </c>
      <c r="P3163" s="12">
        <v>0</v>
      </c>
      <c r="Q3163" s="12">
        <v>5000</v>
      </c>
      <c r="R3163" s="12">
        <v>0</v>
      </c>
      <c r="S3163" s="12">
        <v>70000</v>
      </c>
      <c r="T3163" s="13">
        <v>2161874.52</v>
      </c>
      <c r="U3163" s="13">
        <v>0</v>
      </c>
      <c r="V3163" s="13">
        <v>20000</v>
      </c>
      <c r="W3163" s="13">
        <v>52000</v>
      </c>
      <c r="X3163" s="13">
        <v>0</v>
      </c>
      <c r="Y3163" s="13">
        <v>0</v>
      </c>
    </row>
    <row r="3164" spans="1:25" ht="15.75" customHeight="1" x14ac:dyDescent="0.2">
      <c r="A3164" s="3">
        <v>2106375</v>
      </c>
      <c r="B3164" s="3" t="s">
        <v>580</v>
      </c>
      <c r="C3164" s="3" t="s">
        <v>502</v>
      </c>
      <c r="D3164" s="3">
        <v>2009</v>
      </c>
      <c r="E3164" s="3" t="s">
        <v>81</v>
      </c>
      <c r="F3164" s="3" t="s">
        <v>76</v>
      </c>
      <c r="G3164" s="7">
        <v>3116</v>
      </c>
      <c r="H3164" s="8">
        <f t="shared" si="0"/>
        <v>13429363.370000001</v>
      </c>
      <c r="I3164" s="9">
        <v>7608000</v>
      </c>
      <c r="J3164" s="10">
        <v>5821363.3700000001</v>
      </c>
      <c r="K3164" s="11">
        <v>3200000</v>
      </c>
      <c r="L3164" s="11">
        <v>4408000</v>
      </c>
      <c r="M3164" s="12">
        <v>3200000</v>
      </c>
      <c r="N3164" s="12">
        <v>0</v>
      </c>
      <c r="O3164" s="12">
        <v>0</v>
      </c>
      <c r="P3164" s="12">
        <v>0</v>
      </c>
      <c r="Q3164" s="12">
        <v>0</v>
      </c>
      <c r="R3164" s="12">
        <v>0</v>
      </c>
      <c r="S3164" s="12">
        <v>4408000</v>
      </c>
      <c r="T3164" s="13">
        <v>5016348.75</v>
      </c>
      <c r="U3164" s="13">
        <v>805014.62</v>
      </c>
      <c r="V3164" s="13">
        <v>0</v>
      </c>
      <c r="W3164" s="13">
        <v>0</v>
      </c>
      <c r="X3164" s="13">
        <v>0</v>
      </c>
      <c r="Y3164" s="13">
        <v>0</v>
      </c>
    </row>
    <row r="3165" spans="1:25" ht="15.75" customHeight="1" x14ac:dyDescent="0.2">
      <c r="A3165" s="3">
        <v>2106508</v>
      </c>
      <c r="B3165" s="3" t="s">
        <v>581</v>
      </c>
      <c r="C3165" s="3" t="s">
        <v>502</v>
      </c>
      <c r="D3165" s="3">
        <v>2009</v>
      </c>
      <c r="E3165" s="3" t="s">
        <v>81</v>
      </c>
      <c r="F3165" s="3" t="s">
        <v>76</v>
      </c>
      <c r="G3165" s="7">
        <v>698</v>
      </c>
      <c r="H3165" s="8">
        <f t="shared" si="0"/>
        <v>6049396.1900000004</v>
      </c>
      <c r="I3165" s="9">
        <v>211100</v>
      </c>
      <c r="J3165" s="10">
        <v>5838296.1900000004</v>
      </c>
      <c r="K3165" s="11">
        <v>207500</v>
      </c>
      <c r="L3165" s="11">
        <v>3600</v>
      </c>
      <c r="M3165" s="12">
        <v>200000</v>
      </c>
      <c r="N3165" s="12">
        <v>0</v>
      </c>
      <c r="O3165" s="12">
        <v>7500</v>
      </c>
      <c r="P3165" s="12">
        <v>0</v>
      </c>
      <c r="Q3165" s="12">
        <v>0</v>
      </c>
      <c r="R3165" s="12">
        <v>3600</v>
      </c>
      <c r="S3165" s="12">
        <v>0</v>
      </c>
      <c r="T3165" s="13">
        <v>5048097.79</v>
      </c>
      <c r="U3165" s="13">
        <v>631453.18000000005</v>
      </c>
      <c r="V3165" s="13">
        <v>0</v>
      </c>
      <c r="W3165" s="13">
        <v>158745.21</v>
      </c>
      <c r="X3165" s="13">
        <v>0</v>
      </c>
      <c r="Y3165" s="13">
        <v>0</v>
      </c>
    </row>
    <row r="3166" spans="1:25" ht="15.75" customHeight="1" x14ac:dyDescent="0.2">
      <c r="A3166" s="3">
        <v>2106508</v>
      </c>
      <c r="B3166" s="3" t="s">
        <v>581</v>
      </c>
      <c r="C3166" s="3" t="s">
        <v>502</v>
      </c>
      <c r="D3166" s="3">
        <v>2019</v>
      </c>
      <c r="E3166" s="3" t="s">
        <v>78</v>
      </c>
      <c r="F3166" s="3" t="s">
        <v>76</v>
      </c>
      <c r="G3166" s="7">
        <v>12600</v>
      </c>
      <c r="H3166" s="8">
        <f t="shared" si="0"/>
        <v>8108635.5</v>
      </c>
      <c r="I3166" s="9">
        <v>823500</v>
      </c>
      <c r="J3166" s="10">
        <v>7285135.5</v>
      </c>
      <c r="K3166" s="11">
        <v>373500</v>
      </c>
      <c r="L3166" s="11">
        <v>450000</v>
      </c>
      <c r="M3166" s="12">
        <v>373500</v>
      </c>
      <c r="N3166" s="12">
        <v>0</v>
      </c>
      <c r="O3166" s="12">
        <v>0</v>
      </c>
      <c r="P3166" s="12">
        <v>100000</v>
      </c>
      <c r="Q3166" s="12">
        <v>0</v>
      </c>
      <c r="R3166" s="12">
        <v>0</v>
      </c>
      <c r="S3166" s="12">
        <v>350000</v>
      </c>
      <c r="T3166" s="13">
        <v>7285135.5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</row>
    <row r="3167" spans="1:25" ht="15.75" customHeight="1" x14ac:dyDescent="0.2">
      <c r="A3167" s="3">
        <v>2106631</v>
      </c>
      <c r="B3167" s="3" t="s">
        <v>582</v>
      </c>
      <c r="C3167" s="3" t="s">
        <v>502</v>
      </c>
      <c r="D3167" s="3">
        <v>2009</v>
      </c>
      <c r="E3167" s="3" t="s">
        <v>81</v>
      </c>
      <c r="F3167" s="3" t="s">
        <v>76</v>
      </c>
      <c r="G3167" s="7">
        <v>4348</v>
      </c>
      <c r="H3167" s="8">
        <f t="shared" si="0"/>
        <v>5527897.4100000001</v>
      </c>
      <c r="I3167" s="9">
        <v>1115740</v>
      </c>
      <c r="J3167" s="10">
        <v>4412157.41</v>
      </c>
      <c r="K3167" s="11">
        <v>1107050</v>
      </c>
      <c r="L3167" s="11">
        <v>8690</v>
      </c>
      <c r="M3167" s="12">
        <v>1107050</v>
      </c>
      <c r="N3167" s="12">
        <v>0</v>
      </c>
      <c r="O3167" s="12">
        <v>0</v>
      </c>
      <c r="P3167" s="12">
        <v>2090</v>
      </c>
      <c r="Q3167" s="12">
        <v>0</v>
      </c>
      <c r="R3167" s="12">
        <v>6600</v>
      </c>
      <c r="S3167" s="12">
        <v>0</v>
      </c>
      <c r="T3167" s="13">
        <v>3204635.49</v>
      </c>
      <c r="U3167" s="13">
        <v>1207521.92</v>
      </c>
      <c r="V3167" s="13">
        <v>0</v>
      </c>
      <c r="W3167" s="13">
        <v>0</v>
      </c>
      <c r="X3167" s="13">
        <v>0</v>
      </c>
      <c r="Y3167" s="13">
        <v>0</v>
      </c>
    </row>
    <row r="3168" spans="1:25" ht="15.75" customHeight="1" x14ac:dyDescent="0.2">
      <c r="A3168" s="3">
        <v>2106631</v>
      </c>
      <c r="B3168" s="3" t="s">
        <v>582</v>
      </c>
      <c r="C3168" s="3" t="s">
        <v>502</v>
      </c>
      <c r="D3168" s="3">
        <v>2013</v>
      </c>
      <c r="E3168" s="3" t="s">
        <v>122</v>
      </c>
      <c r="F3168" s="3" t="s">
        <v>123</v>
      </c>
      <c r="G3168" s="7">
        <v>0</v>
      </c>
      <c r="H3168" s="8">
        <f t="shared" si="0"/>
        <v>0</v>
      </c>
      <c r="I3168" s="9">
        <v>0</v>
      </c>
      <c r="J3168" s="10">
        <v>0</v>
      </c>
      <c r="K3168" s="11">
        <v>0</v>
      </c>
      <c r="L3168" s="11">
        <v>0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0</v>
      </c>
      <c r="S3168" s="12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</row>
    <row r="3169" spans="1:25" ht="15.75" customHeight="1" x14ac:dyDescent="0.2">
      <c r="A3169" s="3">
        <v>2106631</v>
      </c>
      <c r="B3169" s="3" t="s">
        <v>582</v>
      </c>
      <c r="C3169" s="3" t="s">
        <v>502</v>
      </c>
      <c r="D3169" s="3">
        <v>2017</v>
      </c>
      <c r="E3169" s="3" t="s">
        <v>80</v>
      </c>
      <c r="F3169" s="3" t="s">
        <v>76</v>
      </c>
      <c r="G3169" s="7">
        <v>316</v>
      </c>
      <c r="H3169" s="8">
        <f t="shared" si="0"/>
        <v>3610000</v>
      </c>
      <c r="I3169" s="9">
        <v>580000</v>
      </c>
      <c r="J3169" s="10">
        <v>3030000</v>
      </c>
      <c r="K3169" s="11">
        <v>350000</v>
      </c>
      <c r="L3169" s="11">
        <v>230000</v>
      </c>
      <c r="M3169" s="12">
        <v>350000</v>
      </c>
      <c r="N3169" s="12">
        <v>0</v>
      </c>
      <c r="O3169" s="12">
        <v>0</v>
      </c>
      <c r="P3169" s="12">
        <v>0</v>
      </c>
      <c r="Q3169" s="12">
        <v>0</v>
      </c>
      <c r="R3169" s="12">
        <v>80000</v>
      </c>
      <c r="S3169" s="12">
        <v>150000</v>
      </c>
      <c r="T3169" s="13">
        <v>2500000</v>
      </c>
      <c r="U3169" s="13">
        <v>450000</v>
      </c>
      <c r="V3169" s="13">
        <v>0</v>
      </c>
      <c r="W3169" s="13">
        <v>80000</v>
      </c>
      <c r="X3169" s="13">
        <v>0</v>
      </c>
      <c r="Y3169" s="13">
        <v>0</v>
      </c>
    </row>
    <row r="3170" spans="1:25" ht="15.75" customHeight="1" x14ac:dyDescent="0.2">
      <c r="A3170" s="3">
        <v>2106631</v>
      </c>
      <c r="B3170" s="3" t="s">
        <v>582</v>
      </c>
      <c r="C3170" s="3" t="s">
        <v>502</v>
      </c>
      <c r="D3170" s="3">
        <v>2022</v>
      </c>
      <c r="E3170" s="3" t="s">
        <v>78</v>
      </c>
      <c r="F3170" s="3" t="s">
        <v>76</v>
      </c>
      <c r="G3170" s="7">
        <v>0</v>
      </c>
      <c r="H3170" s="8">
        <f t="shared" si="0"/>
        <v>0</v>
      </c>
      <c r="I3170" s="9">
        <v>0</v>
      </c>
      <c r="J3170" s="10">
        <v>0</v>
      </c>
      <c r="K3170" s="11">
        <v>0</v>
      </c>
      <c r="L3170" s="11">
        <v>0</v>
      </c>
      <c r="M3170" s="12">
        <v>0</v>
      </c>
      <c r="N3170" s="12">
        <v>0</v>
      </c>
      <c r="O3170" s="12">
        <v>0</v>
      </c>
      <c r="P3170" s="12">
        <v>0</v>
      </c>
      <c r="Q3170" s="12">
        <v>0</v>
      </c>
      <c r="R3170" s="12">
        <v>0</v>
      </c>
      <c r="S3170" s="12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</row>
    <row r="3171" spans="1:25" ht="15.75" customHeight="1" x14ac:dyDescent="0.2">
      <c r="A3171" s="3">
        <v>2106631</v>
      </c>
      <c r="B3171" s="3" t="s">
        <v>582</v>
      </c>
      <c r="C3171" s="3" t="s">
        <v>502</v>
      </c>
      <c r="D3171" s="3">
        <v>2022</v>
      </c>
      <c r="E3171" s="3" t="s">
        <v>78</v>
      </c>
      <c r="F3171" s="3" t="s">
        <v>76</v>
      </c>
      <c r="G3171" s="7">
        <v>4435</v>
      </c>
      <c r="H3171" s="8">
        <f t="shared" si="0"/>
        <v>2396400</v>
      </c>
      <c r="I3171" s="9">
        <v>736400</v>
      </c>
      <c r="J3171" s="10">
        <v>1660000</v>
      </c>
      <c r="K3171" s="11">
        <v>730000</v>
      </c>
      <c r="L3171" s="11">
        <v>6400</v>
      </c>
      <c r="M3171" s="12">
        <v>730000</v>
      </c>
      <c r="N3171" s="12">
        <v>0</v>
      </c>
      <c r="O3171" s="12">
        <v>0</v>
      </c>
      <c r="P3171" s="12">
        <v>6400</v>
      </c>
      <c r="Q3171" s="12">
        <v>0</v>
      </c>
      <c r="R3171" s="12">
        <v>0</v>
      </c>
      <c r="S3171" s="12">
        <v>0</v>
      </c>
      <c r="T3171" s="13">
        <v>360000</v>
      </c>
      <c r="U3171" s="13">
        <v>1300000</v>
      </c>
      <c r="V3171" s="13">
        <v>0</v>
      </c>
      <c r="W3171" s="13">
        <v>0</v>
      </c>
      <c r="X3171" s="13">
        <v>0</v>
      </c>
      <c r="Y3171" s="13">
        <v>0</v>
      </c>
    </row>
    <row r="3172" spans="1:25" ht="15.75" customHeight="1" x14ac:dyDescent="0.2">
      <c r="A3172" s="3">
        <v>2106706</v>
      </c>
      <c r="B3172" s="3" t="s">
        <v>583</v>
      </c>
      <c r="C3172" s="3" t="s">
        <v>502</v>
      </c>
      <c r="D3172" s="3">
        <v>2004</v>
      </c>
      <c r="E3172" s="3" t="s">
        <v>75</v>
      </c>
      <c r="F3172" s="3" t="s">
        <v>76</v>
      </c>
      <c r="G3172" s="7">
        <v>261</v>
      </c>
      <c r="H3172" s="8">
        <f t="shared" si="0"/>
        <v>7921790.9299999997</v>
      </c>
      <c r="I3172" s="9">
        <v>7609600</v>
      </c>
      <c r="J3172" s="10">
        <v>312190.93</v>
      </c>
      <c r="K3172" s="11">
        <v>7402000</v>
      </c>
      <c r="L3172" s="11">
        <v>207600</v>
      </c>
      <c r="M3172" s="12">
        <v>5402000</v>
      </c>
      <c r="N3172" s="12">
        <v>0</v>
      </c>
      <c r="O3172" s="12">
        <v>2000000</v>
      </c>
      <c r="P3172" s="12">
        <v>0</v>
      </c>
      <c r="Q3172" s="12">
        <v>0</v>
      </c>
      <c r="R3172" s="12">
        <v>0</v>
      </c>
      <c r="S3172" s="12">
        <v>207600</v>
      </c>
      <c r="T3172" s="13">
        <v>157591.98000000001</v>
      </c>
      <c r="U3172" s="13">
        <v>129863.12</v>
      </c>
      <c r="V3172" s="13">
        <v>0</v>
      </c>
      <c r="W3172" s="13">
        <v>24735.83</v>
      </c>
      <c r="X3172" s="13">
        <v>0</v>
      </c>
      <c r="Y3172" s="13">
        <v>0</v>
      </c>
    </row>
    <row r="3173" spans="1:25" ht="15.75" customHeight="1" x14ac:dyDescent="0.2">
      <c r="A3173" s="3">
        <v>2106706</v>
      </c>
      <c r="B3173" s="3" t="s">
        <v>583</v>
      </c>
      <c r="C3173" s="3" t="s">
        <v>502</v>
      </c>
      <c r="D3173" s="3">
        <v>2009</v>
      </c>
      <c r="E3173" s="3" t="s">
        <v>75</v>
      </c>
      <c r="F3173" s="3" t="s">
        <v>76</v>
      </c>
      <c r="G3173" s="7">
        <v>11780</v>
      </c>
      <c r="H3173" s="8">
        <f t="shared" si="0"/>
        <v>3891378.8099999996</v>
      </c>
      <c r="I3173" s="9">
        <v>1714100.01</v>
      </c>
      <c r="J3173" s="10">
        <v>2177278.7999999998</v>
      </c>
      <c r="K3173" s="11">
        <v>1632000</v>
      </c>
      <c r="L3173" s="11">
        <v>82100.009999999995</v>
      </c>
      <c r="M3173" s="12">
        <v>1632000</v>
      </c>
      <c r="N3173" s="12">
        <v>0</v>
      </c>
      <c r="O3173" s="12">
        <v>0</v>
      </c>
      <c r="P3173" s="12">
        <v>1170</v>
      </c>
      <c r="Q3173" s="12">
        <v>0</v>
      </c>
      <c r="R3173" s="12">
        <v>23430</v>
      </c>
      <c r="S3173" s="12">
        <v>57500</v>
      </c>
      <c r="T3173" s="13">
        <v>2017122.51</v>
      </c>
      <c r="U3173" s="13">
        <v>137579.19</v>
      </c>
      <c r="V3173" s="13">
        <v>0</v>
      </c>
      <c r="W3173" s="13">
        <v>0</v>
      </c>
      <c r="X3173" s="13">
        <v>0</v>
      </c>
      <c r="Y3173" s="13">
        <v>22577.1</v>
      </c>
    </row>
    <row r="3174" spans="1:25" ht="15.75" customHeight="1" x14ac:dyDescent="0.2">
      <c r="A3174" s="3">
        <v>2106706</v>
      </c>
      <c r="B3174" s="3" t="s">
        <v>583</v>
      </c>
      <c r="C3174" s="3" t="s">
        <v>502</v>
      </c>
      <c r="D3174" s="3">
        <v>2011</v>
      </c>
      <c r="E3174" s="3" t="s">
        <v>75</v>
      </c>
      <c r="F3174" s="3" t="s">
        <v>76</v>
      </c>
      <c r="G3174" s="7">
        <v>0</v>
      </c>
      <c r="H3174" s="8">
        <f t="shared" si="0"/>
        <v>0</v>
      </c>
      <c r="I3174" s="9">
        <v>0</v>
      </c>
      <c r="J3174" s="10">
        <v>0</v>
      </c>
      <c r="K3174" s="11">
        <v>0</v>
      </c>
      <c r="L3174" s="11">
        <v>0</v>
      </c>
      <c r="M3174" s="12">
        <v>0</v>
      </c>
      <c r="N3174" s="12">
        <v>0</v>
      </c>
      <c r="O3174" s="12">
        <v>0</v>
      </c>
      <c r="P3174" s="12">
        <v>0</v>
      </c>
      <c r="Q3174" s="12">
        <v>0</v>
      </c>
      <c r="R3174" s="12">
        <v>0</v>
      </c>
      <c r="S3174" s="12">
        <v>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</row>
    <row r="3175" spans="1:25" ht="15.75" customHeight="1" x14ac:dyDescent="0.2">
      <c r="A3175" s="3">
        <v>2106706</v>
      </c>
      <c r="B3175" s="3" t="s">
        <v>583</v>
      </c>
      <c r="C3175" s="3" t="s">
        <v>502</v>
      </c>
      <c r="D3175" s="3">
        <v>2013</v>
      </c>
      <c r="E3175" s="3" t="s">
        <v>122</v>
      </c>
      <c r="F3175" s="3" t="s">
        <v>123</v>
      </c>
      <c r="G3175" s="7">
        <v>0</v>
      </c>
      <c r="H3175" s="8">
        <f t="shared" si="0"/>
        <v>0</v>
      </c>
      <c r="I3175" s="9">
        <v>0</v>
      </c>
      <c r="J3175" s="10">
        <v>0</v>
      </c>
      <c r="K3175" s="11">
        <v>0</v>
      </c>
      <c r="L3175" s="11">
        <v>0</v>
      </c>
      <c r="M3175" s="12">
        <v>0</v>
      </c>
      <c r="N3175" s="12">
        <v>0</v>
      </c>
      <c r="O3175" s="12">
        <v>0</v>
      </c>
      <c r="P3175" s="12">
        <v>0</v>
      </c>
      <c r="Q3175" s="12">
        <v>0</v>
      </c>
      <c r="R3175" s="12">
        <v>0</v>
      </c>
      <c r="S3175" s="12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</row>
    <row r="3176" spans="1:25" ht="15.75" customHeight="1" x14ac:dyDescent="0.2">
      <c r="A3176" s="3">
        <v>2106706</v>
      </c>
      <c r="B3176" s="3" t="s">
        <v>583</v>
      </c>
      <c r="C3176" s="3" t="s">
        <v>502</v>
      </c>
      <c r="D3176" s="3">
        <v>2022</v>
      </c>
      <c r="E3176" s="3" t="s">
        <v>78</v>
      </c>
      <c r="F3176" s="3" t="s">
        <v>76</v>
      </c>
      <c r="G3176" s="7">
        <v>7799</v>
      </c>
      <c r="H3176" s="8">
        <f t="shared" si="0"/>
        <v>29185000</v>
      </c>
      <c r="I3176" s="9">
        <v>4273000</v>
      </c>
      <c r="J3176" s="10">
        <v>24912000</v>
      </c>
      <c r="K3176" s="11">
        <v>4040000</v>
      </c>
      <c r="L3176" s="11">
        <v>233000</v>
      </c>
      <c r="M3176" s="12">
        <v>3000000</v>
      </c>
      <c r="N3176" s="12">
        <v>1000000</v>
      </c>
      <c r="O3176" s="12">
        <v>40000</v>
      </c>
      <c r="P3176" s="12">
        <v>50000</v>
      </c>
      <c r="Q3176" s="12">
        <v>33000</v>
      </c>
      <c r="R3176" s="12">
        <v>0</v>
      </c>
      <c r="S3176" s="12">
        <v>150000</v>
      </c>
      <c r="T3176" s="13">
        <v>4000000</v>
      </c>
      <c r="U3176" s="13">
        <v>18625000</v>
      </c>
      <c r="V3176" s="13">
        <v>1200000</v>
      </c>
      <c r="W3176" s="13">
        <v>400000</v>
      </c>
      <c r="X3176" s="13">
        <v>600000</v>
      </c>
      <c r="Y3176" s="13">
        <v>87000</v>
      </c>
    </row>
    <row r="3177" spans="1:25" ht="15.75" customHeight="1" x14ac:dyDescent="0.2">
      <c r="A3177" s="3">
        <v>2106755</v>
      </c>
      <c r="B3177" s="3" t="s">
        <v>584</v>
      </c>
      <c r="C3177" s="3" t="s">
        <v>502</v>
      </c>
      <c r="D3177" s="3">
        <v>2009</v>
      </c>
      <c r="E3177" s="3" t="s">
        <v>81</v>
      </c>
      <c r="F3177" s="3" t="s">
        <v>76</v>
      </c>
      <c r="G3177" s="7">
        <v>4873</v>
      </c>
      <c r="H3177" s="8">
        <f t="shared" si="0"/>
        <v>3900199.42</v>
      </c>
      <c r="I3177" s="9">
        <v>245680</v>
      </c>
      <c r="J3177" s="10">
        <v>3654519.42</v>
      </c>
      <c r="K3177" s="11">
        <v>244200</v>
      </c>
      <c r="L3177" s="11">
        <v>1480</v>
      </c>
      <c r="M3177" s="12">
        <v>244200</v>
      </c>
      <c r="N3177" s="12">
        <v>0</v>
      </c>
      <c r="O3177" s="12">
        <v>0</v>
      </c>
      <c r="P3177" s="12">
        <v>0</v>
      </c>
      <c r="Q3177" s="12">
        <v>0</v>
      </c>
      <c r="R3177" s="12">
        <v>1480</v>
      </c>
      <c r="S3177" s="12">
        <v>0</v>
      </c>
      <c r="T3177" s="13">
        <v>2073769.86</v>
      </c>
      <c r="U3177" s="13">
        <v>1580749.56</v>
      </c>
      <c r="V3177" s="13">
        <v>0</v>
      </c>
      <c r="W3177" s="13">
        <v>0</v>
      </c>
      <c r="X3177" s="13">
        <v>0</v>
      </c>
      <c r="Y3177" s="13">
        <v>0</v>
      </c>
    </row>
    <row r="3178" spans="1:25" ht="15.75" customHeight="1" x14ac:dyDescent="0.2">
      <c r="A3178" s="3">
        <v>2106755</v>
      </c>
      <c r="B3178" s="3" t="s">
        <v>584</v>
      </c>
      <c r="C3178" s="3" t="s">
        <v>502</v>
      </c>
      <c r="D3178" s="3">
        <v>2010</v>
      </c>
      <c r="E3178" s="3" t="s">
        <v>122</v>
      </c>
      <c r="F3178" s="3" t="s">
        <v>123</v>
      </c>
      <c r="G3178" s="7">
        <v>0</v>
      </c>
      <c r="H3178" s="8">
        <f t="shared" si="0"/>
        <v>1462500</v>
      </c>
      <c r="I3178" s="9">
        <v>1462500</v>
      </c>
      <c r="J3178" s="10">
        <v>0</v>
      </c>
      <c r="K3178" s="11">
        <v>1462500</v>
      </c>
      <c r="L3178" s="11">
        <v>0</v>
      </c>
      <c r="M3178" s="12">
        <v>1462500</v>
      </c>
      <c r="N3178" s="12">
        <v>0</v>
      </c>
      <c r="O3178" s="12">
        <v>0</v>
      </c>
      <c r="P3178" s="12">
        <v>0</v>
      </c>
      <c r="Q3178" s="12">
        <v>0</v>
      </c>
      <c r="R3178" s="12">
        <v>0</v>
      </c>
      <c r="S3178" s="12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</row>
    <row r="3179" spans="1:25" ht="15.75" customHeight="1" x14ac:dyDescent="0.2">
      <c r="A3179" s="3">
        <v>2106755</v>
      </c>
      <c r="B3179" s="3" t="s">
        <v>584</v>
      </c>
      <c r="C3179" s="3" t="s">
        <v>502</v>
      </c>
      <c r="D3179" s="3">
        <v>2014</v>
      </c>
      <c r="E3179" s="3" t="s">
        <v>122</v>
      </c>
      <c r="F3179" s="3" t="s">
        <v>123</v>
      </c>
      <c r="G3179" s="7">
        <v>0</v>
      </c>
      <c r="H3179" s="8">
        <f t="shared" si="0"/>
        <v>0</v>
      </c>
      <c r="I3179" s="9">
        <v>0</v>
      </c>
      <c r="J3179" s="10">
        <v>0</v>
      </c>
      <c r="K3179" s="11">
        <v>0</v>
      </c>
      <c r="L3179" s="11">
        <v>0</v>
      </c>
      <c r="M3179" s="12">
        <v>0</v>
      </c>
      <c r="N3179" s="12">
        <v>0</v>
      </c>
      <c r="O3179" s="12">
        <v>0</v>
      </c>
      <c r="P3179" s="12">
        <v>0</v>
      </c>
      <c r="Q3179" s="12">
        <v>0</v>
      </c>
      <c r="R3179" s="12">
        <v>0</v>
      </c>
      <c r="S3179" s="12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</row>
    <row r="3180" spans="1:25" ht="15.75" customHeight="1" x14ac:dyDescent="0.2">
      <c r="A3180" s="3">
        <v>2106805</v>
      </c>
      <c r="B3180" s="3" t="s">
        <v>585</v>
      </c>
      <c r="C3180" s="3" t="s">
        <v>502</v>
      </c>
      <c r="D3180" s="3">
        <v>2009</v>
      </c>
      <c r="E3180" s="3" t="s">
        <v>81</v>
      </c>
      <c r="F3180" s="3" t="s">
        <v>76</v>
      </c>
      <c r="G3180" s="7">
        <v>9100</v>
      </c>
      <c r="H3180" s="8">
        <f t="shared" si="0"/>
        <v>15398851.25</v>
      </c>
      <c r="I3180" s="9">
        <v>4311380</v>
      </c>
      <c r="J3180" s="10">
        <v>11087471.25</v>
      </c>
      <c r="K3180" s="11">
        <v>4300000</v>
      </c>
      <c r="L3180" s="11">
        <v>11380</v>
      </c>
      <c r="M3180" s="12">
        <v>4300000</v>
      </c>
      <c r="N3180" s="12">
        <v>0</v>
      </c>
      <c r="O3180" s="12">
        <v>0</v>
      </c>
      <c r="P3180" s="12">
        <v>0</v>
      </c>
      <c r="Q3180" s="12">
        <v>0</v>
      </c>
      <c r="R3180" s="12">
        <v>7380</v>
      </c>
      <c r="S3180" s="12">
        <v>4000</v>
      </c>
      <c r="T3180" s="13">
        <v>1068884.44</v>
      </c>
      <c r="U3180" s="13">
        <v>10018586.810000001</v>
      </c>
      <c r="V3180" s="13">
        <v>0</v>
      </c>
      <c r="W3180" s="13">
        <v>0</v>
      </c>
      <c r="X3180" s="13">
        <v>0</v>
      </c>
      <c r="Y3180" s="13">
        <v>0</v>
      </c>
    </row>
    <row r="3181" spans="1:25" ht="15.75" customHeight="1" x14ac:dyDescent="0.2">
      <c r="A3181" s="3">
        <v>2106904</v>
      </c>
      <c r="B3181" s="3" t="s">
        <v>586</v>
      </c>
      <c r="C3181" s="3" t="s">
        <v>502</v>
      </c>
      <c r="D3181" s="3">
        <v>2008</v>
      </c>
      <c r="E3181" s="3" t="s">
        <v>81</v>
      </c>
      <c r="F3181" s="3" t="s">
        <v>76</v>
      </c>
      <c r="G3181" s="7">
        <v>3196</v>
      </c>
      <c r="H3181" s="8">
        <f t="shared" si="0"/>
        <v>3094658.23</v>
      </c>
      <c r="I3181" s="9">
        <v>34000</v>
      </c>
      <c r="J3181" s="10">
        <v>3060658.23</v>
      </c>
      <c r="K3181" s="11">
        <v>34000</v>
      </c>
      <c r="L3181" s="11">
        <v>0</v>
      </c>
      <c r="M3181" s="12">
        <v>34000</v>
      </c>
      <c r="N3181" s="12">
        <v>0</v>
      </c>
      <c r="O3181" s="12">
        <v>0</v>
      </c>
      <c r="P3181" s="12">
        <v>0</v>
      </c>
      <c r="Q3181" s="12">
        <v>0</v>
      </c>
      <c r="R3181" s="12">
        <v>0</v>
      </c>
      <c r="S3181" s="12">
        <v>0</v>
      </c>
      <c r="T3181" s="13">
        <v>1804059.87</v>
      </c>
      <c r="U3181" s="13">
        <v>1256598.3500000001</v>
      </c>
      <c r="V3181" s="13">
        <v>0</v>
      </c>
      <c r="W3181" s="13">
        <v>0</v>
      </c>
      <c r="X3181" s="13">
        <v>0</v>
      </c>
      <c r="Y3181" s="13">
        <v>0</v>
      </c>
    </row>
    <row r="3182" spans="1:25" ht="15.75" customHeight="1" x14ac:dyDescent="0.2">
      <c r="A3182" s="3">
        <v>2106904</v>
      </c>
      <c r="B3182" s="3" t="s">
        <v>586</v>
      </c>
      <c r="C3182" s="3" t="s">
        <v>502</v>
      </c>
      <c r="D3182" s="3">
        <v>2009</v>
      </c>
      <c r="E3182" s="3" t="s">
        <v>81</v>
      </c>
      <c r="F3182" s="3" t="s">
        <v>76</v>
      </c>
      <c r="G3182" s="7">
        <v>6317</v>
      </c>
      <c r="H3182" s="8">
        <f t="shared" si="0"/>
        <v>3219504.92</v>
      </c>
      <c r="I3182" s="9">
        <v>803050</v>
      </c>
      <c r="J3182" s="10">
        <v>2416454.92</v>
      </c>
      <c r="K3182" s="11">
        <v>700000</v>
      </c>
      <c r="L3182" s="11">
        <v>103050</v>
      </c>
      <c r="M3182" s="12">
        <v>700000</v>
      </c>
      <c r="N3182" s="12">
        <v>0</v>
      </c>
      <c r="O3182" s="12">
        <v>0</v>
      </c>
      <c r="P3182" s="12">
        <v>0</v>
      </c>
      <c r="Q3182" s="12">
        <v>27300</v>
      </c>
      <c r="R3182" s="12">
        <v>45750</v>
      </c>
      <c r="S3182" s="12">
        <v>30000</v>
      </c>
      <c r="T3182" s="13">
        <v>1092872.6000000001</v>
      </c>
      <c r="U3182" s="13">
        <v>1323582.31</v>
      </c>
      <c r="V3182" s="13">
        <v>0</v>
      </c>
      <c r="W3182" s="13">
        <v>0</v>
      </c>
      <c r="X3182" s="13">
        <v>0</v>
      </c>
      <c r="Y3182" s="13">
        <v>0</v>
      </c>
    </row>
    <row r="3183" spans="1:25" ht="15.75" customHeight="1" x14ac:dyDescent="0.2">
      <c r="A3183" s="3">
        <v>2106904</v>
      </c>
      <c r="B3183" s="3" t="s">
        <v>586</v>
      </c>
      <c r="C3183" s="3" t="s">
        <v>502</v>
      </c>
      <c r="D3183" s="3">
        <v>2019</v>
      </c>
      <c r="E3183" s="3" t="s">
        <v>81</v>
      </c>
      <c r="F3183" s="3" t="s">
        <v>76</v>
      </c>
      <c r="G3183" s="7">
        <v>12260</v>
      </c>
      <c r="H3183" s="8">
        <f t="shared" si="0"/>
        <v>8830000</v>
      </c>
      <c r="I3183" s="9">
        <v>0</v>
      </c>
      <c r="J3183" s="10">
        <v>8830000</v>
      </c>
      <c r="K3183" s="11">
        <v>0</v>
      </c>
      <c r="L3183" s="11">
        <v>0</v>
      </c>
      <c r="M3183" s="12">
        <v>0</v>
      </c>
      <c r="N3183" s="12">
        <v>0</v>
      </c>
      <c r="O3183" s="12">
        <v>0</v>
      </c>
      <c r="P3183" s="12">
        <v>0</v>
      </c>
      <c r="Q3183" s="12">
        <v>0</v>
      </c>
      <c r="R3183" s="12">
        <v>0</v>
      </c>
      <c r="S3183" s="12">
        <v>0</v>
      </c>
      <c r="T3183" s="13">
        <v>7675000</v>
      </c>
      <c r="U3183" s="13">
        <v>1155000</v>
      </c>
      <c r="V3183" s="13">
        <v>0</v>
      </c>
      <c r="W3183" s="13">
        <v>0</v>
      </c>
      <c r="X3183" s="13">
        <v>0</v>
      </c>
      <c r="Y3183" s="13">
        <v>0</v>
      </c>
    </row>
    <row r="3184" spans="1:25" ht="15.75" customHeight="1" x14ac:dyDescent="0.2">
      <c r="A3184" s="3">
        <v>2106904</v>
      </c>
      <c r="B3184" s="3" t="s">
        <v>586</v>
      </c>
      <c r="C3184" s="3" t="s">
        <v>502</v>
      </c>
      <c r="D3184" s="3">
        <v>2022</v>
      </c>
      <c r="E3184" s="3" t="s">
        <v>81</v>
      </c>
      <c r="F3184" s="3" t="s">
        <v>76</v>
      </c>
      <c r="G3184" s="7">
        <v>4670</v>
      </c>
      <c r="H3184" s="8">
        <f t="shared" si="0"/>
        <v>3160800</v>
      </c>
      <c r="I3184" s="9">
        <v>1080800</v>
      </c>
      <c r="J3184" s="10">
        <v>2080000</v>
      </c>
      <c r="K3184" s="11">
        <v>775000</v>
      </c>
      <c r="L3184" s="11">
        <v>305800</v>
      </c>
      <c r="M3184" s="12">
        <v>775000</v>
      </c>
      <c r="N3184" s="12">
        <v>0</v>
      </c>
      <c r="O3184" s="12">
        <v>0</v>
      </c>
      <c r="P3184" s="12">
        <v>5800</v>
      </c>
      <c r="Q3184" s="12">
        <v>0</v>
      </c>
      <c r="R3184" s="12">
        <v>300000</v>
      </c>
      <c r="S3184" s="12">
        <v>0</v>
      </c>
      <c r="T3184" s="13">
        <v>1380000</v>
      </c>
      <c r="U3184" s="13">
        <v>160000</v>
      </c>
      <c r="V3184" s="13">
        <v>0</v>
      </c>
      <c r="W3184" s="13">
        <v>300000</v>
      </c>
      <c r="X3184" s="13">
        <v>0</v>
      </c>
      <c r="Y3184" s="13">
        <v>240000</v>
      </c>
    </row>
    <row r="3185" spans="1:25" ht="15.75" customHeight="1" x14ac:dyDescent="0.2">
      <c r="A3185" s="3">
        <v>2107001</v>
      </c>
      <c r="B3185" s="3" t="s">
        <v>587</v>
      </c>
      <c r="C3185" s="3" t="s">
        <v>502</v>
      </c>
      <c r="D3185" s="3">
        <v>2009</v>
      </c>
      <c r="E3185" s="3" t="s">
        <v>75</v>
      </c>
      <c r="F3185" s="3" t="s">
        <v>76</v>
      </c>
      <c r="G3185" s="7">
        <v>0</v>
      </c>
      <c r="H3185" s="8">
        <f t="shared" si="0"/>
        <v>2078867.6</v>
      </c>
      <c r="I3185" s="9">
        <v>193680</v>
      </c>
      <c r="J3185" s="10">
        <v>1885187.6</v>
      </c>
      <c r="K3185" s="11">
        <v>190800</v>
      </c>
      <c r="L3185" s="11">
        <v>2880</v>
      </c>
      <c r="M3185" s="12">
        <v>190800</v>
      </c>
      <c r="N3185" s="12">
        <v>0</v>
      </c>
      <c r="O3185" s="12">
        <v>0</v>
      </c>
      <c r="P3185" s="12">
        <v>0</v>
      </c>
      <c r="Q3185" s="12">
        <v>0</v>
      </c>
      <c r="R3185" s="12">
        <v>2880</v>
      </c>
      <c r="S3185" s="12">
        <v>0</v>
      </c>
      <c r="T3185" s="13">
        <v>1885187.6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</row>
    <row r="3186" spans="1:25" ht="15.75" customHeight="1" x14ac:dyDescent="0.2">
      <c r="A3186" s="3">
        <v>2107100</v>
      </c>
      <c r="B3186" s="3" t="s">
        <v>588</v>
      </c>
      <c r="C3186" s="3" t="s">
        <v>502</v>
      </c>
      <c r="D3186" s="3">
        <v>2019</v>
      </c>
      <c r="E3186" s="3" t="s">
        <v>78</v>
      </c>
      <c r="F3186" s="3" t="s">
        <v>76</v>
      </c>
      <c r="G3186" s="7">
        <v>7108</v>
      </c>
      <c r="H3186" s="8">
        <f t="shared" si="0"/>
        <v>17763616.48</v>
      </c>
      <c r="I3186" s="9">
        <v>1703533.48</v>
      </c>
      <c r="J3186" s="10">
        <v>16060083</v>
      </c>
      <c r="K3186" s="11">
        <v>625000</v>
      </c>
      <c r="L3186" s="11">
        <v>1078533.48</v>
      </c>
      <c r="M3186" s="12">
        <v>400000</v>
      </c>
      <c r="N3186" s="12">
        <v>0</v>
      </c>
      <c r="O3186" s="12">
        <v>225000</v>
      </c>
      <c r="P3186" s="12">
        <v>123533.48</v>
      </c>
      <c r="Q3186" s="12">
        <v>500000</v>
      </c>
      <c r="R3186" s="12">
        <v>315000</v>
      </c>
      <c r="S3186" s="12">
        <v>140000</v>
      </c>
      <c r="T3186" s="13">
        <v>11531583</v>
      </c>
      <c r="U3186" s="13">
        <v>4213500</v>
      </c>
      <c r="V3186" s="13">
        <v>0</v>
      </c>
      <c r="W3186" s="13">
        <v>315000</v>
      </c>
      <c r="X3186" s="13">
        <v>0</v>
      </c>
      <c r="Y3186" s="13">
        <v>0</v>
      </c>
    </row>
    <row r="3187" spans="1:25" ht="15.75" customHeight="1" x14ac:dyDescent="0.2">
      <c r="A3187" s="3">
        <v>2107308</v>
      </c>
      <c r="B3187" s="3" t="s">
        <v>589</v>
      </c>
      <c r="C3187" s="3" t="s">
        <v>502</v>
      </c>
      <c r="D3187" s="3">
        <v>2004</v>
      </c>
      <c r="E3187" s="3" t="s">
        <v>80</v>
      </c>
      <c r="F3187" s="3" t="s">
        <v>76</v>
      </c>
      <c r="G3187" s="7">
        <v>0</v>
      </c>
      <c r="H3187" s="8">
        <f t="shared" si="0"/>
        <v>2023312.23</v>
      </c>
      <c r="I3187" s="9">
        <v>648000</v>
      </c>
      <c r="J3187" s="10">
        <v>1375312.23</v>
      </c>
      <c r="K3187" s="11">
        <v>648000</v>
      </c>
      <c r="L3187" s="11">
        <v>0</v>
      </c>
      <c r="M3187" s="12">
        <v>648000</v>
      </c>
      <c r="N3187" s="12">
        <v>0</v>
      </c>
      <c r="O3187" s="12">
        <v>0</v>
      </c>
      <c r="P3187" s="12">
        <v>0</v>
      </c>
      <c r="Q3187" s="12">
        <v>0</v>
      </c>
      <c r="R3187" s="12">
        <v>0</v>
      </c>
      <c r="S3187" s="12">
        <v>0</v>
      </c>
      <c r="T3187" s="13">
        <v>1375312.23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</row>
    <row r="3188" spans="1:25" ht="15.75" customHeight="1" x14ac:dyDescent="0.2">
      <c r="A3188" s="3">
        <v>2107308</v>
      </c>
      <c r="B3188" s="3" t="s">
        <v>589</v>
      </c>
      <c r="C3188" s="3" t="s">
        <v>502</v>
      </c>
      <c r="D3188" s="3">
        <v>2013</v>
      </c>
      <c r="E3188" s="3" t="s">
        <v>122</v>
      </c>
      <c r="F3188" s="3" t="s">
        <v>123</v>
      </c>
      <c r="G3188" s="7">
        <v>0</v>
      </c>
      <c r="H3188" s="8">
        <f t="shared" si="0"/>
        <v>0</v>
      </c>
      <c r="I3188" s="9">
        <v>0</v>
      </c>
      <c r="J3188" s="10">
        <v>0</v>
      </c>
      <c r="K3188" s="11">
        <v>0</v>
      </c>
      <c r="L3188" s="11">
        <v>0</v>
      </c>
      <c r="M3188" s="12">
        <v>0</v>
      </c>
      <c r="N3188" s="12">
        <v>0</v>
      </c>
      <c r="O3188" s="12">
        <v>0</v>
      </c>
      <c r="P3188" s="12">
        <v>0</v>
      </c>
      <c r="Q3188" s="12">
        <v>0</v>
      </c>
      <c r="R3188" s="12">
        <v>0</v>
      </c>
      <c r="S3188" s="12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</row>
    <row r="3189" spans="1:25" ht="15.75" customHeight="1" x14ac:dyDescent="0.2">
      <c r="A3189" s="3">
        <v>2107357</v>
      </c>
      <c r="B3189" s="3" t="s">
        <v>590</v>
      </c>
      <c r="C3189" s="3" t="s">
        <v>502</v>
      </c>
      <c r="D3189" s="3">
        <v>2013</v>
      </c>
      <c r="E3189" s="3" t="s">
        <v>122</v>
      </c>
      <c r="F3189" s="3" t="s">
        <v>123</v>
      </c>
      <c r="G3189" s="7">
        <v>0</v>
      </c>
      <c r="H3189" s="8">
        <f t="shared" si="0"/>
        <v>1050000.31</v>
      </c>
      <c r="I3189" s="9">
        <v>1050000.31</v>
      </c>
      <c r="J3189" s="10">
        <v>0</v>
      </c>
      <c r="K3189" s="11">
        <v>549999.99</v>
      </c>
      <c r="L3189" s="11">
        <v>500000.32</v>
      </c>
      <c r="M3189" s="12">
        <v>499999.99</v>
      </c>
      <c r="N3189" s="12">
        <v>0</v>
      </c>
      <c r="O3189" s="12">
        <v>50000</v>
      </c>
      <c r="P3189" s="12">
        <v>100000</v>
      </c>
      <c r="Q3189" s="12">
        <v>100000</v>
      </c>
      <c r="R3189" s="12">
        <v>0</v>
      </c>
      <c r="S3189" s="12">
        <v>300000.31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</row>
    <row r="3190" spans="1:25" ht="15.75" customHeight="1" x14ac:dyDescent="0.2">
      <c r="A3190" s="3">
        <v>2107407</v>
      </c>
      <c r="B3190" s="3" t="s">
        <v>591</v>
      </c>
      <c r="C3190" s="3" t="s">
        <v>502</v>
      </c>
      <c r="D3190" s="3">
        <v>2016</v>
      </c>
      <c r="E3190" s="3" t="s">
        <v>122</v>
      </c>
      <c r="F3190" s="3" t="s">
        <v>123</v>
      </c>
      <c r="G3190" s="7">
        <v>12071</v>
      </c>
      <c r="H3190" s="8">
        <f t="shared" si="0"/>
        <v>0</v>
      </c>
      <c r="I3190" s="9">
        <v>0</v>
      </c>
      <c r="J3190" s="10">
        <v>0</v>
      </c>
      <c r="K3190" s="11">
        <v>0</v>
      </c>
      <c r="L3190" s="11">
        <v>0</v>
      </c>
      <c r="M3190" s="12">
        <v>0</v>
      </c>
      <c r="N3190" s="12">
        <v>0</v>
      </c>
      <c r="O3190" s="12">
        <v>0</v>
      </c>
      <c r="P3190" s="12">
        <v>0</v>
      </c>
      <c r="Q3190" s="12">
        <v>0</v>
      </c>
      <c r="R3190" s="12">
        <v>0</v>
      </c>
      <c r="S3190" s="12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</row>
    <row r="3191" spans="1:25" ht="15.75" customHeight="1" x14ac:dyDescent="0.2">
      <c r="A3191" s="3">
        <v>2107456</v>
      </c>
      <c r="B3191" s="3" t="s">
        <v>592</v>
      </c>
      <c r="C3191" s="3" t="s">
        <v>502</v>
      </c>
      <c r="D3191" s="3">
        <v>2009</v>
      </c>
      <c r="E3191" s="3" t="s">
        <v>81</v>
      </c>
      <c r="F3191" s="3" t="s">
        <v>76</v>
      </c>
      <c r="G3191" s="7">
        <v>2767</v>
      </c>
      <c r="H3191" s="8">
        <f t="shared" si="0"/>
        <v>5675425.7300000004</v>
      </c>
      <c r="I3191" s="9">
        <v>669660</v>
      </c>
      <c r="J3191" s="10">
        <v>5005765.7300000004</v>
      </c>
      <c r="K3191" s="11">
        <v>600000</v>
      </c>
      <c r="L3191" s="11">
        <v>69660</v>
      </c>
      <c r="M3191" s="12">
        <v>600000</v>
      </c>
      <c r="N3191" s="12">
        <v>0</v>
      </c>
      <c r="O3191" s="12">
        <v>0</v>
      </c>
      <c r="P3191" s="12">
        <v>1260</v>
      </c>
      <c r="Q3191" s="12">
        <v>0</v>
      </c>
      <c r="R3191" s="12">
        <v>8400</v>
      </c>
      <c r="S3191" s="12">
        <v>60000</v>
      </c>
      <c r="T3191" s="13">
        <v>3704054.98</v>
      </c>
      <c r="U3191" s="13">
        <v>1301710.75</v>
      </c>
      <c r="V3191" s="13">
        <v>0</v>
      </c>
      <c r="W3191" s="13">
        <v>0</v>
      </c>
      <c r="X3191" s="13">
        <v>0</v>
      </c>
      <c r="Y3191" s="13">
        <v>0</v>
      </c>
    </row>
    <row r="3192" spans="1:25" ht="15.75" customHeight="1" x14ac:dyDescent="0.2">
      <c r="A3192" s="3">
        <v>2107456</v>
      </c>
      <c r="B3192" s="3" t="s">
        <v>592</v>
      </c>
      <c r="C3192" s="3" t="s">
        <v>502</v>
      </c>
      <c r="D3192" s="3">
        <v>2013</v>
      </c>
      <c r="E3192" s="3" t="s">
        <v>122</v>
      </c>
      <c r="F3192" s="3" t="s">
        <v>123</v>
      </c>
      <c r="G3192" s="7">
        <v>0</v>
      </c>
      <c r="H3192" s="8">
        <f t="shared" si="0"/>
        <v>0</v>
      </c>
      <c r="I3192" s="9">
        <v>0</v>
      </c>
      <c r="J3192" s="10">
        <v>0</v>
      </c>
      <c r="K3192" s="11">
        <v>0</v>
      </c>
      <c r="L3192" s="11">
        <v>0</v>
      </c>
      <c r="M3192" s="12">
        <v>0</v>
      </c>
      <c r="N3192" s="12">
        <v>0</v>
      </c>
      <c r="O3192" s="12">
        <v>0</v>
      </c>
      <c r="P3192" s="12">
        <v>0</v>
      </c>
      <c r="Q3192" s="12">
        <v>0</v>
      </c>
      <c r="R3192" s="12">
        <v>0</v>
      </c>
      <c r="S3192" s="12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</row>
    <row r="3193" spans="1:25" ht="15.75" customHeight="1" x14ac:dyDescent="0.2">
      <c r="A3193" s="3">
        <v>2107456</v>
      </c>
      <c r="B3193" s="3" t="s">
        <v>592</v>
      </c>
      <c r="C3193" s="3" t="s">
        <v>502</v>
      </c>
      <c r="D3193" s="3">
        <v>2019</v>
      </c>
      <c r="E3193" s="3" t="s">
        <v>78</v>
      </c>
      <c r="F3193" s="3" t="s">
        <v>76</v>
      </c>
      <c r="G3193" s="7">
        <v>6120</v>
      </c>
      <c r="H3193" s="8">
        <f t="shared" si="0"/>
        <v>5967458.0099999998</v>
      </c>
      <c r="I3193" s="9">
        <v>526391.01</v>
      </c>
      <c r="J3193" s="10">
        <v>5441067</v>
      </c>
      <c r="K3193" s="11">
        <v>0</v>
      </c>
      <c r="L3193" s="11">
        <v>526391.01</v>
      </c>
      <c r="M3193" s="12">
        <v>0</v>
      </c>
      <c r="N3193" s="12">
        <v>0</v>
      </c>
      <c r="O3193" s="12">
        <v>0</v>
      </c>
      <c r="P3193" s="12">
        <v>32472</v>
      </c>
      <c r="Q3193" s="12">
        <v>21974</v>
      </c>
      <c r="R3193" s="12">
        <v>40320</v>
      </c>
      <c r="S3193" s="12">
        <v>431625</v>
      </c>
      <c r="T3193" s="13">
        <v>5441067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</row>
    <row r="3194" spans="1:25" ht="15.75" customHeight="1" x14ac:dyDescent="0.2">
      <c r="A3194" s="3">
        <v>2107506</v>
      </c>
      <c r="B3194" s="3" t="s">
        <v>593</v>
      </c>
      <c r="C3194" s="3" t="s">
        <v>502</v>
      </c>
      <c r="D3194" s="3">
        <v>2008</v>
      </c>
      <c r="E3194" s="3" t="s">
        <v>81</v>
      </c>
      <c r="F3194" s="3" t="s">
        <v>76</v>
      </c>
      <c r="G3194" s="7">
        <v>26198</v>
      </c>
      <c r="H3194" s="8">
        <f t="shared" si="0"/>
        <v>0</v>
      </c>
      <c r="I3194" s="9">
        <v>0</v>
      </c>
      <c r="J3194" s="10">
        <v>0</v>
      </c>
      <c r="K3194" s="11">
        <v>0</v>
      </c>
      <c r="L3194" s="11">
        <v>0</v>
      </c>
      <c r="M3194" s="12">
        <v>0</v>
      </c>
      <c r="N3194" s="12">
        <v>0</v>
      </c>
      <c r="O3194" s="12">
        <v>0</v>
      </c>
      <c r="P3194" s="12">
        <v>0</v>
      </c>
      <c r="Q3194" s="12">
        <v>0</v>
      </c>
      <c r="R3194" s="12">
        <v>0</v>
      </c>
      <c r="S3194" s="12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</row>
    <row r="3195" spans="1:25" ht="15.75" customHeight="1" x14ac:dyDescent="0.2">
      <c r="A3195" s="3">
        <v>2107506</v>
      </c>
      <c r="B3195" s="3" t="s">
        <v>593</v>
      </c>
      <c r="C3195" s="3" t="s">
        <v>502</v>
      </c>
      <c r="D3195" s="3">
        <v>2009</v>
      </c>
      <c r="E3195" s="3" t="s">
        <v>75</v>
      </c>
      <c r="F3195" s="3" t="s">
        <v>76</v>
      </c>
      <c r="G3195" s="7">
        <v>2522</v>
      </c>
      <c r="H3195" s="8">
        <f t="shared" si="0"/>
        <v>5563892.79</v>
      </c>
      <c r="I3195" s="9">
        <v>1035040.01</v>
      </c>
      <c r="J3195" s="10">
        <v>4528852.78</v>
      </c>
      <c r="K3195" s="11">
        <v>996000</v>
      </c>
      <c r="L3195" s="11">
        <v>39040.01</v>
      </c>
      <c r="M3195" s="12">
        <v>996000</v>
      </c>
      <c r="N3195" s="12">
        <v>0</v>
      </c>
      <c r="O3195" s="12">
        <v>0</v>
      </c>
      <c r="P3195" s="12">
        <v>7020</v>
      </c>
      <c r="Q3195" s="12">
        <v>25000</v>
      </c>
      <c r="R3195" s="12">
        <v>7020</v>
      </c>
      <c r="S3195" s="12">
        <v>0</v>
      </c>
      <c r="T3195" s="13">
        <v>1839708.86</v>
      </c>
      <c r="U3195" s="13">
        <v>2689143.92</v>
      </c>
      <c r="V3195" s="13">
        <v>0</v>
      </c>
      <c r="W3195" s="13">
        <v>0</v>
      </c>
      <c r="X3195" s="13">
        <v>0</v>
      </c>
      <c r="Y3195" s="13">
        <v>0</v>
      </c>
    </row>
    <row r="3196" spans="1:25" ht="15.75" customHeight="1" x14ac:dyDescent="0.2">
      <c r="A3196" s="3">
        <v>2107506</v>
      </c>
      <c r="B3196" s="3" t="s">
        <v>593</v>
      </c>
      <c r="C3196" s="3" t="s">
        <v>502</v>
      </c>
      <c r="D3196" s="3">
        <v>2014</v>
      </c>
      <c r="E3196" s="3" t="s">
        <v>80</v>
      </c>
      <c r="F3196" s="3" t="s">
        <v>76</v>
      </c>
      <c r="G3196" s="7">
        <v>88</v>
      </c>
      <c r="H3196" s="8">
        <f t="shared" si="0"/>
        <v>47227300.840000004</v>
      </c>
      <c r="I3196" s="9">
        <v>23495400.539999999</v>
      </c>
      <c r="J3196" s="10">
        <v>23731900.300000001</v>
      </c>
      <c r="K3196" s="11">
        <v>45000</v>
      </c>
      <c r="L3196" s="11">
        <v>23450400.539999999</v>
      </c>
      <c r="M3196" s="12">
        <v>45000</v>
      </c>
      <c r="N3196" s="12">
        <v>0</v>
      </c>
      <c r="O3196" s="12">
        <v>0</v>
      </c>
      <c r="P3196" s="12">
        <v>0</v>
      </c>
      <c r="Q3196" s="12">
        <v>21397900</v>
      </c>
      <c r="R3196" s="12">
        <v>248000.15</v>
      </c>
      <c r="S3196" s="12">
        <v>1804500.39</v>
      </c>
      <c r="T3196" s="13">
        <v>23345900.149999999</v>
      </c>
      <c r="U3196" s="13">
        <v>138000</v>
      </c>
      <c r="V3196" s="13">
        <v>0</v>
      </c>
      <c r="W3196" s="13">
        <v>248000.15</v>
      </c>
      <c r="X3196" s="13">
        <v>0</v>
      </c>
      <c r="Y3196" s="13">
        <v>0</v>
      </c>
    </row>
    <row r="3197" spans="1:25" ht="15.75" customHeight="1" x14ac:dyDescent="0.2">
      <c r="A3197" s="3">
        <v>2107506</v>
      </c>
      <c r="B3197" s="3" t="s">
        <v>593</v>
      </c>
      <c r="C3197" s="3" t="s">
        <v>502</v>
      </c>
      <c r="D3197" s="3">
        <v>2019</v>
      </c>
      <c r="E3197" s="3" t="s">
        <v>80</v>
      </c>
      <c r="F3197" s="3" t="s">
        <v>76</v>
      </c>
      <c r="G3197" s="7">
        <v>80010</v>
      </c>
      <c r="H3197" s="8">
        <f t="shared" si="0"/>
        <v>8513166.120000001</v>
      </c>
      <c r="I3197" s="9">
        <v>250000</v>
      </c>
      <c r="J3197" s="10">
        <v>8263166.1200000001</v>
      </c>
      <c r="K3197" s="11">
        <v>120000</v>
      </c>
      <c r="L3197" s="11">
        <v>130000</v>
      </c>
      <c r="M3197" s="12">
        <v>120000</v>
      </c>
      <c r="N3197" s="12">
        <v>0</v>
      </c>
      <c r="O3197" s="12">
        <v>0</v>
      </c>
      <c r="P3197" s="12">
        <v>0</v>
      </c>
      <c r="Q3197" s="12">
        <v>60000</v>
      </c>
      <c r="R3197" s="12">
        <v>20000</v>
      </c>
      <c r="S3197" s="12">
        <v>50000</v>
      </c>
      <c r="T3197" s="13">
        <v>7839166.1200000001</v>
      </c>
      <c r="U3197" s="13">
        <v>52000</v>
      </c>
      <c r="V3197" s="13">
        <v>0</v>
      </c>
      <c r="W3197" s="13">
        <v>281000</v>
      </c>
      <c r="X3197" s="13">
        <v>0</v>
      </c>
      <c r="Y3197" s="13">
        <v>91000</v>
      </c>
    </row>
    <row r="3198" spans="1:25" ht="15.75" customHeight="1" x14ac:dyDescent="0.2">
      <c r="A3198" s="3">
        <v>2107605</v>
      </c>
      <c r="B3198" s="3" t="s">
        <v>594</v>
      </c>
      <c r="C3198" s="3" t="s">
        <v>502</v>
      </c>
      <c r="D3198" s="3">
        <v>2009</v>
      </c>
      <c r="E3198" s="3" t="s">
        <v>81</v>
      </c>
      <c r="F3198" s="3" t="s">
        <v>76</v>
      </c>
      <c r="G3198" s="7">
        <v>8543</v>
      </c>
      <c r="H3198" s="8">
        <f t="shared" si="0"/>
        <v>4445757.7699999996</v>
      </c>
      <c r="I3198" s="9">
        <v>355070</v>
      </c>
      <c r="J3198" s="10">
        <v>4090687.77</v>
      </c>
      <c r="K3198" s="11">
        <v>307990</v>
      </c>
      <c r="L3198" s="11">
        <v>47080</v>
      </c>
      <c r="M3198" s="12">
        <v>307990</v>
      </c>
      <c r="N3198" s="12">
        <v>0</v>
      </c>
      <c r="O3198" s="12">
        <v>0</v>
      </c>
      <c r="P3198" s="12">
        <v>5850</v>
      </c>
      <c r="Q3198" s="12">
        <v>0</v>
      </c>
      <c r="R3198" s="12">
        <v>41230</v>
      </c>
      <c r="S3198" s="12">
        <v>0</v>
      </c>
      <c r="T3198" s="13">
        <v>922838.84</v>
      </c>
      <c r="U3198" s="13">
        <v>3125516.87</v>
      </c>
      <c r="V3198" s="13">
        <v>14110.69</v>
      </c>
      <c r="W3198" s="13">
        <v>28221.37</v>
      </c>
      <c r="X3198" s="13">
        <v>0</v>
      </c>
      <c r="Y3198" s="13">
        <v>0</v>
      </c>
    </row>
    <row r="3199" spans="1:25" ht="15.75" customHeight="1" x14ac:dyDescent="0.2">
      <c r="A3199" s="3">
        <v>2107605</v>
      </c>
      <c r="B3199" s="3" t="s">
        <v>594</v>
      </c>
      <c r="C3199" s="3" t="s">
        <v>502</v>
      </c>
      <c r="D3199" s="3">
        <v>2013</v>
      </c>
      <c r="E3199" s="3" t="s">
        <v>122</v>
      </c>
      <c r="F3199" s="3" t="s">
        <v>123</v>
      </c>
      <c r="G3199" s="7">
        <v>0</v>
      </c>
      <c r="H3199" s="8">
        <f t="shared" si="0"/>
        <v>0</v>
      </c>
      <c r="I3199" s="9">
        <v>0</v>
      </c>
      <c r="J3199" s="10">
        <v>0</v>
      </c>
      <c r="K3199" s="11">
        <v>0</v>
      </c>
      <c r="L3199" s="11">
        <v>0</v>
      </c>
      <c r="M3199" s="12">
        <v>0</v>
      </c>
      <c r="N3199" s="12">
        <v>0</v>
      </c>
      <c r="O3199" s="12">
        <v>0</v>
      </c>
      <c r="P3199" s="12">
        <v>0</v>
      </c>
      <c r="Q3199" s="12">
        <v>0</v>
      </c>
      <c r="R3199" s="12">
        <v>0</v>
      </c>
      <c r="S3199" s="12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</row>
    <row r="3200" spans="1:25" ht="15.75" customHeight="1" x14ac:dyDescent="0.2">
      <c r="A3200" s="3">
        <v>2107704</v>
      </c>
      <c r="B3200" s="3" t="s">
        <v>595</v>
      </c>
      <c r="C3200" s="3" t="s">
        <v>502</v>
      </c>
      <c r="D3200" s="3">
        <v>2009</v>
      </c>
      <c r="E3200" s="3" t="s">
        <v>75</v>
      </c>
      <c r="F3200" s="3" t="s">
        <v>76</v>
      </c>
      <c r="G3200" s="7">
        <v>1114</v>
      </c>
      <c r="H3200" s="8">
        <f t="shared" si="0"/>
        <v>1789550.3</v>
      </c>
      <c r="I3200" s="9">
        <v>546540</v>
      </c>
      <c r="J3200" s="10">
        <v>1243010.3</v>
      </c>
      <c r="K3200" s="11">
        <v>544000</v>
      </c>
      <c r="L3200" s="11">
        <v>2540</v>
      </c>
      <c r="M3200" s="12">
        <v>544000</v>
      </c>
      <c r="N3200" s="12">
        <v>0</v>
      </c>
      <c r="O3200" s="12">
        <v>0</v>
      </c>
      <c r="P3200" s="12">
        <v>2540</v>
      </c>
      <c r="Q3200" s="12">
        <v>0</v>
      </c>
      <c r="R3200" s="12">
        <v>0</v>
      </c>
      <c r="S3200" s="12">
        <v>0</v>
      </c>
      <c r="T3200" s="13">
        <v>906470.45</v>
      </c>
      <c r="U3200" s="13">
        <v>336539.85</v>
      </c>
      <c r="V3200" s="13">
        <v>0</v>
      </c>
      <c r="W3200" s="13">
        <v>0</v>
      </c>
      <c r="X3200" s="13">
        <v>0</v>
      </c>
      <c r="Y3200" s="13">
        <v>0</v>
      </c>
    </row>
    <row r="3201" spans="1:25" ht="15.75" customHeight="1" x14ac:dyDescent="0.2">
      <c r="A3201" s="3">
        <v>2107704</v>
      </c>
      <c r="B3201" s="3" t="s">
        <v>595</v>
      </c>
      <c r="C3201" s="3" t="s">
        <v>502</v>
      </c>
      <c r="D3201" s="3">
        <v>2013</v>
      </c>
      <c r="E3201" s="3" t="s">
        <v>122</v>
      </c>
      <c r="F3201" s="3" t="s">
        <v>123</v>
      </c>
      <c r="G3201" s="7">
        <v>0</v>
      </c>
      <c r="H3201" s="8">
        <f t="shared" si="0"/>
        <v>0</v>
      </c>
      <c r="I3201" s="9">
        <v>0</v>
      </c>
      <c r="J3201" s="10">
        <v>0</v>
      </c>
      <c r="K3201" s="11">
        <v>0</v>
      </c>
      <c r="L3201" s="11">
        <v>0</v>
      </c>
      <c r="M3201" s="12">
        <v>0</v>
      </c>
      <c r="N3201" s="12">
        <v>0</v>
      </c>
      <c r="O3201" s="12">
        <v>0</v>
      </c>
      <c r="P3201" s="12">
        <v>0</v>
      </c>
      <c r="Q3201" s="12">
        <v>0</v>
      </c>
      <c r="R3201" s="12">
        <v>0</v>
      </c>
      <c r="S3201" s="12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</row>
    <row r="3202" spans="1:25" ht="15.75" customHeight="1" x14ac:dyDescent="0.2">
      <c r="A3202" s="3">
        <v>2107704</v>
      </c>
      <c r="B3202" s="3" t="s">
        <v>595</v>
      </c>
      <c r="C3202" s="3" t="s">
        <v>502</v>
      </c>
      <c r="D3202" s="3">
        <v>2016</v>
      </c>
      <c r="E3202" s="3" t="s">
        <v>122</v>
      </c>
      <c r="F3202" s="3" t="s">
        <v>123</v>
      </c>
      <c r="G3202" s="7">
        <v>15000</v>
      </c>
      <c r="H3202" s="8">
        <f t="shared" si="0"/>
        <v>0</v>
      </c>
      <c r="I3202" s="9">
        <v>0</v>
      </c>
      <c r="J3202" s="10">
        <v>0</v>
      </c>
      <c r="K3202" s="11">
        <v>0</v>
      </c>
      <c r="L3202" s="11">
        <v>0</v>
      </c>
      <c r="M3202" s="12">
        <v>0</v>
      </c>
      <c r="N3202" s="12">
        <v>0</v>
      </c>
      <c r="O3202" s="12">
        <v>0</v>
      </c>
      <c r="P3202" s="12">
        <v>0</v>
      </c>
      <c r="Q3202" s="12">
        <v>0</v>
      </c>
      <c r="R3202" s="12">
        <v>0</v>
      </c>
      <c r="S3202" s="12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</row>
    <row r="3203" spans="1:25" ht="15.75" customHeight="1" x14ac:dyDescent="0.2">
      <c r="A3203" s="3">
        <v>2107704</v>
      </c>
      <c r="B3203" s="3" t="s">
        <v>595</v>
      </c>
      <c r="C3203" s="3" t="s">
        <v>502</v>
      </c>
      <c r="D3203" s="3">
        <v>2022</v>
      </c>
      <c r="E3203" s="3" t="s">
        <v>78</v>
      </c>
      <c r="F3203" s="3" t="s">
        <v>76</v>
      </c>
      <c r="G3203" s="7">
        <v>30</v>
      </c>
      <c r="H3203" s="8">
        <f t="shared" si="0"/>
        <v>4400000</v>
      </c>
      <c r="I3203" s="9">
        <v>4050000</v>
      </c>
      <c r="J3203" s="10">
        <v>350000</v>
      </c>
      <c r="K3203" s="11">
        <v>2800000</v>
      </c>
      <c r="L3203" s="11">
        <v>1250000</v>
      </c>
      <c r="M3203" s="12">
        <v>2600000</v>
      </c>
      <c r="N3203" s="12">
        <v>0</v>
      </c>
      <c r="O3203" s="12">
        <v>200000</v>
      </c>
      <c r="P3203" s="12">
        <v>0</v>
      </c>
      <c r="Q3203" s="12">
        <v>370000</v>
      </c>
      <c r="R3203" s="12">
        <v>200000</v>
      </c>
      <c r="S3203" s="12">
        <v>680000</v>
      </c>
      <c r="T3203" s="13">
        <v>350000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</row>
    <row r="3204" spans="1:25" ht="15.75" customHeight="1" x14ac:dyDescent="0.2">
      <c r="A3204" s="3">
        <v>2108009</v>
      </c>
      <c r="B3204" s="3" t="s">
        <v>596</v>
      </c>
      <c r="C3204" s="3" t="s">
        <v>502</v>
      </c>
      <c r="D3204" s="3">
        <v>2013</v>
      </c>
      <c r="E3204" s="3" t="s">
        <v>122</v>
      </c>
      <c r="F3204" s="3" t="s">
        <v>123</v>
      </c>
      <c r="G3204" s="7">
        <v>0</v>
      </c>
      <c r="H3204" s="8">
        <f t="shared" si="0"/>
        <v>0</v>
      </c>
      <c r="I3204" s="9">
        <v>0</v>
      </c>
      <c r="J3204" s="10">
        <v>0</v>
      </c>
      <c r="K3204" s="11">
        <v>0</v>
      </c>
      <c r="L3204" s="11">
        <v>0</v>
      </c>
      <c r="M3204" s="12">
        <v>0</v>
      </c>
      <c r="N3204" s="12">
        <v>0</v>
      </c>
      <c r="O3204" s="12">
        <v>0</v>
      </c>
      <c r="P3204" s="12">
        <v>0</v>
      </c>
      <c r="Q3204" s="12">
        <v>0</v>
      </c>
      <c r="R3204" s="12">
        <v>0</v>
      </c>
      <c r="S3204" s="12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</row>
    <row r="3205" spans="1:25" ht="15.75" customHeight="1" x14ac:dyDescent="0.2">
      <c r="A3205" s="3">
        <v>2108009</v>
      </c>
      <c r="B3205" s="3" t="s">
        <v>596</v>
      </c>
      <c r="C3205" s="3" t="s">
        <v>502</v>
      </c>
      <c r="D3205" s="3">
        <v>2013</v>
      </c>
      <c r="E3205" s="3" t="s">
        <v>75</v>
      </c>
      <c r="F3205" s="3" t="s">
        <v>76</v>
      </c>
      <c r="G3205" s="7">
        <v>100</v>
      </c>
      <c r="H3205" s="8">
        <f t="shared" si="0"/>
        <v>11506616.76</v>
      </c>
      <c r="I3205" s="9">
        <v>0</v>
      </c>
      <c r="J3205" s="10">
        <v>11506616.76</v>
      </c>
      <c r="K3205" s="11">
        <v>0</v>
      </c>
      <c r="L3205" s="11">
        <v>0</v>
      </c>
      <c r="M3205" s="12">
        <v>0</v>
      </c>
      <c r="N3205" s="12">
        <v>0</v>
      </c>
      <c r="O3205" s="12">
        <v>0</v>
      </c>
      <c r="P3205" s="12">
        <v>0</v>
      </c>
      <c r="Q3205" s="12">
        <v>0</v>
      </c>
      <c r="R3205" s="12">
        <v>0</v>
      </c>
      <c r="S3205" s="12">
        <v>0</v>
      </c>
      <c r="T3205" s="13">
        <v>11506616.76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</row>
    <row r="3206" spans="1:25" ht="15.75" customHeight="1" x14ac:dyDescent="0.2">
      <c r="A3206" s="3">
        <v>2108009</v>
      </c>
      <c r="B3206" s="3" t="s">
        <v>596</v>
      </c>
      <c r="C3206" s="3" t="s">
        <v>502</v>
      </c>
      <c r="D3206" s="3">
        <v>2016</v>
      </c>
      <c r="E3206" s="3" t="s">
        <v>122</v>
      </c>
      <c r="F3206" s="3" t="s">
        <v>123</v>
      </c>
      <c r="G3206" s="7">
        <v>10200</v>
      </c>
      <c r="H3206" s="8">
        <f t="shared" si="0"/>
        <v>0</v>
      </c>
      <c r="I3206" s="9">
        <v>0</v>
      </c>
      <c r="J3206" s="10">
        <v>0</v>
      </c>
      <c r="K3206" s="11">
        <v>0</v>
      </c>
      <c r="L3206" s="11">
        <v>0</v>
      </c>
      <c r="M3206" s="12">
        <v>0</v>
      </c>
      <c r="N3206" s="12">
        <v>0</v>
      </c>
      <c r="O3206" s="12">
        <v>0</v>
      </c>
      <c r="P3206" s="12">
        <v>0</v>
      </c>
      <c r="Q3206" s="12">
        <v>0</v>
      </c>
      <c r="R3206" s="12">
        <v>0</v>
      </c>
      <c r="S3206" s="12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</row>
    <row r="3207" spans="1:25" ht="15.75" customHeight="1" x14ac:dyDescent="0.2">
      <c r="A3207" s="3">
        <v>2108108</v>
      </c>
      <c r="B3207" s="3" t="s">
        <v>597</v>
      </c>
      <c r="C3207" s="3" t="s">
        <v>502</v>
      </c>
      <c r="D3207" s="3">
        <v>2009</v>
      </c>
      <c r="E3207" s="3" t="s">
        <v>75</v>
      </c>
      <c r="F3207" s="3" t="s">
        <v>76</v>
      </c>
      <c r="G3207" s="7">
        <v>3534</v>
      </c>
      <c r="H3207" s="8">
        <f t="shared" si="0"/>
        <v>6697236.5300000003</v>
      </c>
      <c r="I3207" s="9">
        <v>373179.99</v>
      </c>
      <c r="J3207" s="10">
        <v>6324056.54</v>
      </c>
      <c r="K3207" s="11">
        <v>245000</v>
      </c>
      <c r="L3207" s="11">
        <v>128179.99</v>
      </c>
      <c r="M3207" s="12">
        <v>245000</v>
      </c>
      <c r="N3207" s="12">
        <v>0</v>
      </c>
      <c r="O3207" s="12">
        <v>0</v>
      </c>
      <c r="P3207" s="12">
        <v>0</v>
      </c>
      <c r="Q3207" s="12">
        <v>0</v>
      </c>
      <c r="R3207" s="12">
        <v>10680</v>
      </c>
      <c r="S3207" s="12">
        <v>117500</v>
      </c>
      <c r="T3207" s="13">
        <v>5690839.5199999996</v>
      </c>
      <c r="U3207" s="13">
        <v>492110.16</v>
      </c>
      <c r="V3207" s="13">
        <v>0</v>
      </c>
      <c r="W3207" s="13">
        <v>141106.85999999999</v>
      </c>
      <c r="X3207" s="13">
        <v>0</v>
      </c>
      <c r="Y3207" s="13">
        <v>0</v>
      </c>
    </row>
    <row r="3208" spans="1:25" ht="15.75" customHeight="1" x14ac:dyDescent="0.2">
      <c r="A3208" s="3">
        <v>2108108</v>
      </c>
      <c r="B3208" s="3" t="s">
        <v>597</v>
      </c>
      <c r="C3208" s="3" t="s">
        <v>502</v>
      </c>
      <c r="D3208" s="3">
        <v>2013</v>
      </c>
      <c r="E3208" s="3" t="s">
        <v>122</v>
      </c>
      <c r="F3208" s="3" t="s">
        <v>123</v>
      </c>
      <c r="G3208" s="7">
        <v>0</v>
      </c>
      <c r="H3208" s="8">
        <f t="shared" si="0"/>
        <v>0</v>
      </c>
      <c r="I3208" s="9">
        <v>0</v>
      </c>
      <c r="J3208" s="10">
        <v>0</v>
      </c>
      <c r="K3208" s="11">
        <v>0</v>
      </c>
      <c r="L3208" s="11">
        <v>0</v>
      </c>
      <c r="M3208" s="12">
        <v>0</v>
      </c>
      <c r="N3208" s="12">
        <v>0</v>
      </c>
      <c r="O3208" s="12">
        <v>0</v>
      </c>
      <c r="P3208" s="12">
        <v>0</v>
      </c>
      <c r="Q3208" s="12">
        <v>0</v>
      </c>
      <c r="R3208" s="12">
        <v>0</v>
      </c>
      <c r="S3208" s="12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</row>
    <row r="3209" spans="1:25" ht="15.75" customHeight="1" x14ac:dyDescent="0.2">
      <c r="A3209" s="3">
        <v>2108207</v>
      </c>
      <c r="B3209" s="3" t="s">
        <v>598</v>
      </c>
      <c r="C3209" s="3" t="s">
        <v>502</v>
      </c>
      <c r="D3209" s="3">
        <v>2004</v>
      </c>
      <c r="E3209" s="3" t="s">
        <v>80</v>
      </c>
      <c r="F3209" s="3" t="s">
        <v>76</v>
      </c>
      <c r="G3209" s="7">
        <v>3618</v>
      </c>
      <c r="H3209" s="8">
        <f t="shared" si="0"/>
        <v>363715.66</v>
      </c>
      <c r="I3209" s="9">
        <v>0</v>
      </c>
      <c r="J3209" s="10">
        <v>363715.66</v>
      </c>
      <c r="K3209" s="11">
        <v>0</v>
      </c>
      <c r="L3209" s="11">
        <v>0</v>
      </c>
      <c r="M3209" s="12">
        <v>0</v>
      </c>
      <c r="N3209" s="12">
        <v>0</v>
      </c>
      <c r="O3209" s="12">
        <v>0</v>
      </c>
      <c r="P3209" s="12">
        <v>0</v>
      </c>
      <c r="Q3209" s="12">
        <v>0</v>
      </c>
      <c r="R3209" s="12">
        <v>0</v>
      </c>
      <c r="S3209" s="12">
        <v>0</v>
      </c>
      <c r="T3209" s="13">
        <v>78659.94</v>
      </c>
      <c r="U3209" s="13">
        <v>284462.06</v>
      </c>
      <c r="V3209" s="13">
        <v>0</v>
      </c>
      <c r="W3209" s="13">
        <v>593.66</v>
      </c>
      <c r="X3209" s="13">
        <v>0</v>
      </c>
      <c r="Y3209" s="13">
        <v>0</v>
      </c>
    </row>
    <row r="3210" spans="1:25" ht="15.75" customHeight="1" x14ac:dyDescent="0.2">
      <c r="A3210" s="3">
        <v>2108207</v>
      </c>
      <c r="B3210" s="3" t="s">
        <v>598</v>
      </c>
      <c r="C3210" s="3" t="s">
        <v>502</v>
      </c>
      <c r="D3210" s="3">
        <v>2006</v>
      </c>
      <c r="E3210" s="3" t="s">
        <v>81</v>
      </c>
      <c r="F3210" s="3" t="s">
        <v>76</v>
      </c>
      <c r="G3210" s="7">
        <v>1046</v>
      </c>
      <c r="H3210" s="8">
        <f t="shared" si="0"/>
        <v>851.06</v>
      </c>
      <c r="I3210" s="9">
        <v>0</v>
      </c>
      <c r="J3210" s="10">
        <v>851.06</v>
      </c>
      <c r="K3210" s="11">
        <v>0</v>
      </c>
      <c r="L3210" s="11">
        <v>0</v>
      </c>
      <c r="M3210" s="12">
        <v>0</v>
      </c>
      <c r="N3210" s="12">
        <v>0</v>
      </c>
      <c r="O3210" s="12">
        <v>0</v>
      </c>
      <c r="P3210" s="12">
        <v>0</v>
      </c>
      <c r="Q3210" s="12">
        <v>0</v>
      </c>
      <c r="R3210" s="12">
        <v>0</v>
      </c>
      <c r="S3210" s="12">
        <v>0</v>
      </c>
      <c r="T3210" s="13">
        <v>0</v>
      </c>
      <c r="U3210" s="13">
        <v>851.06</v>
      </c>
      <c r="V3210" s="13">
        <v>0</v>
      </c>
      <c r="W3210" s="13">
        <v>0</v>
      </c>
      <c r="X3210" s="13">
        <v>0</v>
      </c>
      <c r="Y3210" s="13">
        <v>0</v>
      </c>
    </row>
    <row r="3211" spans="1:25" ht="15.75" customHeight="1" x14ac:dyDescent="0.2">
      <c r="A3211" s="3">
        <v>2108207</v>
      </c>
      <c r="B3211" s="3" t="s">
        <v>598</v>
      </c>
      <c r="C3211" s="3" t="s">
        <v>502</v>
      </c>
      <c r="D3211" s="3">
        <v>2008</v>
      </c>
      <c r="E3211" s="3" t="s">
        <v>81</v>
      </c>
      <c r="F3211" s="3" t="s">
        <v>76</v>
      </c>
      <c r="G3211" s="7">
        <v>5493</v>
      </c>
      <c r="H3211" s="8">
        <f t="shared" si="0"/>
        <v>0</v>
      </c>
      <c r="I3211" s="9">
        <v>0</v>
      </c>
      <c r="J3211" s="10">
        <v>0</v>
      </c>
      <c r="K3211" s="11">
        <v>0</v>
      </c>
      <c r="L3211" s="11">
        <v>0</v>
      </c>
      <c r="M3211" s="12">
        <v>0</v>
      </c>
      <c r="N3211" s="12">
        <v>0</v>
      </c>
      <c r="O3211" s="12">
        <v>0</v>
      </c>
      <c r="P3211" s="12">
        <v>0</v>
      </c>
      <c r="Q3211" s="12">
        <v>0</v>
      </c>
      <c r="R3211" s="12">
        <v>0</v>
      </c>
      <c r="S3211" s="12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</row>
    <row r="3212" spans="1:25" ht="15.75" customHeight="1" x14ac:dyDescent="0.2">
      <c r="A3212" s="3">
        <v>2108207</v>
      </c>
      <c r="B3212" s="3" t="s">
        <v>598</v>
      </c>
      <c r="C3212" s="3" t="s">
        <v>502</v>
      </c>
      <c r="D3212" s="3">
        <v>2009</v>
      </c>
      <c r="E3212" s="3" t="s">
        <v>81</v>
      </c>
      <c r="F3212" s="3" t="s">
        <v>76</v>
      </c>
      <c r="G3212" s="7">
        <v>22840</v>
      </c>
      <c r="H3212" s="8">
        <f t="shared" si="0"/>
        <v>10643291.960000001</v>
      </c>
      <c r="I3212" s="9">
        <v>718005</v>
      </c>
      <c r="J3212" s="10">
        <v>9925286.9600000009</v>
      </c>
      <c r="K3212" s="11">
        <v>519290</v>
      </c>
      <c r="L3212" s="11">
        <v>198715</v>
      </c>
      <c r="M3212" s="12">
        <v>519290</v>
      </c>
      <c r="N3212" s="12">
        <v>0</v>
      </c>
      <c r="O3212" s="12">
        <v>0</v>
      </c>
      <c r="P3212" s="12">
        <v>8290</v>
      </c>
      <c r="Q3212" s="12">
        <v>0</v>
      </c>
      <c r="R3212" s="12">
        <v>126070</v>
      </c>
      <c r="S3212" s="12">
        <v>64355</v>
      </c>
      <c r="T3212" s="13">
        <v>762499.12</v>
      </c>
      <c r="U3212" s="13">
        <v>8766030.6300000008</v>
      </c>
      <c r="V3212" s="13">
        <v>0</v>
      </c>
      <c r="W3212" s="13">
        <v>290927.06</v>
      </c>
      <c r="X3212" s="13">
        <v>0</v>
      </c>
      <c r="Y3212" s="13">
        <v>105830.14</v>
      </c>
    </row>
    <row r="3213" spans="1:25" ht="15.75" customHeight="1" x14ac:dyDescent="0.2">
      <c r="A3213" s="3">
        <v>2108207</v>
      </c>
      <c r="B3213" s="3" t="s">
        <v>598</v>
      </c>
      <c r="C3213" s="3" t="s">
        <v>502</v>
      </c>
      <c r="D3213" s="3">
        <v>2010</v>
      </c>
      <c r="E3213" s="3" t="s">
        <v>81</v>
      </c>
      <c r="F3213" s="3" t="s">
        <v>76</v>
      </c>
      <c r="G3213" s="7">
        <v>588</v>
      </c>
      <c r="H3213" s="8">
        <f t="shared" si="0"/>
        <v>361000</v>
      </c>
      <c r="I3213" s="9">
        <v>361000</v>
      </c>
      <c r="J3213" s="10">
        <v>0</v>
      </c>
      <c r="K3213" s="11">
        <v>361000</v>
      </c>
      <c r="L3213" s="11">
        <v>0</v>
      </c>
      <c r="M3213" s="12">
        <v>361000</v>
      </c>
      <c r="N3213" s="12">
        <v>0</v>
      </c>
      <c r="O3213" s="12">
        <v>0</v>
      </c>
      <c r="P3213" s="12">
        <v>0</v>
      </c>
      <c r="Q3213" s="12">
        <v>0</v>
      </c>
      <c r="R3213" s="12">
        <v>0</v>
      </c>
      <c r="S3213" s="12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</row>
    <row r="3214" spans="1:25" ht="15.75" customHeight="1" x14ac:dyDescent="0.2">
      <c r="A3214" s="3">
        <v>2108207</v>
      </c>
      <c r="B3214" s="3" t="s">
        <v>598</v>
      </c>
      <c r="C3214" s="3" t="s">
        <v>502</v>
      </c>
      <c r="D3214" s="3">
        <v>2011</v>
      </c>
      <c r="E3214" s="3" t="s">
        <v>81</v>
      </c>
      <c r="F3214" s="3" t="s">
        <v>76</v>
      </c>
      <c r="G3214" s="7">
        <v>236</v>
      </c>
      <c r="H3214" s="8">
        <f t="shared" si="0"/>
        <v>0</v>
      </c>
      <c r="I3214" s="9">
        <v>0</v>
      </c>
      <c r="J3214" s="10">
        <v>0</v>
      </c>
      <c r="K3214" s="11">
        <v>0</v>
      </c>
      <c r="L3214" s="11">
        <v>0</v>
      </c>
      <c r="M3214" s="12">
        <v>0</v>
      </c>
      <c r="N3214" s="12">
        <v>0</v>
      </c>
      <c r="O3214" s="12">
        <v>0</v>
      </c>
      <c r="P3214" s="12">
        <v>0</v>
      </c>
      <c r="Q3214" s="12">
        <v>0</v>
      </c>
      <c r="R3214" s="12">
        <v>0</v>
      </c>
      <c r="S3214" s="12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</row>
    <row r="3215" spans="1:25" ht="15.75" customHeight="1" x14ac:dyDescent="0.2">
      <c r="A3215" s="3">
        <v>2108207</v>
      </c>
      <c r="B3215" s="3" t="s">
        <v>598</v>
      </c>
      <c r="C3215" s="3" t="s">
        <v>502</v>
      </c>
      <c r="D3215" s="3">
        <v>2018</v>
      </c>
      <c r="E3215" s="3" t="s">
        <v>81</v>
      </c>
      <c r="F3215" s="3" t="s">
        <v>76</v>
      </c>
      <c r="G3215" s="7">
        <v>722</v>
      </c>
      <c r="H3215" s="8">
        <f t="shared" si="0"/>
        <v>68418.86</v>
      </c>
      <c r="I3215" s="9">
        <v>46418.86</v>
      </c>
      <c r="J3215" s="10">
        <v>22000</v>
      </c>
      <c r="K3215" s="11">
        <v>46418.86</v>
      </c>
      <c r="L3215" s="11">
        <v>0</v>
      </c>
      <c r="M3215" s="12">
        <v>46418.86</v>
      </c>
      <c r="N3215" s="12">
        <v>0</v>
      </c>
      <c r="O3215" s="12">
        <v>0</v>
      </c>
      <c r="P3215" s="12">
        <v>0</v>
      </c>
      <c r="Q3215" s="12">
        <v>0</v>
      </c>
      <c r="R3215" s="12">
        <v>0</v>
      </c>
      <c r="S3215" s="12">
        <v>0</v>
      </c>
      <c r="T3215" s="13">
        <v>0</v>
      </c>
      <c r="U3215" s="13">
        <v>22000</v>
      </c>
      <c r="V3215" s="13">
        <v>0</v>
      </c>
      <c r="W3215" s="13">
        <v>0</v>
      </c>
      <c r="X3215" s="13">
        <v>0</v>
      </c>
      <c r="Y3215" s="13">
        <v>0</v>
      </c>
    </row>
    <row r="3216" spans="1:25" ht="15.75" customHeight="1" x14ac:dyDescent="0.2">
      <c r="A3216" s="3">
        <v>2108207</v>
      </c>
      <c r="B3216" s="3" t="s">
        <v>598</v>
      </c>
      <c r="C3216" s="3" t="s">
        <v>502</v>
      </c>
      <c r="D3216" s="3">
        <v>2020</v>
      </c>
      <c r="E3216" s="3" t="s">
        <v>81</v>
      </c>
      <c r="F3216" s="3" t="s">
        <v>76</v>
      </c>
      <c r="G3216" s="7">
        <v>2956</v>
      </c>
      <c r="H3216" s="8">
        <f t="shared" si="0"/>
        <v>1424235.99</v>
      </c>
      <c r="I3216" s="9">
        <v>185914.7</v>
      </c>
      <c r="J3216" s="10">
        <v>1238321.29</v>
      </c>
      <c r="K3216" s="11">
        <v>70400</v>
      </c>
      <c r="L3216" s="11">
        <v>115514.7</v>
      </c>
      <c r="M3216" s="12">
        <v>70400</v>
      </c>
      <c r="N3216" s="12">
        <v>0</v>
      </c>
      <c r="O3216" s="12">
        <v>0</v>
      </c>
      <c r="P3216" s="12">
        <v>12000</v>
      </c>
      <c r="Q3216" s="12">
        <v>7819.64</v>
      </c>
      <c r="R3216" s="12">
        <v>0</v>
      </c>
      <c r="S3216" s="12">
        <v>95695.07</v>
      </c>
      <c r="T3216" s="13">
        <v>1051288.05</v>
      </c>
      <c r="U3216" s="13">
        <v>60000</v>
      </c>
      <c r="V3216" s="13">
        <v>0</v>
      </c>
      <c r="W3216" s="13">
        <v>123033.25</v>
      </c>
      <c r="X3216" s="13">
        <v>4000</v>
      </c>
      <c r="Y3216" s="13">
        <v>0</v>
      </c>
    </row>
    <row r="3217" spans="1:25" ht="15.75" customHeight="1" x14ac:dyDescent="0.2">
      <c r="A3217" s="3">
        <v>2108207</v>
      </c>
      <c r="B3217" s="3" t="s">
        <v>598</v>
      </c>
      <c r="C3217" s="3" t="s">
        <v>502</v>
      </c>
      <c r="D3217" s="3">
        <v>2021</v>
      </c>
      <c r="E3217" s="3" t="s">
        <v>81</v>
      </c>
      <c r="F3217" s="3" t="s">
        <v>76</v>
      </c>
      <c r="G3217" s="7">
        <v>910</v>
      </c>
      <c r="H3217" s="8">
        <f t="shared" si="0"/>
        <v>2726500</v>
      </c>
      <c r="I3217" s="9">
        <v>228500</v>
      </c>
      <c r="J3217" s="10">
        <v>2498000</v>
      </c>
      <c r="K3217" s="11">
        <v>120000</v>
      </c>
      <c r="L3217" s="11">
        <v>108500</v>
      </c>
      <c r="M3217" s="12">
        <v>120000</v>
      </c>
      <c r="N3217" s="12">
        <v>0</v>
      </c>
      <c r="O3217" s="12">
        <v>0</v>
      </c>
      <c r="P3217" s="12">
        <v>60000</v>
      </c>
      <c r="Q3217" s="12">
        <v>38000</v>
      </c>
      <c r="R3217" s="12">
        <v>0</v>
      </c>
      <c r="S3217" s="12">
        <v>10500</v>
      </c>
      <c r="T3217" s="13">
        <v>408000</v>
      </c>
      <c r="U3217" s="13">
        <v>2045000</v>
      </c>
      <c r="V3217" s="13">
        <v>45000</v>
      </c>
      <c r="W3217" s="13">
        <v>0</v>
      </c>
      <c r="X3217" s="13">
        <v>0</v>
      </c>
      <c r="Y3217" s="13">
        <v>0</v>
      </c>
    </row>
    <row r="3218" spans="1:25" ht="15.75" customHeight="1" x14ac:dyDescent="0.2">
      <c r="A3218" s="3">
        <v>2108207</v>
      </c>
      <c r="B3218" s="3" t="s">
        <v>598</v>
      </c>
      <c r="C3218" s="3" t="s">
        <v>502</v>
      </c>
      <c r="D3218" s="3">
        <v>2022</v>
      </c>
      <c r="E3218" s="3" t="s">
        <v>81</v>
      </c>
      <c r="F3218" s="3" t="s">
        <v>76</v>
      </c>
      <c r="G3218" s="7">
        <v>2305</v>
      </c>
      <c r="H3218" s="8">
        <f t="shared" si="0"/>
        <v>4973773.54</v>
      </c>
      <c r="I3218" s="9">
        <v>658797.82999999996</v>
      </c>
      <c r="J3218" s="10">
        <v>4314975.71</v>
      </c>
      <c r="K3218" s="11">
        <v>115000</v>
      </c>
      <c r="L3218" s="11">
        <v>543797.82999999996</v>
      </c>
      <c r="M3218" s="12">
        <v>115000</v>
      </c>
      <c r="N3218" s="12">
        <v>0</v>
      </c>
      <c r="O3218" s="12">
        <v>0</v>
      </c>
      <c r="P3218" s="12">
        <v>50000</v>
      </c>
      <c r="Q3218" s="12">
        <v>396000</v>
      </c>
      <c r="R3218" s="12">
        <v>0</v>
      </c>
      <c r="S3218" s="12">
        <v>97797.83</v>
      </c>
      <c r="T3218" s="13">
        <v>2843988.76</v>
      </c>
      <c r="U3218" s="13">
        <v>1420986.95</v>
      </c>
      <c r="V3218" s="13">
        <v>0</v>
      </c>
      <c r="W3218" s="13">
        <v>50000</v>
      </c>
      <c r="X3218" s="13">
        <v>0</v>
      </c>
      <c r="Y3218" s="13">
        <v>0</v>
      </c>
    </row>
    <row r="3219" spans="1:25" ht="15.75" customHeight="1" x14ac:dyDescent="0.2">
      <c r="A3219" s="3">
        <v>2108207</v>
      </c>
      <c r="B3219" s="3" t="s">
        <v>598</v>
      </c>
      <c r="C3219" s="3" t="s">
        <v>502</v>
      </c>
      <c r="D3219" s="3">
        <v>2022</v>
      </c>
      <c r="E3219" s="3" t="s">
        <v>78</v>
      </c>
      <c r="F3219" s="3" t="s">
        <v>76</v>
      </c>
      <c r="G3219" s="7">
        <v>335</v>
      </c>
      <c r="H3219" s="8">
        <f t="shared" si="0"/>
        <v>0</v>
      </c>
      <c r="I3219" s="9">
        <v>0</v>
      </c>
      <c r="J3219" s="10">
        <v>0</v>
      </c>
      <c r="K3219" s="11">
        <v>0</v>
      </c>
      <c r="L3219" s="11">
        <v>0</v>
      </c>
      <c r="M3219" s="12">
        <v>0</v>
      </c>
      <c r="N3219" s="12">
        <v>0</v>
      </c>
      <c r="O3219" s="12">
        <v>0</v>
      </c>
      <c r="P3219" s="12">
        <v>0</v>
      </c>
      <c r="Q3219" s="12">
        <v>0</v>
      </c>
      <c r="R3219" s="12">
        <v>0</v>
      </c>
      <c r="S3219" s="12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</row>
    <row r="3220" spans="1:25" ht="15.75" customHeight="1" x14ac:dyDescent="0.2">
      <c r="A3220" s="3">
        <v>2108256</v>
      </c>
      <c r="B3220" s="3" t="s">
        <v>599</v>
      </c>
      <c r="C3220" s="3" t="s">
        <v>502</v>
      </c>
      <c r="D3220" s="3">
        <v>2009</v>
      </c>
      <c r="E3220" s="3" t="s">
        <v>75</v>
      </c>
      <c r="F3220" s="3" t="s">
        <v>76</v>
      </c>
      <c r="G3220" s="7">
        <v>5030</v>
      </c>
      <c r="H3220" s="8">
        <f t="shared" si="0"/>
        <v>4330617.0199999996</v>
      </c>
      <c r="I3220" s="9">
        <v>85770.01</v>
      </c>
      <c r="J3220" s="10">
        <v>4244847.01</v>
      </c>
      <c r="K3220" s="11">
        <v>52800</v>
      </c>
      <c r="L3220" s="11">
        <v>32970.01</v>
      </c>
      <c r="M3220" s="12">
        <v>52800</v>
      </c>
      <c r="N3220" s="12">
        <v>0</v>
      </c>
      <c r="O3220" s="12">
        <v>0</v>
      </c>
      <c r="P3220" s="12">
        <v>210</v>
      </c>
      <c r="Q3220" s="12">
        <v>0</v>
      </c>
      <c r="R3220" s="12">
        <v>32760</v>
      </c>
      <c r="S3220" s="12">
        <v>0</v>
      </c>
      <c r="T3220" s="13">
        <v>3737920.63</v>
      </c>
      <c r="U3220" s="13">
        <v>506926.38</v>
      </c>
      <c r="V3220" s="13">
        <v>0</v>
      </c>
      <c r="W3220" s="13">
        <v>0</v>
      </c>
      <c r="X3220" s="13">
        <v>0</v>
      </c>
      <c r="Y3220" s="13">
        <v>0</v>
      </c>
    </row>
    <row r="3221" spans="1:25" ht="15.75" customHeight="1" x14ac:dyDescent="0.2">
      <c r="A3221" s="3">
        <v>2108256</v>
      </c>
      <c r="B3221" s="3" t="s">
        <v>599</v>
      </c>
      <c r="C3221" s="3" t="s">
        <v>502</v>
      </c>
      <c r="D3221" s="3">
        <v>2013</v>
      </c>
      <c r="E3221" s="3" t="s">
        <v>122</v>
      </c>
      <c r="F3221" s="3" t="s">
        <v>123</v>
      </c>
      <c r="G3221" s="7">
        <v>0</v>
      </c>
      <c r="H3221" s="8">
        <f t="shared" si="0"/>
        <v>0</v>
      </c>
      <c r="I3221" s="9">
        <v>0</v>
      </c>
      <c r="J3221" s="10">
        <v>0</v>
      </c>
      <c r="K3221" s="11">
        <v>0</v>
      </c>
      <c r="L3221" s="11">
        <v>0</v>
      </c>
      <c r="M3221" s="12">
        <v>0</v>
      </c>
      <c r="N3221" s="12">
        <v>0</v>
      </c>
      <c r="O3221" s="12">
        <v>0</v>
      </c>
      <c r="P3221" s="12">
        <v>0</v>
      </c>
      <c r="Q3221" s="12">
        <v>0</v>
      </c>
      <c r="R3221" s="12">
        <v>0</v>
      </c>
      <c r="S3221" s="12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</row>
    <row r="3222" spans="1:25" ht="15.75" customHeight="1" x14ac:dyDescent="0.2">
      <c r="A3222" s="3">
        <v>2108256</v>
      </c>
      <c r="B3222" s="3" t="s">
        <v>599</v>
      </c>
      <c r="C3222" s="3" t="s">
        <v>502</v>
      </c>
      <c r="D3222" s="3">
        <v>2019</v>
      </c>
      <c r="E3222" s="3" t="s">
        <v>78</v>
      </c>
      <c r="F3222" s="3" t="s">
        <v>76</v>
      </c>
      <c r="G3222" s="7">
        <v>8500</v>
      </c>
      <c r="H3222" s="8">
        <f t="shared" si="0"/>
        <v>7102961.6900000004</v>
      </c>
      <c r="I3222" s="9">
        <v>601200</v>
      </c>
      <c r="J3222" s="10">
        <v>6501761.6900000004</v>
      </c>
      <c r="K3222" s="11">
        <v>268000</v>
      </c>
      <c r="L3222" s="11">
        <v>333199.99</v>
      </c>
      <c r="M3222" s="12">
        <v>268000</v>
      </c>
      <c r="N3222" s="12">
        <v>0</v>
      </c>
      <c r="O3222" s="12">
        <v>0</v>
      </c>
      <c r="P3222" s="12">
        <v>50000</v>
      </c>
      <c r="Q3222" s="12">
        <v>30300</v>
      </c>
      <c r="R3222" s="12">
        <v>42000</v>
      </c>
      <c r="S3222" s="12">
        <v>210900</v>
      </c>
      <c r="T3222" s="13">
        <v>6501761.6900000004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</row>
    <row r="3223" spans="1:25" ht="15.75" customHeight="1" x14ac:dyDescent="0.2">
      <c r="A3223" s="3">
        <v>2108256</v>
      </c>
      <c r="B3223" s="3" t="s">
        <v>599</v>
      </c>
      <c r="C3223" s="3" t="s">
        <v>502</v>
      </c>
      <c r="D3223" s="3">
        <v>2022</v>
      </c>
      <c r="E3223" s="3" t="s">
        <v>81</v>
      </c>
      <c r="F3223" s="3" t="s">
        <v>76</v>
      </c>
      <c r="G3223" s="7">
        <v>1284</v>
      </c>
      <c r="H3223" s="8">
        <f t="shared" si="0"/>
        <v>1135000</v>
      </c>
      <c r="I3223" s="9">
        <v>295000</v>
      </c>
      <c r="J3223" s="10">
        <v>840000</v>
      </c>
      <c r="K3223" s="11">
        <v>195000</v>
      </c>
      <c r="L3223" s="11">
        <v>100000</v>
      </c>
      <c r="M3223" s="12">
        <v>195000</v>
      </c>
      <c r="N3223" s="12">
        <v>0</v>
      </c>
      <c r="O3223" s="12">
        <v>0</v>
      </c>
      <c r="P3223" s="12">
        <v>0</v>
      </c>
      <c r="Q3223" s="12">
        <v>30000</v>
      </c>
      <c r="R3223" s="12">
        <v>0</v>
      </c>
      <c r="S3223" s="12">
        <v>70000</v>
      </c>
      <c r="T3223" s="13">
        <v>600000</v>
      </c>
      <c r="U3223" s="13">
        <v>240000</v>
      </c>
      <c r="V3223" s="13">
        <v>0</v>
      </c>
      <c r="W3223" s="13">
        <v>0</v>
      </c>
      <c r="X3223" s="13">
        <v>0</v>
      </c>
      <c r="Y3223" s="13">
        <v>0</v>
      </c>
    </row>
    <row r="3224" spans="1:25" ht="15.75" customHeight="1" x14ac:dyDescent="0.2">
      <c r="A3224" s="3">
        <v>2108306</v>
      </c>
      <c r="B3224" s="3" t="s">
        <v>600</v>
      </c>
      <c r="C3224" s="3" t="s">
        <v>502</v>
      </c>
      <c r="D3224" s="3">
        <v>2009</v>
      </c>
      <c r="E3224" s="3" t="s">
        <v>81</v>
      </c>
      <c r="F3224" s="3" t="s">
        <v>76</v>
      </c>
      <c r="G3224" s="7">
        <v>1646</v>
      </c>
      <c r="H3224" s="8">
        <f t="shared" si="0"/>
        <v>4750249.9399999995</v>
      </c>
      <c r="I3224" s="9">
        <v>584070</v>
      </c>
      <c r="J3224" s="10">
        <v>4166179.94</v>
      </c>
      <c r="K3224" s="11">
        <v>284000</v>
      </c>
      <c r="L3224" s="11">
        <v>300070</v>
      </c>
      <c r="M3224" s="12">
        <v>284000</v>
      </c>
      <c r="N3224" s="12">
        <v>0</v>
      </c>
      <c r="O3224" s="12">
        <v>0</v>
      </c>
      <c r="P3224" s="12">
        <v>20780</v>
      </c>
      <c r="Q3224" s="12">
        <v>0</v>
      </c>
      <c r="R3224" s="12">
        <v>12090</v>
      </c>
      <c r="S3224" s="12">
        <v>267200</v>
      </c>
      <c r="T3224" s="13">
        <v>2363539.85</v>
      </c>
      <c r="U3224" s="13">
        <v>1802640.09</v>
      </c>
      <c r="V3224" s="13">
        <v>0</v>
      </c>
      <c r="W3224" s="13">
        <v>0</v>
      </c>
      <c r="X3224" s="13">
        <v>0</v>
      </c>
      <c r="Y3224" s="13">
        <v>0</v>
      </c>
    </row>
    <row r="3225" spans="1:25" ht="15.75" customHeight="1" x14ac:dyDescent="0.2">
      <c r="A3225" s="3">
        <v>2108306</v>
      </c>
      <c r="B3225" s="3" t="s">
        <v>600</v>
      </c>
      <c r="C3225" s="3" t="s">
        <v>502</v>
      </c>
      <c r="D3225" s="3">
        <v>2013</v>
      </c>
      <c r="E3225" s="3" t="s">
        <v>122</v>
      </c>
      <c r="F3225" s="3" t="s">
        <v>123</v>
      </c>
      <c r="G3225" s="7">
        <v>1</v>
      </c>
      <c r="H3225" s="8">
        <f t="shared" si="0"/>
        <v>10168441.4</v>
      </c>
      <c r="I3225" s="9">
        <v>10168441.4</v>
      </c>
      <c r="J3225" s="10">
        <v>0</v>
      </c>
      <c r="K3225" s="11">
        <v>10168441.4</v>
      </c>
      <c r="L3225" s="11">
        <v>0</v>
      </c>
      <c r="M3225" s="12">
        <v>10168441.4</v>
      </c>
      <c r="N3225" s="12">
        <v>0</v>
      </c>
      <c r="O3225" s="12">
        <v>0</v>
      </c>
      <c r="P3225" s="12">
        <v>0</v>
      </c>
      <c r="Q3225" s="12">
        <v>0</v>
      </c>
      <c r="R3225" s="12">
        <v>0</v>
      </c>
      <c r="S3225" s="12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</row>
    <row r="3226" spans="1:25" ht="15.75" customHeight="1" x14ac:dyDescent="0.2">
      <c r="A3226" s="3">
        <v>2108306</v>
      </c>
      <c r="B3226" s="3" t="s">
        <v>600</v>
      </c>
      <c r="C3226" s="3" t="s">
        <v>502</v>
      </c>
      <c r="D3226" s="3">
        <v>2014</v>
      </c>
      <c r="E3226" s="3" t="s">
        <v>80</v>
      </c>
      <c r="F3226" s="3" t="s">
        <v>76</v>
      </c>
      <c r="G3226" s="7">
        <v>1300</v>
      </c>
      <c r="H3226" s="8">
        <f t="shared" si="0"/>
        <v>0</v>
      </c>
      <c r="I3226" s="9">
        <v>0</v>
      </c>
      <c r="J3226" s="10">
        <v>0</v>
      </c>
      <c r="K3226" s="11">
        <v>0</v>
      </c>
      <c r="L3226" s="11">
        <v>0</v>
      </c>
      <c r="M3226" s="12">
        <v>0</v>
      </c>
      <c r="N3226" s="12">
        <v>0</v>
      </c>
      <c r="O3226" s="12">
        <v>0</v>
      </c>
      <c r="P3226" s="12">
        <v>0</v>
      </c>
      <c r="Q3226" s="12">
        <v>0</v>
      </c>
      <c r="R3226" s="12">
        <v>0</v>
      </c>
      <c r="S3226" s="12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</row>
    <row r="3227" spans="1:25" ht="15.75" customHeight="1" x14ac:dyDescent="0.2">
      <c r="A3227" s="3">
        <v>2108306</v>
      </c>
      <c r="B3227" s="3" t="s">
        <v>600</v>
      </c>
      <c r="C3227" s="3" t="s">
        <v>502</v>
      </c>
      <c r="D3227" s="3">
        <v>2014</v>
      </c>
      <c r="E3227" s="3" t="s">
        <v>81</v>
      </c>
      <c r="F3227" s="3" t="s">
        <v>76</v>
      </c>
      <c r="G3227" s="7">
        <v>1313</v>
      </c>
      <c r="H3227" s="8">
        <f t="shared" si="0"/>
        <v>1220000</v>
      </c>
      <c r="I3227" s="9">
        <v>960000</v>
      </c>
      <c r="J3227" s="10">
        <v>260000</v>
      </c>
      <c r="K3227" s="11">
        <v>460000</v>
      </c>
      <c r="L3227" s="11">
        <v>500000</v>
      </c>
      <c r="M3227" s="12">
        <v>365000</v>
      </c>
      <c r="N3227" s="12">
        <v>0</v>
      </c>
      <c r="O3227" s="12">
        <v>95000</v>
      </c>
      <c r="P3227" s="12">
        <v>250000</v>
      </c>
      <c r="Q3227" s="12">
        <v>250000</v>
      </c>
      <c r="R3227" s="12">
        <v>0</v>
      </c>
      <c r="S3227" s="12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260000</v>
      </c>
    </row>
    <row r="3228" spans="1:25" ht="15.75" customHeight="1" x14ac:dyDescent="0.2">
      <c r="A3228" s="3">
        <v>2108306</v>
      </c>
      <c r="B3228" s="3" t="s">
        <v>600</v>
      </c>
      <c r="C3228" s="3" t="s">
        <v>502</v>
      </c>
      <c r="D3228" s="3">
        <v>2014</v>
      </c>
      <c r="E3228" s="3" t="s">
        <v>122</v>
      </c>
      <c r="F3228" s="3" t="s">
        <v>123</v>
      </c>
      <c r="G3228" s="7">
        <v>12914</v>
      </c>
      <c r="H3228" s="8">
        <f t="shared" si="0"/>
        <v>7759000</v>
      </c>
      <c r="I3228" s="9">
        <v>7759000</v>
      </c>
      <c r="J3228" s="10">
        <v>0</v>
      </c>
      <c r="K3228" s="11">
        <v>7759000</v>
      </c>
      <c r="L3228" s="11">
        <v>0</v>
      </c>
      <c r="M3228" s="12">
        <v>7759000</v>
      </c>
      <c r="N3228" s="12">
        <v>0</v>
      </c>
      <c r="O3228" s="12">
        <v>0</v>
      </c>
      <c r="P3228" s="12">
        <v>0</v>
      </c>
      <c r="Q3228" s="12">
        <v>0</v>
      </c>
      <c r="R3228" s="12">
        <v>0</v>
      </c>
      <c r="S3228" s="12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</row>
    <row r="3229" spans="1:25" ht="15.75" customHeight="1" x14ac:dyDescent="0.2">
      <c r="A3229" s="3">
        <v>2108306</v>
      </c>
      <c r="B3229" s="3" t="s">
        <v>600</v>
      </c>
      <c r="C3229" s="3" t="s">
        <v>502</v>
      </c>
      <c r="D3229" s="3">
        <v>2015</v>
      </c>
      <c r="E3229" s="3" t="s">
        <v>122</v>
      </c>
      <c r="F3229" s="3" t="s">
        <v>123</v>
      </c>
      <c r="G3229" s="7">
        <v>13000</v>
      </c>
      <c r="H3229" s="8">
        <f t="shared" si="0"/>
        <v>3850000</v>
      </c>
      <c r="I3229" s="9">
        <v>3850000</v>
      </c>
      <c r="J3229" s="10">
        <v>0</v>
      </c>
      <c r="K3229" s="11">
        <v>3850000</v>
      </c>
      <c r="L3229" s="11">
        <v>0</v>
      </c>
      <c r="M3229" s="12">
        <v>2850000</v>
      </c>
      <c r="N3229" s="12">
        <v>0</v>
      </c>
      <c r="O3229" s="12">
        <v>1000000</v>
      </c>
      <c r="P3229" s="12">
        <v>0</v>
      </c>
      <c r="Q3229" s="12">
        <v>0</v>
      </c>
      <c r="R3229" s="12">
        <v>0</v>
      </c>
      <c r="S3229" s="12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</row>
    <row r="3230" spans="1:25" ht="15.75" customHeight="1" x14ac:dyDescent="0.2">
      <c r="A3230" s="3">
        <v>2108405</v>
      </c>
      <c r="B3230" s="3" t="s">
        <v>601</v>
      </c>
      <c r="C3230" s="3" t="s">
        <v>502</v>
      </c>
      <c r="D3230" s="3">
        <v>2009</v>
      </c>
      <c r="E3230" s="3" t="s">
        <v>75</v>
      </c>
      <c r="F3230" s="3" t="s">
        <v>76</v>
      </c>
      <c r="G3230" s="7">
        <v>100</v>
      </c>
      <c r="H3230" s="8">
        <f t="shared" si="0"/>
        <v>717558</v>
      </c>
      <c r="I3230" s="9">
        <v>172180</v>
      </c>
      <c r="J3230" s="10">
        <v>545378</v>
      </c>
      <c r="K3230" s="11">
        <v>156000</v>
      </c>
      <c r="L3230" s="11">
        <v>16180</v>
      </c>
      <c r="M3230" s="12">
        <v>156000</v>
      </c>
      <c r="N3230" s="12">
        <v>0</v>
      </c>
      <c r="O3230" s="12">
        <v>0</v>
      </c>
      <c r="P3230" s="12">
        <v>0</v>
      </c>
      <c r="Q3230" s="12">
        <v>0</v>
      </c>
      <c r="R3230" s="12">
        <v>13680</v>
      </c>
      <c r="S3230" s="12">
        <v>2500</v>
      </c>
      <c r="T3230" s="13">
        <v>503045.94</v>
      </c>
      <c r="U3230" s="13">
        <v>42332.06</v>
      </c>
      <c r="V3230" s="13">
        <v>0</v>
      </c>
      <c r="W3230" s="13">
        <v>0</v>
      </c>
      <c r="X3230" s="13">
        <v>0</v>
      </c>
      <c r="Y3230" s="13">
        <v>0</v>
      </c>
    </row>
    <row r="3231" spans="1:25" ht="15.75" customHeight="1" x14ac:dyDescent="0.2">
      <c r="A3231" s="3">
        <v>2108454</v>
      </c>
      <c r="B3231" s="3" t="s">
        <v>602</v>
      </c>
      <c r="C3231" s="3" t="s">
        <v>502</v>
      </c>
      <c r="D3231" s="3">
        <v>2009</v>
      </c>
      <c r="E3231" s="3" t="s">
        <v>75</v>
      </c>
      <c r="F3231" s="3" t="s">
        <v>76</v>
      </c>
      <c r="G3231" s="7">
        <v>6848</v>
      </c>
      <c r="H3231" s="8">
        <f t="shared" si="0"/>
        <v>6471925.2699999996</v>
      </c>
      <c r="I3231" s="9">
        <v>2602232</v>
      </c>
      <c r="J3231" s="10">
        <v>3869693.27</v>
      </c>
      <c r="K3231" s="11">
        <v>2562930</v>
      </c>
      <c r="L3231" s="11">
        <v>39302</v>
      </c>
      <c r="M3231" s="12">
        <v>2509400</v>
      </c>
      <c r="N3231" s="12">
        <v>0</v>
      </c>
      <c r="O3231" s="12">
        <v>53530</v>
      </c>
      <c r="P3231" s="12">
        <v>12720</v>
      </c>
      <c r="Q3231" s="12">
        <v>0</v>
      </c>
      <c r="R3231" s="12">
        <v>18582</v>
      </c>
      <c r="S3231" s="12">
        <v>8000</v>
      </c>
      <c r="T3231" s="13">
        <v>2423912.41</v>
      </c>
      <c r="U3231" s="13">
        <v>1358859.03</v>
      </c>
      <c r="V3231" s="13">
        <v>0</v>
      </c>
      <c r="W3231" s="13">
        <v>84805.22</v>
      </c>
      <c r="X3231" s="13">
        <v>0</v>
      </c>
      <c r="Y3231" s="13">
        <v>2116.6</v>
      </c>
    </row>
    <row r="3232" spans="1:25" ht="15.75" customHeight="1" x14ac:dyDescent="0.2">
      <c r="A3232" s="3">
        <v>2108454</v>
      </c>
      <c r="B3232" s="3" t="s">
        <v>602</v>
      </c>
      <c r="C3232" s="3" t="s">
        <v>502</v>
      </c>
      <c r="D3232" s="3">
        <v>2010</v>
      </c>
      <c r="E3232" s="3" t="s">
        <v>122</v>
      </c>
      <c r="F3232" s="3" t="s">
        <v>123</v>
      </c>
      <c r="G3232" s="7">
        <v>0</v>
      </c>
      <c r="H3232" s="8">
        <f t="shared" si="0"/>
        <v>4693500</v>
      </c>
      <c r="I3232" s="9">
        <v>4693500</v>
      </c>
      <c r="J3232" s="10">
        <v>0</v>
      </c>
      <c r="K3232" s="11">
        <v>4693500</v>
      </c>
      <c r="L3232" s="11">
        <v>0</v>
      </c>
      <c r="M3232" s="12">
        <v>4693500</v>
      </c>
      <c r="N3232" s="12">
        <v>0</v>
      </c>
      <c r="O3232" s="12">
        <v>0</v>
      </c>
      <c r="P3232" s="12">
        <v>0</v>
      </c>
      <c r="Q3232" s="12">
        <v>0</v>
      </c>
      <c r="R3232" s="12">
        <v>0</v>
      </c>
      <c r="S3232" s="12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</row>
    <row r="3233" spans="1:25" ht="15.75" customHeight="1" x14ac:dyDescent="0.2">
      <c r="A3233" s="3">
        <v>2108454</v>
      </c>
      <c r="B3233" s="3" t="s">
        <v>602</v>
      </c>
      <c r="C3233" s="3" t="s">
        <v>502</v>
      </c>
      <c r="D3233" s="3">
        <v>2013</v>
      </c>
      <c r="E3233" s="3" t="s">
        <v>122</v>
      </c>
      <c r="F3233" s="3" t="s">
        <v>123</v>
      </c>
      <c r="G3233" s="7">
        <v>10757</v>
      </c>
      <c r="H3233" s="8">
        <f t="shared" si="0"/>
        <v>6100122.0099999998</v>
      </c>
      <c r="I3233" s="9">
        <v>6100122.0099999998</v>
      </c>
      <c r="J3233" s="10">
        <v>0</v>
      </c>
      <c r="K3233" s="11">
        <v>5273247.01</v>
      </c>
      <c r="L3233" s="11">
        <v>826875</v>
      </c>
      <c r="M3233" s="12">
        <v>5273247.01</v>
      </c>
      <c r="N3233" s="12">
        <v>0</v>
      </c>
      <c r="O3233" s="12">
        <v>0</v>
      </c>
      <c r="P3233" s="12">
        <v>624875</v>
      </c>
      <c r="Q3233" s="12">
        <v>0</v>
      </c>
      <c r="R3233" s="12">
        <v>0</v>
      </c>
      <c r="S3233" s="12">
        <v>202000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</row>
    <row r="3234" spans="1:25" ht="15.75" customHeight="1" x14ac:dyDescent="0.2">
      <c r="A3234" s="3">
        <v>2108504</v>
      </c>
      <c r="B3234" s="3" t="s">
        <v>603</v>
      </c>
      <c r="C3234" s="3" t="s">
        <v>502</v>
      </c>
      <c r="D3234" s="3">
        <v>2006</v>
      </c>
      <c r="E3234" s="3" t="s">
        <v>81</v>
      </c>
      <c r="F3234" s="3" t="s">
        <v>76</v>
      </c>
      <c r="G3234" s="7">
        <v>1058</v>
      </c>
      <c r="H3234" s="8">
        <f t="shared" si="0"/>
        <v>234892.42</v>
      </c>
      <c r="I3234" s="9">
        <v>0</v>
      </c>
      <c r="J3234" s="10">
        <v>234892.42</v>
      </c>
      <c r="K3234" s="11">
        <v>0</v>
      </c>
      <c r="L3234" s="11">
        <v>0</v>
      </c>
      <c r="M3234" s="12">
        <v>0</v>
      </c>
      <c r="N3234" s="12">
        <v>0</v>
      </c>
      <c r="O3234" s="12">
        <v>0</v>
      </c>
      <c r="P3234" s="12">
        <v>0</v>
      </c>
      <c r="Q3234" s="12">
        <v>0</v>
      </c>
      <c r="R3234" s="12">
        <v>0</v>
      </c>
      <c r="S3234" s="12">
        <v>0</v>
      </c>
      <c r="T3234" s="13">
        <v>192339.45</v>
      </c>
      <c r="U3234" s="13">
        <v>42552.98</v>
      </c>
      <c r="V3234" s="13">
        <v>0</v>
      </c>
      <c r="W3234" s="13">
        <v>0</v>
      </c>
      <c r="X3234" s="13">
        <v>0</v>
      </c>
      <c r="Y3234" s="13">
        <v>0</v>
      </c>
    </row>
    <row r="3235" spans="1:25" ht="15.75" customHeight="1" x14ac:dyDescent="0.2">
      <c r="A3235" s="3">
        <v>2108504</v>
      </c>
      <c r="B3235" s="3" t="s">
        <v>603</v>
      </c>
      <c r="C3235" s="3" t="s">
        <v>502</v>
      </c>
      <c r="D3235" s="3">
        <v>2008</v>
      </c>
      <c r="E3235" s="3" t="s">
        <v>81</v>
      </c>
      <c r="F3235" s="3" t="s">
        <v>76</v>
      </c>
      <c r="G3235" s="7">
        <v>1002</v>
      </c>
      <c r="H3235" s="8">
        <f t="shared" si="0"/>
        <v>0</v>
      </c>
      <c r="I3235" s="9">
        <v>0</v>
      </c>
      <c r="J3235" s="10">
        <v>0</v>
      </c>
      <c r="K3235" s="11">
        <v>0</v>
      </c>
      <c r="L3235" s="11">
        <v>0</v>
      </c>
      <c r="M3235" s="12">
        <v>0</v>
      </c>
      <c r="N3235" s="12">
        <v>0</v>
      </c>
      <c r="O3235" s="12">
        <v>0</v>
      </c>
      <c r="P3235" s="12">
        <v>0</v>
      </c>
      <c r="Q3235" s="12">
        <v>0</v>
      </c>
      <c r="R3235" s="12">
        <v>0</v>
      </c>
      <c r="S3235" s="12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</row>
    <row r="3236" spans="1:25" ht="15.75" customHeight="1" x14ac:dyDescent="0.2">
      <c r="A3236" s="3">
        <v>2108504</v>
      </c>
      <c r="B3236" s="3" t="s">
        <v>603</v>
      </c>
      <c r="C3236" s="3" t="s">
        <v>502</v>
      </c>
      <c r="D3236" s="3">
        <v>2009</v>
      </c>
      <c r="E3236" s="3" t="s">
        <v>81</v>
      </c>
      <c r="F3236" s="3" t="s">
        <v>76</v>
      </c>
      <c r="G3236" s="7">
        <v>10817</v>
      </c>
      <c r="H3236" s="8">
        <f t="shared" si="0"/>
        <v>7487174.2400000002</v>
      </c>
      <c r="I3236" s="9">
        <v>2542789.9900000002</v>
      </c>
      <c r="J3236" s="10">
        <v>4944384.25</v>
      </c>
      <c r="K3236" s="11">
        <v>2423000</v>
      </c>
      <c r="L3236" s="11">
        <v>119790</v>
      </c>
      <c r="M3236" s="12">
        <v>2423000</v>
      </c>
      <c r="N3236" s="12">
        <v>0</v>
      </c>
      <c r="O3236" s="12">
        <v>0</v>
      </c>
      <c r="P3236" s="12">
        <v>30000</v>
      </c>
      <c r="Q3236" s="12">
        <v>1950</v>
      </c>
      <c r="R3236" s="12">
        <v>3540</v>
      </c>
      <c r="S3236" s="12">
        <v>84300</v>
      </c>
      <c r="T3236" s="13">
        <v>2681735.81</v>
      </c>
      <c r="U3236" s="13">
        <v>2262648.44</v>
      </c>
      <c r="V3236" s="13">
        <v>0</v>
      </c>
      <c r="W3236" s="13">
        <v>0</v>
      </c>
      <c r="X3236" s="13">
        <v>0</v>
      </c>
      <c r="Y3236" s="13">
        <v>0</v>
      </c>
    </row>
    <row r="3237" spans="1:25" ht="15.75" customHeight="1" x14ac:dyDescent="0.2">
      <c r="A3237" s="3">
        <v>2108504</v>
      </c>
      <c r="B3237" s="3" t="s">
        <v>603</v>
      </c>
      <c r="C3237" s="3" t="s">
        <v>502</v>
      </c>
      <c r="D3237" s="3">
        <v>2019</v>
      </c>
      <c r="E3237" s="3" t="s">
        <v>80</v>
      </c>
      <c r="F3237" s="3" t="s">
        <v>76</v>
      </c>
      <c r="G3237" s="7">
        <v>1455</v>
      </c>
      <c r="H3237" s="8">
        <f t="shared" si="0"/>
        <v>1002250</v>
      </c>
      <c r="I3237" s="9">
        <v>479250</v>
      </c>
      <c r="J3237" s="10">
        <v>523000</v>
      </c>
      <c r="K3237" s="11">
        <v>164250</v>
      </c>
      <c r="L3237" s="11">
        <v>315000</v>
      </c>
      <c r="M3237" s="12">
        <v>164250</v>
      </c>
      <c r="N3237" s="12">
        <v>0</v>
      </c>
      <c r="O3237" s="12">
        <v>0</v>
      </c>
      <c r="P3237" s="12">
        <v>0</v>
      </c>
      <c r="Q3237" s="12">
        <v>100000</v>
      </c>
      <c r="R3237" s="12">
        <v>15000</v>
      </c>
      <c r="S3237" s="12">
        <v>200000</v>
      </c>
      <c r="T3237" s="13">
        <v>400000</v>
      </c>
      <c r="U3237" s="13">
        <v>23000</v>
      </c>
      <c r="V3237" s="13">
        <v>100000</v>
      </c>
      <c r="W3237" s="13">
        <v>0</v>
      </c>
      <c r="X3237" s="13">
        <v>0</v>
      </c>
      <c r="Y3237" s="13">
        <v>0</v>
      </c>
    </row>
    <row r="3238" spans="1:25" ht="15.75" customHeight="1" x14ac:dyDescent="0.2">
      <c r="A3238" s="3">
        <v>2108504</v>
      </c>
      <c r="B3238" s="3" t="s">
        <v>603</v>
      </c>
      <c r="C3238" s="3" t="s">
        <v>502</v>
      </c>
      <c r="D3238" s="3">
        <v>2019</v>
      </c>
      <c r="E3238" s="3" t="s">
        <v>78</v>
      </c>
      <c r="F3238" s="3" t="s">
        <v>76</v>
      </c>
      <c r="G3238" s="7">
        <v>9442</v>
      </c>
      <c r="H3238" s="8">
        <f t="shared" si="0"/>
        <v>17483388</v>
      </c>
      <c r="I3238" s="9">
        <v>722700</v>
      </c>
      <c r="J3238" s="10">
        <v>16760688</v>
      </c>
      <c r="K3238" s="11">
        <v>195800</v>
      </c>
      <c r="L3238" s="11">
        <v>526900</v>
      </c>
      <c r="M3238" s="12">
        <v>195800</v>
      </c>
      <c r="N3238" s="12">
        <v>0</v>
      </c>
      <c r="O3238" s="12">
        <v>0</v>
      </c>
      <c r="P3238" s="12">
        <v>0</v>
      </c>
      <c r="Q3238" s="12">
        <v>11880</v>
      </c>
      <c r="R3238" s="12">
        <v>44000</v>
      </c>
      <c r="S3238" s="12">
        <v>471020</v>
      </c>
      <c r="T3238" s="13">
        <v>16760688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</row>
    <row r="3239" spans="1:25" ht="15.75" customHeight="1" x14ac:dyDescent="0.2">
      <c r="A3239" s="3">
        <v>2108504</v>
      </c>
      <c r="B3239" s="3" t="s">
        <v>603</v>
      </c>
      <c r="C3239" s="3" t="s">
        <v>502</v>
      </c>
      <c r="D3239" s="3">
        <v>2020</v>
      </c>
      <c r="E3239" s="3" t="s">
        <v>81</v>
      </c>
      <c r="F3239" s="3" t="s">
        <v>76</v>
      </c>
      <c r="G3239" s="7">
        <v>2000</v>
      </c>
      <c r="H3239" s="8">
        <f t="shared" si="0"/>
        <v>17011291.23</v>
      </c>
      <c r="I3239" s="9">
        <v>164250</v>
      </c>
      <c r="J3239" s="10">
        <v>16847041.23</v>
      </c>
      <c r="K3239" s="11">
        <v>164250</v>
      </c>
      <c r="L3239" s="11">
        <v>0</v>
      </c>
      <c r="M3239" s="12">
        <v>164250</v>
      </c>
      <c r="N3239" s="12">
        <v>0</v>
      </c>
      <c r="O3239" s="12">
        <v>0</v>
      </c>
      <c r="P3239" s="12">
        <v>0</v>
      </c>
      <c r="Q3239" s="12">
        <v>0</v>
      </c>
      <c r="R3239" s="12">
        <v>0</v>
      </c>
      <c r="S3239" s="12">
        <v>0</v>
      </c>
      <c r="T3239" s="13">
        <v>16247041.23</v>
      </c>
      <c r="U3239" s="13">
        <v>600000</v>
      </c>
      <c r="V3239" s="13">
        <v>0</v>
      </c>
      <c r="W3239" s="13">
        <v>0</v>
      </c>
      <c r="X3239" s="13">
        <v>0</v>
      </c>
      <c r="Y3239" s="13">
        <v>0</v>
      </c>
    </row>
    <row r="3240" spans="1:25" ht="15.75" customHeight="1" x14ac:dyDescent="0.2">
      <c r="A3240" s="3">
        <v>2108504</v>
      </c>
      <c r="B3240" s="3" t="s">
        <v>603</v>
      </c>
      <c r="C3240" s="3" t="s">
        <v>502</v>
      </c>
      <c r="D3240" s="3">
        <v>2021</v>
      </c>
      <c r="E3240" s="3" t="s">
        <v>81</v>
      </c>
      <c r="F3240" s="3" t="s">
        <v>76</v>
      </c>
      <c r="G3240" s="7">
        <v>1447</v>
      </c>
      <c r="H3240" s="8">
        <f t="shared" si="0"/>
        <v>164250</v>
      </c>
      <c r="I3240" s="9">
        <v>164250</v>
      </c>
      <c r="J3240" s="10">
        <v>0</v>
      </c>
      <c r="K3240" s="11">
        <v>164250</v>
      </c>
      <c r="L3240" s="11">
        <v>0</v>
      </c>
      <c r="M3240" s="12">
        <v>164250</v>
      </c>
      <c r="N3240" s="12">
        <v>0</v>
      </c>
      <c r="O3240" s="12">
        <v>0</v>
      </c>
      <c r="P3240" s="12">
        <v>0</v>
      </c>
      <c r="Q3240" s="12">
        <v>0</v>
      </c>
      <c r="R3240" s="12">
        <v>0</v>
      </c>
      <c r="S3240" s="12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</row>
    <row r="3241" spans="1:25" ht="15.75" customHeight="1" x14ac:dyDescent="0.2">
      <c r="A3241" s="3">
        <v>2108504</v>
      </c>
      <c r="B3241" s="3" t="s">
        <v>603</v>
      </c>
      <c r="C3241" s="3" t="s">
        <v>502</v>
      </c>
      <c r="D3241" s="3">
        <v>2022</v>
      </c>
      <c r="E3241" s="3" t="s">
        <v>81</v>
      </c>
      <c r="F3241" s="3" t="s">
        <v>76</v>
      </c>
      <c r="G3241" s="7">
        <v>3000</v>
      </c>
      <c r="H3241" s="8">
        <f t="shared" si="0"/>
        <v>5638000</v>
      </c>
      <c r="I3241" s="9">
        <v>1080000</v>
      </c>
      <c r="J3241" s="10">
        <v>4558000</v>
      </c>
      <c r="K3241" s="11">
        <v>1080000</v>
      </c>
      <c r="L3241" s="11">
        <v>0</v>
      </c>
      <c r="M3241" s="12">
        <v>1080000</v>
      </c>
      <c r="N3241" s="12">
        <v>0</v>
      </c>
      <c r="O3241" s="12">
        <v>0</v>
      </c>
      <c r="P3241" s="12">
        <v>0</v>
      </c>
      <c r="Q3241" s="12">
        <v>0</v>
      </c>
      <c r="R3241" s="12">
        <v>0</v>
      </c>
      <c r="S3241" s="12">
        <v>0</v>
      </c>
      <c r="T3241" s="13">
        <v>1353000</v>
      </c>
      <c r="U3241" s="13">
        <v>3060000</v>
      </c>
      <c r="V3241" s="13">
        <v>25000</v>
      </c>
      <c r="W3241" s="13">
        <v>64000</v>
      </c>
      <c r="X3241" s="13">
        <v>0</v>
      </c>
      <c r="Y3241" s="13">
        <v>56000</v>
      </c>
    </row>
    <row r="3242" spans="1:25" ht="15.75" customHeight="1" x14ac:dyDescent="0.2">
      <c r="A3242" s="3">
        <v>2108603</v>
      </c>
      <c r="B3242" s="3" t="s">
        <v>604</v>
      </c>
      <c r="C3242" s="3" t="s">
        <v>502</v>
      </c>
      <c r="D3242" s="3">
        <v>2013</v>
      </c>
      <c r="E3242" s="3" t="s">
        <v>122</v>
      </c>
      <c r="F3242" s="3" t="s">
        <v>123</v>
      </c>
      <c r="G3242" s="7">
        <v>0</v>
      </c>
      <c r="H3242" s="8">
        <f t="shared" si="0"/>
        <v>0</v>
      </c>
      <c r="I3242" s="9">
        <v>0</v>
      </c>
      <c r="J3242" s="10">
        <v>0</v>
      </c>
      <c r="K3242" s="11">
        <v>0</v>
      </c>
      <c r="L3242" s="11">
        <v>0</v>
      </c>
      <c r="M3242" s="12">
        <v>0</v>
      </c>
      <c r="N3242" s="12">
        <v>0</v>
      </c>
      <c r="O3242" s="12">
        <v>0</v>
      </c>
      <c r="P3242" s="12">
        <v>0</v>
      </c>
      <c r="Q3242" s="12">
        <v>0</v>
      </c>
      <c r="R3242" s="12">
        <v>0</v>
      </c>
      <c r="S3242" s="12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</row>
    <row r="3243" spans="1:25" ht="15.75" customHeight="1" x14ac:dyDescent="0.2">
      <c r="A3243" s="3">
        <v>2108603</v>
      </c>
      <c r="B3243" s="3" t="s">
        <v>604</v>
      </c>
      <c r="C3243" s="3" t="s">
        <v>502</v>
      </c>
      <c r="D3243" s="3">
        <v>2019</v>
      </c>
      <c r="E3243" s="3" t="s">
        <v>81</v>
      </c>
      <c r="F3243" s="3" t="s">
        <v>76</v>
      </c>
      <c r="G3243" s="7">
        <v>12282</v>
      </c>
      <c r="H3243" s="8">
        <f t="shared" si="0"/>
        <v>7857859.9900000002</v>
      </c>
      <c r="I3243" s="9">
        <v>3872859.99</v>
      </c>
      <c r="J3243" s="10">
        <v>3985000</v>
      </c>
      <c r="K3243" s="11">
        <v>3851560</v>
      </c>
      <c r="L3243" s="11">
        <v>21299.99</v>
      </c>
      <c r="M3243" s="12">
        <v>3851560</v>
      </c>
      <c r="N3243" s="12">
        <v>0</v>
      </c>
      <c r="O3243" s="12">
        <v>0</v>
      </c>
      <c r="P3243" s="12">
        <v>5600</v>
      </c>
      <c r="Q3243" s="12">
        <v>4100</v>
      </c>
      <c r="R3243" s="12">
        <v>0</v>
      </c>
      <c r="S3243" s="12">
        <v>11600</v>
      </c>
      <c r="T3243" s="13">
        <v>3680000</v>
      </c>
      <c r="U3243" s="13">
        <v>81000</v>
      </c>
      <c r="V3243" s="13">
        <v>0</v>
      </c>
      <c r="W3243" s="13">
        <v>156000</v>
      </c>
      <c r="X3243" s="13">
        <v>0</v>
      </c>
      <c r="Y3243" s="13">
        <v>68000</v>
      </c>
    </row>
    <row r="3244" spans="1:25" ht="15.75" customHeight="1" x14ac:dyDescent="0.2">
      <c r="A3244" s="3">
        <v>2108702</v>
      </c>
      <c r="B3244" s="3" t="s">
        <v>605</v>
      </c>
      <c r="C3244" s="3" t="s">
        <v>502</v>
      </c>
      <c r="D3244" s="3">
        <v>2008</v>
      </c>
      <c r="E3244" s="3" t="s">
        <v>81</v>
      </c>
      <c r="F3244" s="3" t="s">
        <v>76</v>
      </c>
      <c r="G3244" s="7">
        <v>2085</v>
      </c>
      <c r="H3244" s="8">
        <f t="shared" si="0"/>
        <v>0</v>
      </c>
      <c r="I3244" s="9">
        <v>0</v>
      </c>
      <c r="J3244" s="10">
        <v>0</v>
      </c>
      <c r="K3244" s="11">
        <v>0</v>
      </c>
      <c r="L3244" s="11">
        <v>0</v>
      </c>
      <c r="M3244" s="12">
        <v>0</v>
      </c>
      <c r="N3244" s="12">
        <v>0</v>
      </c>
      <c r="O3244" s="12">
        <v>0</v>
      </c>
      <c r="P3244" s="12">
        <v>0</v>
      </c>
      <c r="Q3244" s="12">
        <v>0</v>
      </c>
      <c r="R3244" s="12">
        <v>0</v>
      </c>
      <c r="S3244" s="12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</row>
    <row r="3245" spans="1:25" ht="15.75" customHeight="1" x14ac:dyDescent="0.2">
      <c r="A3245" s="3">
        <v>2108702</v>
      </c>
      <c r="B3245" s="3" t="s">
        <v>605</v>
      </c>
      <c r="C3245" s="3" t="s">
        <v>502</v>
      </c>
      <c r="D3245" s="3">
        <v>2008</v>
      </c>
      <c r="E3245" s="3" t="s">
        <v>81</v>
      </c>
      <c r="F3245" s="3" t="s">
        <v>76</v>
      </c>
      <c r="G3245" s="7">
        <v>2084</v>
      </c>
      <c r="H3245" s="8">
        <f t="shared" si="0"/>
        <v>1822359.99</v>
      </c>
      <c r="I3245" s="9">
        <v>907120</v>
      </c>
      <c r="J3245" s="10">
        <v>915239.99</v>
      </c>
      <c r="K3245" s="11">
        <v>814000</v>
      </c>
      <c r="L3245" s="11">
        <v>93120</v>
      </c>
      <c r="M3245" s="12">
        <v>814000</v>
      </c>
      <c r="N3245" s="12">
        <v>0</v>
      </c>
      <c r="O3245" s="12">
        <v>0</v>
      </c>
      <c r="P3245" s="12">
        <v>0</v>
      </c>
      <c r="Q3245" s="12">
        <v>45600</v>
      </c>
      <c r="R3245" s="12">
        <v>47520</v>
      </c>
      <c r="S3245" s="12">
        <v>0</v>
      </c>
      <c r="T3245" s="13">
        <v>34963.93</v>
      </c>
      <c r="U3245" s="13">
        <v>823492.54</v>
      </c>
      <c r="V3245" s="13">
        <v>0</v>
      </c>
      <c r="W3245" s="13">
        <v>56783.519999999997</v>
      </c>
      <c r="X3245" s="13">
        <v>0</v>
      </c>
      <c r="Y3245" s="13">
        <v>0</v>
      </c>
    </row>
    <row r="3246" spans="1:25" ht="15.75" customHeight="1" x14ac:dyDescent="0.2">
      <c r="A3246" s="3">
        <v>2108702</v>
      </c>
      <c r="B3246" s="3" t="s">
        <v>605</v>
      </c>
      <c r="C3246" s="3" t="s">
        <v>502</v>
      </c>
      <c r="D3246" s="3">
        <v>2009</v>
      </c>
      <c r="E3246" s="3" t="s">
        <v>81</v>
      </c>
      <c r="F3246" s="3" t="s">
        <v>76</v>
      </c>
      <c r="G3246" s="7">
        <v>3617</v>
      </c>
      <c r="H3246" s="8">
        <f t="shared" si="0"/>
        <v>1822947.4</v>
      </c>
      <c r="I3246" s="9">
        <v>631300</v>
      </c>
      <c r="J3246" s="10">
        <v>1191647.3999999999</v>
      </c>
      <c r="K3246" s="11">
        <v>511500</v>
      </c>
      <c r="L3246" s="11">
        <v>119800</v>
      </c>
      <c r="M3246" s="12">
        <v>511500</v>
      </c>
      <c r="N3246" s="12">
        <v>0</v>
      </c>
      <c r="O3246" s="12">
        <v>0</v>
      </c>
      <c r="P3246" s="12">
        <v>0</v>
      </c>
      <c r="Q3246" s="12">
        <v>0</v>
      </c>
      <c r="R3246" s="12">
        <v>49800</v>
      </c>
      <c r="S3246" s="12">
        <v>70000</v>
      </c>
      <c r="T3246" s="13">
        <v>581360.25</v>
      </c>
      <c r="U3246" s="13">
        <v>522095.37</v>
      </c>
      <c r="V3246" s="13">
        <v>0</v>
      </c>
      <c r="W3246" s="13">
        <v>88191.79</v>
      </c>
      <c r="X3246" s="13">
        <v>0</v>
      </c>
      <c r="Y3246" s="13">
        <v>0</v>
      </c>
    </row>
    <row r="3247" spans="1:25" ht="15.75" customHeight="1" x14ac:dyDescent="0.2">
      <c r="A3247" s="3">
        <v>2108702</v>
      </c>
      <c r="B3247" s="3" t="s">
        <v>605</v>
      </c>
      <c r="C3247" s="3" t="s">
        <v>502</v>
      </c>
      <c r="D3247" s="3">
        <v>2013</v>
      </c>
      <c r="E3247" s="3" t="s">
        <v>122</v>
      </c>
      <c r="F3247" s="3" t="s">
        <v>123</v>
      </c>
      <c r="G3247" s="7">
        <v>8000</v>
      </c>
      <c r="H3247" s="8">
        <f t="shared" si="0"/>
        <v>221575.01</v>
      </c>
      <c r="I3247" s="9">
        <v>221575.01</v>
      </c>
      <c r="J3247" s="10">
        <v>0</v>
      </c>
      <c r="K3247" s="11">
        <v>156741</v>
      </c>
      <c r="L3247" s="11">
        <v>64834.01</v>
      </c>
      <c r="M3247" s="12">
        <v>156741</v>
      </c>
      <c r="N3247" s="12">
        <v>0</v>
      </c>
      <c r="O3247" s="12">
        <v>0</v>
      </c>
      <c r="P3247" s="12">
        <v>0</v>
      </c>
      <c r="Q3247" s="12">
        <v>64834.01</v>
      </c>
      <c r="R3247" s="12">
        <v>0</v>
      </c>
      <c r="S3247" s="12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</row>
    <row r="3248" spans="1:25" ht="15.75" customHeight="1" x14ac:dyDescent="0.2">
      <c r="A3248" s="3">
        <v>2108702</v>
      </c>
      <c r="B3248" s="3" t="s">
        <v>605</v>
      </c>
      <c r="C3248" s="3" t="s">
        <v>502</v>
      </c>
      <c r="D3248" s="3">
        <v>2014</v>
      </c>
      <c r="E3248" s="3" t="s">
        <v>92</v>
      </c>
      <c r="F3248" s="3" t="s">
        <v>93</v>
      </c>
      <c r="G3248" s="7">
        <v>0</v>
      </c>
      <c r="H3248" s="8">
        <f t="shared" si="0"/>
        <v>3800000</v>
      </c>
      <c r="I3248" s="9">
        <v>3800000</v>
      </c>
      <c r="J3248" s="10">
        <v>0</v>
      </c>
      <c r="K3248" s="11">
        <v>1300000</v>
      </c>
      <c r="L3248" s="11">
        <v>2500000</v>
      </c>
      <c r="M3248" s="12">
        <v>1300000</v>
      </c>
      <c r="N3248" s="12">
        <v>0</v>
      </c>
      <c r="O3248" s="12">
        <v>0</v>
      </c>
      <c r="P3248" s="12">
        <v>1200000</v>
      </c>
      <c r="Q3248" s="12">
        <v>0</v>
      </c>
      <c r="R3248" s="12">
        <v>500000</v>
      </c>
      <c r="S3248" s="12">
        <v>800000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</row>
    <row r="3249" spans="1:25" ht="15.75" customHeight="1" x14ac:dyDescent="0.2">
      <c r="A3249" s="3">
        <v>2108702</v>
      </c>
      <c r="B3249" s="3" t="s">
        <v>605</v>
      </c>
      <c r="C3249" s="3" t="s">
        <v>502</v>
      </c>
      <c r="D3249" s="3">
        <v>2020</v>
      </c>
      <c r="E3249" s="3" t="s">
        <v>80</v>
      </c>
      <c r="F3249" s="3" t="s">
        <v>76</v>
      </c>
      <c r="G3249" s="7">
        <v>0</v>
      </c>
      <c r="H3249" s="8">
        <f t="shared" si="0"/>
        <v>0</v>
      </c>
      <c r="I3249" s="9">
        <v>0</v>
      </c>
      <c r="J3249" s="10">
        <v>0</v>
      </c>
      <c r="K3249" s="11">
        <v>0</v>
      </c>
      <c r="L3249" s="11">
        <v>0</v>
      </c>
      <c r="M3249" s="12">
        <v>0</v>
      </c>
      <c r="N3249" s="12">
        <v>0</v>
      </c>
      <c r="O3249" s="12">
        <v>0</v>
      </c>
      <c r="P3249" s="12">
        <v>0</v>
      </c>
      <c r="Q3249" s="12">
        <v>0</v>
      </c>
      <c r="R3249" s="12">
        <v>0</v>
      </c>
      <c r="S3249" s="12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</row>
    <row r="3250" spans="1:25" ht="15.75" customHeight="1" x14ac:dyDescent="0.2">
      <c r="A3250" s="3">
        <v>2108801</v>
      </c>
      <c r="B3250" s="3" t="s">
        <v>606</v>
      </c>
      <c r="C3250" s="3" t="s">
        <v>502</v>
      </c>
      <c r="D3250" s="3">
        <v>2004</v>
      </c>
      <c r="E3250" s="3" t="s">
        <v>81</v>
      </c>
      <c r="F3250" s="3" t="s">
        <v>76</v>
      </c>
      <c r="G3250" s="7">
        <v>0</v>
      </c>
      <c r="H3250" s="8">
        <f t="shared" si="0"/>
        <v>663164.27</v>
      </c>
      <c r="I3250" s="9">
        <v>304000</v>
      </c>
      <c r="J3250" s="10">
        <v>359164.27</v>
      </c>
      <c r="K3250" s="11">
        <v>304000</v>
      </c>
      <c r="L3250" s="11">
        <v>0</v>
      </c>
      <c r="M3250" s="12">
        <v>304000</v>
      </c>
      <c r="N3250" s="12">
        <v>0</v>
      </c>
      <c r="O3250" s="12">
        <v>0</v>
      </c>
      <c r="P3250" s="12">
        <v>0</v>
      </c>
      <c r="Q3250" s="12">
        <v>0</v>
      </c>
      <c r="R3250" s="12">
        <v>0</v>
      </c>
      <c r="S3250" s="12">
        <v>0</v>
      </c>
      <c r="T3250" s="13">
        <v>260220.95</v>
      </c>
      <c r="U3250" s="13">
        <v>98943.33</v>
      </c>
      <c r="V3250" s="13">
        <v>0</v>
      </c>
      <c r="W3250" s="13">
        <v>0</v>
      </c>
      <c r="X3250" s="13">
        <v>0</v>
      </c>
      <c r="Y3250" s="13">
        <v>0</v>
      </c>
    </row>
    <row r="3251" spans="1:25" ht="15.75" customHeight="1" x14ac:dyDescent="0.2">
      <c r="A3251" s="3">
        <v>2108801</v>
      </c>
      <c r="B3251" s="3" t="s">
        <v>606</v>
      </c>
      <c r="C3251" s="3" t="s">
        <v>502</v>
      </c>
      <c r="D3251" s="3">
        <v>2009</v>
      </c>
      <c r="E3251" s="3" t="s">
        <v>81</v>
      </c>
      <c r="F3251" s="3" t="s">
        <v>76</v>
      </c>
      <c r="G3251" s="7">
        <v>5760</v>
      </c>
      <c r="H3251" s="8">
        <f t="shared" si="0"/>
        <v>9607052.129999999</v>
      </c>
      <c r="I3251" s="9">
        <v>1828325</v>
      </c>
      <c r="J3251" s="10">
        <v>7778727.1299999999</v>
      </c>
      <c r="K3251" s="11">
        <v>1333060</v>
      </c>
      <c r="L3251" s="11">
        <v>495265</v>
      </c>
      <c r="M3251" s="12">
        <v>1333060</v>
      </c>
      <c r="N3251" s="12">
        <v>0</v>
      </c>
      <c r="O3251" s="12">
        <v>0</v>
      </c>
      <c r="P3251" s="12">
        <v>12180</v>
      </c>
      <c r="Q3251" s="12">
        <v>0</v>
      </c>
      <c r="R3251" s="12">
        <v>11275</v>
      </c>
      <c r="S3251" s="12">
        <v>471810</v>
      </c>
      <c r="T3251" s="13">
        <v>4300443.1100000003</v>
      </c>
      <c r="U3251" s="13">
        <v>3318127.73</v>
      </c>
      <c r="V3251" s="13">
        <v>28221.37</v>
      </c>
      <c r="W3251" s="13">
        <v>86780.72</v>
      </c>
      <c r="X3251" s="13">
        <v>0</v>
      </c>
      <c r="Y3251" s="13">
        <v>45154.19</v>
      </c>
    </row>
    <row r="3252" spans="1:25" ht="15.75" customHeight="1" x14ac:dyDescent="0.2">
      <c r="A3252" s="3">
        <v>2108801</v>
      </c>
      <c r="B3252" s="3" t="s">
        <v>606</v>
      </c>
      <c r="C3252" s="3" t="s">
        <v>502</v>
      </c>
      <c r="D3252" s="3">
        <v>2010</v>
      </c>
      <c r="E3252" s="3" t="s">
        <v>122</v>
      </c>
      <c r="F3252" s="3" t="s">
        <v>123</v>
      </c>
      <c r="G3252" s="7">
        <v>0</v>
      </c>
      <c r="H3252" s="8">
        <f t="shared" si="0"/>
        <v>4381400</v>
      </c>
      <c r="I3252" s="9">
        <v>4381400</v>
      </c>
      <c r="J3252" s="10">
        <v>0</v>
      </c>
      <c r="K3252" s="11">
        <v>4381400</v>
      </c>
      <c r="L3252" s="11">
        <v>0</v>
      </c>
      <c r="M3252" s="12">
        <v>4381400</v>
      </c>
      <c r="N3252" s="12">
        <v>0</v>
      </c>
      <c r="O3252" s="12">
        <v>0</v>
      </c>
      <c r="P3252" s="12">
        <v>0</v>
      </c>
      <c r="Q3252" s="12">
        <v>0</v>
      </c>
      <c r="R3252" s="12">
        <v>0</v>
      </c>
      <c r="S3252" s="12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</row>
    <row r="3253" spans="1:25" ht="15.75" customHeight="1" x14ac:dyDescent="0.2">
      <c r="A3253" s="3">
        <v>2108801</v>
      </c>
      <c r="B3253" s="3" t="s">
        <v>606</v>
      </c>
      <c r="C3253" s="3" t="s">
        <v>502</v>
      </c>
      <c r="D3253" s="3">
        <v>2013</v>
      </c>
      <c r="E3253" s="3" t="s">
        <v>122</v>
      </c>
      <c r="F3253" s="3" t="s">
        <v>123</v>
      </c>
      <c r="G3253" s="7">
        <v>0</v>
      </c>
      <c r="H3253" s="8">
        <f t="shared" si="0"/>
        <v>0</v>
      </c>
      <c r="I3253" s="9">
        <v>0</v>
      </c>
      <c r="J3253" s="10">
        <v>0</v>
      </c>
      <c r="K3253" s="11">
        <v>0</v>
      </c>
      <c r="L3253" s="11">
        <v>0</v>
      </c>
      <c r="M3253" s="12">
        <v>0</v>
      </c>
      <c r="N3253" s="12">
        <v>0</v>
      </c>
      <c r="O3253" s="12">
        <v>0</v>
      </c>
      <c r="P3253" s="12">
        <v>0</v>
      </c>
      <c r="Q3253" s="12">
        <v>0</v>
      </c>
      <c r="R3253" s="12">
        <v>0</v>
      </c>
      <c r="S3253" s="12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</row>
    <row r="3254" spans="1:25" ht="15.75" customHeight="1" x14ac:dyDescent="0.2">
      <c r="A3254" s="3">
        <v>2108900</v>
      </c>
      <c r="B3254" s="3" t="s">
        <v>607</v>
      </c>
      <c r="C3254" s="3" t="s">
        <v>502</v>
      </c>
      <c r="D3254" s="3">
        <v>2009</v>
      </c>
      <c r="E3254" s="3" t="s">
        <v>81</v>
      </c>
      <c r="F3254" s="3" t="s">
        <v>76</v>
      </c>
      <c r="G3254" s="7">
        <v>4071</v>
      </c>
      <c r="H3254" s="8">
        <f t="shared" si="0"/>
        <v>7888847.4900000002</v>
      </c>
      <c r="I3254" s="9">
        <v>2624320</v>
      </c>
      <c r="J3254" s="10">
        <v>5264527.49</v>
      </c>
      <c r="K3254" s="11">
        <v>2064000</v>
      </c>
      <c r="L3254" s="11">
        <v>560320</v>
      </c>
      <c r="M3254" s="12">
        <v>2064000</v>
      </c>
      <c r="N3254" s="12">
        <v>0</v>
      </c>
      <c r="O3254" s="12">
        <v>0</v>
      </c>
      <c r="P3254" s="12">
        <v>24289</v>
      </c>
      <c r="Q3254" s="12">
        <v>0</v>
      </c>
      <c r="R3254" s="12">
        <v>7031</v>
      </c>
      <c r="S3254" s="12">
        <v>529000</v>
      </c>
      <c r="T3254" s="13">
        <v>4079229.89</v>
      </c>
      <c r="U3254" s="13">
        <v>1185297.5900000001</v>
      </c>
      <c r="V3254" s="13">
        <v>0</v>
      </c>
      <c r="W3254" s="13">
        <v>0</v>
      </c>
      <c r="X3254" s="13">
        <v>0</v>
      </c>
      <c r="Y3254" s="13">
        <v>0</v>
      </c>
    </row>
    <row r="3255" spans="1:25" ht="15.75" customHeight="1" x14ac:dyDescent="0.2">
      <c r="A3255" s="3">
        <v>2108900</v>
      </c>
      <c r="B3255" s="3" t="s">
        <v>607</v>
      </c>
      <c r="C3255" s="3" t="s">
        <v>502</v>
      </c>
      <c r="D3255" s="3">
        <v>2013</v>
      </c>
      <c r="E3255" s="3" t="s">
        <v>122</v>
      </c>
      <c r="F3255" s="3" t="s">
        <v>123</v>
      </c>
      <c r="G3255" s="7">
        <v>0</v>
      </c>
      <c r="H3255" s="8">
        <f t="shared" si="0"/>
        <v>384999.99</v>
      </c>
      <c r="I3255" s="9">
        <v>384999.99</v>
      </c>
      <c r="J3255" s="10">
        <v>0</v>
      </c>
      <c r="K3255" s="11">
        <v>384999.99</v>
      </c>
      <c r="L3255" s="11">
        <v>0</v>
      </c>
      <c r="M3255" s="12">
        <v>384999.99</v>
      </c>
      <c r="N3255" s="12">
        <v>0</v>
      </c>
      <c r="O3255" s="12">
        <v>0</v>
      </c>
      <c r="P3255" s="12">
        <v>0</v>
      </c>
      <c r="Q3255" s="12">
        <v>0</v>
      </c>
      <c r="R3255" s="12">
        <v>0</v>
      </c>
      <c r="S3255" s="12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</row>
    <row r="3256" spans="1:25" ht="15.75" customHeight="1" x14ac:dyDescent="0.2">
      <c r="A3256" s="3">
        <v>2108900</v>
      </c>
      <c r="B3256" s="3" t="s">
        <v>607</v>
      </c>
      <c r="C3256" s="3" t="s">
        <v>502</v>
      </c>
      <c r="D3256" s="3">
        <v>2022</v>
      </c>
      <c r="E3256" s="3" t="s">
        <v>78</v>
      </c>
      <c r="F3256" s="3" t="s">
        <v>76</v>
      </c>
      <c r="G3256" s="7">
        <v>1326</v>
      </c>
      <c r="H3256" s="8">
        <f t="shared" si="0"/>
        <v>1301560</v>
      </c>
      <c r="I3256" s="9">
        <v>0</v>
      </c>
      <c r="J3256" s="10">
        <v>1301560</v>
      </c>
      <c r="K3256" s="11">
        <v>0</v>
      </c>
      <c r="L3256" s="11">
        <v>0</v>
      </c>
      <c r="M3256" s="12">
        <v>0</v>
      </c>
      <c r="N3256" s="12">
        <v>0</v>
      </c>
      <c r="O3256" s="12">
        <v>0</v>
      </c>
      <c r="P3256" s="12">
        <v>0</v>
      </c>
      <c r="Q3256" s="12">
        <v>0</v>
      </c>
      <c r="R3256" s="12">
        <v>0</v>
      </c>
      <c r="S3256" s="12">
        <v>0</v>
      </c>
      <c r="T3256" s="13">
        <v>251560</v>
      </c>
      <c r="U3256" s="13">
        <v>900000</v>
      </c>
      <c r="V3256" s="13">
        <v>0</v>
      </c>
      <c r="W3256" s="13">
        <v>150000</v>
      </c>
      <c r="X3256" s="13">
        <v>0</v>
      </c>
      <c r="Y3256" s="13">
        <v>0</v>
      </c>
    </row>
    <row r="3257" spans="1:25" ht="15.75" customHeight="1" x14ac:dyDescent="0.2">
      <c r="A3257" s="3">
        <v>2109007</v>
      </c>
      <c r="B3257" s="3" t="s">
        <v>608</v>
      </c>
      <c r="C3257" s="3" t="s">
        <v>502</v>
      </c>
      <c r="D3257" s="3">
        <v>2008</v>
      </c>
      <c r="E3257" s="3" t="s">
        <v>75</v>
      </c>
      <c r="F3257" s="3" t="s">
        <v>76</v>
      </c>
      <c r="G3257" s="7">
        <v>0</v>
      </c>
      <c r="H3257" s="8">
        <f t="shared" si="0"/>
        <v>3490613.09</v>
      </c>
      <c r="I3257" s="9">
        <v>198470</v>
      </c>
      <c r="J3257" s="10">
        <v>3292143.09</v>
      </c>
      <c r="K3257" s="11">
        <v>193000</v>
      </c>
      <c r="L3257" s="11">
        <v>5470</v>
      </c>
      <c r="M3257" s="12">
        <v>193000</v>
      </c>
      <c r="N3257" s="12">
        <v>0</v>
      </c>
      <c r="O3257" s="12">
        <v>0</v>
      </c>
      <c r="P3257" s="12">
        <v>0</v>
      </c>
      <c r="Q3257" s="12">
        <v>0</v>
      </c>
      <c r="R3257" s="12">
        <v>5470</v>
      </c>
      <c r="S3257" s="12">
        <v>0</v>
      </c>
      <c r="T3257" s="13">
        <v>3292143.09</v>
      </c>
      <c r="U3257" s="13">
        <v>0</v>
      </c>
      <c r="V3257" s="13">
        <v>0</v>
      </c>
      <c r="W3257" s="13">
        <v>0</v>
      </c>
      <c r="X3257" s="13">
        <v>0</v>
      </c>
      <c r="Y3257" s="13">
        <v>0</v>
      </c>
    </row>
    <row r="3258" spans="1:25" ht="15.75" customHeight="1" x14ac:dyDescent="0.2">
      <c r="A3258" s="3">
        <v>2109106</v>
      </c>
      <c r="B3258" s="3" t="s">
        <v>609</v>
      </c>
      <c r="C3258" s="3" t="s">
        <v>502</v>
      </c>
      <c r="D3258" s="3">
        <v>2008</v>
      </c>
      <c r="E3258" s="3" t="s">
        <v>81</v>
      </c>
      <c r="F3258" s="3" t="s">
        <v>76</v>
      </c>
      <c r="G3258" s="7">
        <v>575</v>
      </c>
      <c r="H3258" s="8">
        <f t="shared" si="0"/>
        <v>8543.82</v>
      </c>
      <c r="I3258" s="9">
        <v>0</v>
      </c>
      <c r="J3258" s="10">
        <v>8543.82</v>
      </c>
      <c r="K3258" s="11">
        <v>0</v>
      </c>
      <c r="L3258" s="11">
        <v>0</v>
      </c>
      <c r="M3258" s="12">
        <v>0</v>
      </c>
      <c r="N3258" s="12">
        <v>0</v>
      </c>
      <c r="O3258" s="12">
        <v>0</v>
      </c>
      <c r="P3258" s="12">
        <v>0</v>
      </c>
      <c r="Q3258" s="12">
        <v>0</v>
      </c>
      <c r="R3258" s="12">
        <v>0</v>
      </c>
      <c r="S3258" s="12">
        <v>0</v>
      </c>
      <c r="T3258" s="13">
        <v>0</v>
      </c>
      <c r="U3258" s="13">
        <v>8543.82</v>
      </c>
      <c r="V3258" s="13">
        <v>0</v>
      </c>
      <c r="W3258" s="13">
        <v>0</v>
      </c>
      <c r="X3258" s="13">
        <v>0</v>
      </c>
      <c r="Y3258" s="13">
        <v>0</v>
      </c>
    </row>
    <row r="3259" spans="1:25" ht="15.75" customHeight="1" x14ac:dyDescent="0.2">
      <c r="A3259" s="3">
        <v>2109106</v>
      </c>
      <c r="B3259" s="3" t="s">
        <v>609</v>
      </c>
      <c r="C3259" s="3" t="s">
        <v>502</v>
      </c>
      <c r="D3259" s="3">
        <v>2008</v>
      </c>
      <c r="E3259" s="3" t="s">
        <v>81</v>
      </c>
      <c r="F3259" s="3" t="s">
        <v>76</v>
      </c>
      <c r="G3259" s="7">
        <v>575</v>
      </c>
      <c r="H3259" s="8">
        <f t="shared" si="0"/>
        <v>0</v>
      </c>
      <c r="I3259" s="9">
        <v>0</v>
      </c>
      <c r="J3259" s="10">
        <v>0</v>
      </c>
      <c r="K3259" s="11">
        <v>0</v>
      </c>
      <c r="L3259" s="11">
        <v>0</v>
      </c>
      <c r="M3259" s="12">
        <v>0</v>
      </c>
      <c r="N3259" s="12">
        <v>0</v>
      </c>
      <c r="O3259" s="12">
        <v>0</v>
      </c>
      <c r="P3259" s="12">
        <v>0</v>
      </c>
      <c r="Q3259" s="12">
        <v>0</v>
      </c>
      <c r="R3259" s="12">
        <v>0</v>
      </c>
      <c r="S3259" s="12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</row>
    <row r="3260" spans="1:25" ht="15.75" customHeight="1" x14ac:dyDescent="0.2">
      <c r="A3260" s="3">
        <v>2109106</v>
      </c>
      <c r="B3260" s="3" t="s">
        <v>609</v>
      </c>
      <c r="C3260" s="3" t="s">
        <v>502</v>
      </c>
      <c r="D3260" s="3">
        <v>2013</v>
      </c>
      <c r="E3260" s="3" t="s">
        <v>122</v>
      </c>
      <c r="F3260" s="3" t="s">
        <v>123</v>
      </c>
      <c r="G3260" s="7">
        <v>0</v>
      </c>
      <c r="H3260" s="8">
        <f t="shared" si="0"/>
        <v>0</v>
      </c>
      <c r="I3260" s="9">
        <v>0</v>
      </c>
      <c r="J3260" s="10">
        <v>0</v>
      </c>
      <c r="K3260" s="11">
        <v>0</v>
      </c>
      <c r="L3260" s="11">
        <v>0</v>
      </c>
      <c r="M3260" s="12">
        <v>0</v>
      </c>
      <c r="N3260" s="12">
        <v>0</v>
      </c>
      <c r="O3260" s="12">
        <v>0</v>
      </c>
      <c r="P3260" s="12">
        <v>0</v>
      </c>
      <c r="Q3260" s="12">
        <v>0</v>
      </c>
      <c r="R3260" s="12">
        <v>0</v>
      </c>
      <c r="S3260" s="12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</row>
    <row r="3261" spans="1:25" ht="15.75" customHeight="1" x14ac:dyDescent="0.2">
      <c r="A3261" s="3">
        <v>2109205</v>
      </c>
      <c r="B3261" s="3" t="s">
        <v>610</v>
      </c>
      <c r="C3261" s="3" t="s">
        <v>502</v>
      </c>
      <c r="D3261" s="3">
        <v>2009</v>
      </c>
      <c r="E3261" s="3" t="s">
        <v>81</v>
      </c>
      <c r="F3261" s="3" t="s">
        <v>76</v>
      </c>
      <c r="G3261" s="7">
        <v>5449</v>
      </c>
      <c r="H3261" s="8">
        <f t="shared" si="0"/>
        <v>1679661.64</v>
      </c>
      <c r="I3261" s="9">
        <v>497800</v>
      </c>
      <c r="J3261" s="10">
        <v>1181861.6399999999</v>
      </c>
      <c r="K3261" s="11">
        <v>474400</v>
      </c>
      <c r="L3261" s="11">
        <v>23400</v>
      </c>
      <c r="M3261" s="12">
        <v>386900</v>
      </c>
      <c r="N3261" s="12">
        <v>0</v>
      </c>
      <c r="O3261" s="12">
        <v>87500</v>
      </c>
      <c r="P3261" s="12">
        <v>0</v>
      </c>
      <c r="Q3261" s="12">
        <v>0</v>
      </c>
      <c r="R3261" s="12">
        <v>23400</v>
      </c>
      <c r="S3261" s="12">
        <v>0</v>
      </c>
      <c r="T3261" s="13">
        <v>443766.95</v>
      </c>
      <c r="U3261" s="13">
        <v>718586.67</v>
      </c>
      <c r="V3261" s="13">
        <v>0</v>
      </c>
      <c r="W3261" s="13">
        <v>19508.02</v>
      </c>
      <c r="X3261" s="13">
        <v>0</v>
      </c>
      <c r="Y3261" s="13">
        <v>0</v>
      </c>
    </row>
    <row r="3262" spans="1:25" ht="15.75" customHeight="1" x14ac:dyDescent="0.2">
      <c r="A3262" s="3">
        <v>2109205</v>
      </c>
      <c r="B3262" s="3" t="s">
        <v>610</v>
      </c>
      <c r="C3262" s="3" t="s">
        <v>502</v>
      </c>
      <c r="D3262" s="3">
        <v>2019</v>
      </c>
      <c r="E3262" s="3" t="s">
        <v>78</v>
      </c>
      <c r="F3262" s="3" t="s">
        <v>76</v>
      </c>
      <c r="G3262" s="7">
        <v>6500</v>
      </c>
      <c r="H3262" s="8">
        <f t="shared" si="0"/>
        <v>7078497.3099999996</v>
      </c>
      <c r="I3262" s="9">
        <v>423000.01</v>
      </c>
      <c r="J3262" s="10">
        <v>6655497.2999999998</v>
      </c>
      <c r="K3262" s="11">
        <v>52000</v>
      </c>
      <c r="L3262" s="11">
        <v>371000.01</v>
      </c>
      <c r="M3262" s="12">
        <v>52000</v>
      </c>
      <c r="N3262" s="12">
        <v>0</v>
      </c>
      <c r="O3262" s="12">
        <v>0</v>
      </c>
      <c r="P3262" s="12">
        <v>60000</v>
      </c>
      <c r="Q3262" s="12">
        <v>25000</v>
      </c>
      <c r="R3262" s="12">
        <v>120000</v>
      </c>
      <c r="S3262" s="12">
        <v>166000</v>
      </c>
      <c r="T3262" s="13">
        <v>6655497.2999999998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</row>
    <row r="3263" spans="1:25" ht="15.75" customHeight="1" x14ac:dyDescent="0.2">
      <c r="A3263" s="3">
        <v>2109205</v>
      </c>
      <c r="B3263" s="3" t="s">
        <v>610</v>
      </c>
      <c r="C3263" s="3" t="s">
        <v>502</v>
      </c>
      <c r="D3263" s="3">
        <v>2022</v>
      </c>
      <c r="E3263" s="3" t="s">
        <v>81</v>
      </c>
      <c r="F3263" s="3" t="s">
        <v>76</v>
      </c>
      <c r="G3263" s="7">
        <v>1542</v>
      </c>
      <c r="H3263" s="8">
        <f t="shared" si="0"/>
        <v>2458000</v>
      </c>
      <c r="I3263" s="9">
        <v>1833000</v>
      </c>
      <c r="J3263" s="10">
        <v>625000</v>
      </c>
      <c r="K3263" s="11">
        <v>1015000</v>
      </c>
      <c r="L3263" s="11">
        <v>818000</v>
      </c>
      <c r="M3263" s="12">
        <v>675000</v>
      </c>
      <c r="N3263" s="12">
        <v>0</v>
      </c>
      <c r="O3263" s="12">
        <v>340000</v>
      </c>
      <c r="P3263" s="12">
        <v>135000</v>
      </c>
      <c r="Q3263" s="12">
        <v>128000</v>
      </c>
      <c r="R3263" s="12">
        <v>170000</v>
      </c>
      <c r="S3263" s="12">
        <v>385000</v>
      </c>
      <c r="T3263" s="13">
        <v>100000</v>
      </c>
      <c r="U3263" s="13">
        <v>380000</v>
      </c>
      <c r="V3263" s="13">
        <v>45000</v>
      </c>
      <c r="W3263" s="13">
        <v>25000</v>
      </c>
      <c r="X3263" s="13">
        <v>75000</v>
      </c>
      <c r="Y3263" s="13">
        <v>0</v>
      </c>
    </row>
    <row r="3264" spans="1:25" ht="15.75" customHeight="1" x14ac:dyDescent="0.2">
      <c r="A3264" s="3">
        <v>2109270</v>
      </c>
      <c r="B3264" s="3" t="s">
        <v>611</v>
      </c>
      <c r="C3264" s="3" t="s">
        <v>502</v>
      </c>
      <c r="D3264" s="3">
        <v>2009</v>
      </c>
      <c r="E3264" s="3" t="s">
        <v>81</v>
      </c>
      <c r="F3264" s="3" t="s">
        <v>76</v>
      </c>
      <c r="G3264" s="7">
        <v>8104</v>
      </c>
      <c r="H3264" s="8">
        <f t="shared" si="0"/>
        <v>4393494.51</v>
      </c>
      <c r="I3264" s="9">
        <v>1337120</v>
      </c>
      <c r="J3264" s="10">
        <v>3056374.51</v>
      </c>
      <c r="K3264" s="11">
        <v>1321120</v>
      </c>
      <c r="L3264" s="11">
        <v>16000</v>
      </c>
      <c r="M3264" s="12">
        <v>1321120</v>
      </c>
      <c r="N3264" s="12">
        <v>0</v>
      </c>
      <c r="O3264" s="12">
        <v>0</v>
      </c>
      <c r="P3264" s="12">
        <v>0</v>
      </c>
      <c r="Q3264" s="12">
        <v>0</v>
      </c>
      <c r="R3264" s="12">
        <v>16000</v>
      </c>
      <c r="S3264" s="12">
        <v>0</v>
      </c>
      <c r="T3264" s="13">
        <v>2353662.37</v>
      </c>
      <c r="U3264" s="13">
        <v>702712.14</v>
      </c>
      <c r="V3264" s="13">
        <v>0</v>
      </c>
      <c r="W3264" s="13">
        <v>0</v>
      </c>
      <c r="X3264" s="13">
        <v>0</v>
      </c>
      <c r="Y3264" s="13">
        <v>0</v>
      </c>
    </row>
    <row r="3265" spans="1:25" ht="15.75" customHeight="1" x14ac:dyDescent="0.2">
      <c r="A3265" s="3">
        <v>2109304</v>
      </c>
      <c r="B3265" s="3" t="s">
        <v>612</v>
      </c>
      <c r="C3265" s="3" t="s">
        <v>502</v>
      </c>
      <c r="D3265" s="3">
        <v>2008</v>
      </c>
      <c r="E3265" s="3" t="s">
        <v>75</v>
      </c>
      <c r="F3265" s="3" t="s">
        <v>76</v>
      </c>
      <c r="G3265" s="7">
        <v>1581</v>
      </c>
      <c r="H3265" s="8">
        <f t="shared" si="0"/>
        <v>2801405.92</v>
      </c>
      <c r="I3265" s="9">
        <v>2780</v>
      </c>
      <c r="J3265" s="10">
        <v>2798625.92</v>
      </c>
      <c r="K3265" s="11">
        <v>0</v>
      </c>
      <c r="L3265" s="11">
        <v>2780</v>
      </c>
      <c r="M3265" s="12">
        <v>0</v>
      </c>
      <c r="N3265" s="12">
        <v>0</v>
      </c>
      <c r="O3265" s="12">
        <v>0</v>
      </c>
      <c r="P3265" s="12">
        <v>0</v>
      </c>
      <c r="Q3265" s="12">
        <v>0</v>
      </c>
      <c r="R3265" s="12">
        <v>2780</v>
      </c>
      <c r="S3265" s="12">
        <v>0</v>
      </c>
      <c r="T3265" s="13">
        <v>2665539.54</v>
      </c>
      <c r="U3265" s="13">
        <v>127171.43</v>
      </c>
      <c r="V3265" s="13">
        <v>0</v>
      </c>
      <c r="W3265" s="13">
        <v>5914.95</v>
      </c>
      <c r="X3265" s="13">
        <v>0</v>
      </c>
      <c r="Y3265" s="13">
        <v>0</v>
      </c>
    </row>
    <row r="3266" spans="1:25" ht="15.75" customHeight="1" x14ac:dyDescent="0.2">
      <c r="A3266" s="3">
        <v>2109304</v>
      </c>
      <c r="B3266" s="3" t="s">
        <v>612</v>
      </c>
      <c r="C3266" s="3" t="s">
        <v>502</v>
      </c>
      <c r="D3266" s="3">
        <v>2009</v>
      </c>
      <c r="E3266" s="3" t="s">
        <v>75</v>
      </c>
      <c r="F3266" s="3" t="s">
        <v>76</v>
      </c>
      <c r="G3266" s="7">
        <v>2970</v>
      </c>
      <c r="H3266" s="8">
        <f t="shared" si="0"/>
        <v>5675718.9199999999</v>
      </c>
      <c r="I3266" s="9">
        <v>583878</v>
      </c>
      <c r="J3266" s="10">
        <v>5091840.92</v>
      </c>
      <c r="K3266" s="11">
        <v>270000</v>
      </c>
      <c r="L3266" s="11">
        <v>313878</v>
      </c>
      <c r="M3266" s="12">
        <v>270000</v>
      </c>
      <c r="N3266" s="12">
        <v>0</v>
      </c>
      <c r="O3266" s="12">
        <v>0</v>
      </c>
      <c r="P3266" s="12">
        <v>302400</v>
      </c>
      <c r="Q3266" s="12">
        <v>0</v>
      </c>
      <c r="R3266" s="12">
        <v>11478</v>
      </c>
      <c r="S3266" s="12">
        <v>0</v>
      </c>
      <c r="T3266" s="13">
        <v>3018275.66</v>
      </c>
      <c r="U3266" s="13">
        <v>2073565.26</v>
      </c>
      <c r="V3266" s="13">
        <v>0</v>
      </c>
      <c r="W3266" s="13">
        <v>0</v>
      </c>
      <c r="X3266" s="13">
        <v>0</v>
      </c>
      <c r="Y3266" s="13">
        <v>0</v>
      </c>
    </row>
    <row r="3267" spans="1:25" ht="15.75" customHeight="1" x14ac:dyDescent="0.2">
      <c r="A3267" s="3">
        <v>2109304</v>
      </c>
      <c r="B3267" s="3" t="s">
        <v>612</v>
      </c>
      <c r="C3267" s="3" t="s">
        <v>502</v>
      </c>
      <c r="D3267" s="3">
        <v>2010</v>
      </c>
      <c r="E3267" s="3" t="s">
        <v>122</v>
      </c>
      <c r="F3267" s="3" t="s">
        <v>123</v>
      </c>
      <c r="G3267" s="7">
        <v>0</v>
      </c>
      <c r="H3267" s="8">
        <f t="shared" si="0"/>
        <v>408000</v>
      </c>
      <c r="I3267" s="9">
        <v>408000</v>
      </c>
      <c r="J3267" s="10">
        <v>0</v>
      </c>
      <c r="K3267" s="11">
        <v>408000</v>
      </c>
      <c r="L3267" s="11">
        <v>0</v>
      </c>
      <c r="M3267" s="12">
        <v>408000</v>
      </c>
      <c r="N3267" s="12">
        <v>0</v>
      </c>
      <c r="O3267" s="12">
        <v>0</v>
      </c>
      <c r="P3267" s="12">
        <v>0</v>
      </c>
      <c r="Q3267" s="12">
        <v>0</v>
      </c>
      <c r="R3267" s="12">
        <v>0</v>
      </c>
      <c r="S3267" s="12">
        <v>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0</v>
      </c>
    </row>
    <row r="3268" spans="1:25" ht="15.75" customHeight="1" x14ac:dyDescent="0.2">
      <c r="A3268" s="3">
        <v>2109304</v>
      </c>
      <c r="B3268" s="3" t="s">
        <v>612</v>
      </c>
      <c r="C3268" s="3" t="s">
        <v>502</v>
      </c>
      <c r="D3268" s="3">
        <v>2014</v>
      </c>
      <c r="E3268" s="3" t="s">
        <v>122</v>
      </c>
      <c r="F3268" s="3" t="s">
        <v>123</v>
      </c>
      <c r="G3268" s="7">
        <v>0</v>
      </c>
      <c r="H3268" s="8">
        <f t="shared" si="0"/>
        <v>400000</v>
      </c>
      <c r="I3268" s="9">
        <v>400000</v>
      </c>
      <c r="J3268" s="10">
        <v>0</v>
      </c>
      <c r="K3268" s="11">
        <v>300000</v>
      </c>
      <c r="L3268" s="11">
        <v>100000</v>
      </c>
      <c r="M3268" s="12">
        <v>300000</v>
      </c>
      <c r="N3268" s="12">
        <v>0</v>
      </c>
      <c r="O3268" s="12">
        <v>0</v>
      </c>
      <c r="P3268" s="12">
        <v>0</v>
      </c>
      <c r="Q3268" s="12">
        <v>100000</v>
      </c>
      <c r="R3268" s="12">
        <v>0</v>
      </c>
      <c r="S3268" s="12">
        <v>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0</v>
      </c>
    </row>
    <row r="3269" spans="1:25" ht="15.75" customHeight="1" x14ac:dyDescent="0.2">
      <c r="A3269" s="3">
        <v>2109304</v>
      </c>
      <c r="B3269" s="3" t="s">
        <v>612</v>
      </c>
      <c r="C3269" s="3" t="s">
        <v>502</v>
      </c>
      <c r="D3269" s="3">
        <v>2018</v>
      </c>
      <c r="E3269" s="3" t="s">
        <v>75</v>
      </c>
      <c r="F3269" s="3" t="s">
        <v>76</v>
      </c>
      <c r="G3269" s="7">
        <v>525</v>
      </c>
      <c r="H3269" s="8">
        <f t="shared" si="0"/>
        <v>611000</v>
      </c>
      <c r="I3269" s="9">
        <v>13000</v>
      </c>
      <c r="J3269" s="10">
        <v>598000</v>
      </c>
      <c r="K3269" s="11">
        <v>0</v>
      </c>
      <c r="L3269" s="11">
        <v>13000</v>
      </c>
      <c r="M3269" s="12">
        <v>0</v>
      </c>
      <c r="N3269" s="12">
        <v>0</v>
      </c>
      <c r="O3269" s="12">
        <v>0</v>
      </c>
      <c r="P3269" s="12">
        <v>5000</v>
      </c>
      <c r="Q3269" s="12">
        <v>0</v>
      </c>
      <c r="R3269" s="12">
        <v>8000</v>
      </c>
      <c r="S3269" s="12">
        <v>0</v>
      </c>
      <c r="T3269" s="13">
        <v>0</v>
      </c>
      <c r="U3269" s="13">
        <v>585000</v>
      </c>
      <c r="V3269" s="13">
        <v>0</v>
      </c>
      <c r="W3269" s="13">
        <v>8000</v>
      </c>
      <c r="X3269" s="13">
        <v>0</v>
      </c>
      <c r="Y3269" s="13">
        <v>5000</v>
      </c>
    </row>
    <row r="3270" spans="1:25" ht="15.75" customHeight="1" x14ac:dyDescent="0.2">
      <c r="A3270" s="3">
        <v>2109452</v>
      </c>
      <c r="B3270" s="3" t="s">
        <v>613</v>
      </c>
      <c r="C3270" s="3" t="s">
        <v>502</v>
      </c>
      <c r="D3270" s="3">
        <v>2008</v>
      </c>
      <c r="E3270" s="3" t="s">
        <v>81</v>
      </c>
      <c r="F3270" s="3" t="s">
        <v>76</v>
      </c>
      <c r="G3270" s="7">
        <v>874</v>
      </c>
      <c r="H3270" s="8">
        <f t="shared" si="0"/>
        <v>0</v>
      </c>
      <c r="I3270" s="9">
        <v>0</v>
      </c>
      <c r="J3270" s="10">
        <v>0</v>
      </c>
      <c r="K3270" s="11">
        <v>0</v>
      </c>
      <c r="L3270" s="11">
        <v>0</v>
      </c>
      <c r="M3270" s="12">
        <v>0</v>
      </c>
      <c r="N3270" s="12">
        <v>0</v>
      </c>
      <c r="O3270" s="12">
        <v>0</v>
      </c>
      <c r="P3270" s="12">
        <v>0</v>
      </c>
      <c r="Q3270" s="12">
        <v>0</v>
      </c>
      <c r="R3270" s="12">
        <v>0</v>
      </c>
      <c r="S3270" s="12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</row>
    <row r="3271" spans="1:25" ht="15.75" customHeight="1" x14ac:dyDescent="0.2">
      <c r="A3271" s="3">
        <v>2109452</v>
      </c>
      <c r="B3271" s="3" t="s">
        <v>613</v>
      </c>
      <c r="C3271" s="3" t="s">
        <v>502</v>
      </c>
      <c r="D3271" s="3">
        <v>2009</v>
      </c>
      <c r="E3271" s="3" t="s">
        <v>75</v>
      </c>
      <c r="F3271" s="3" t="s">
        <v>76</v>
      </c>
      <c r="G3271" s="7">
        <v>3862</v>
      </c>
      <c r="H3271" s="8">
        <f t="shared" si="0"/>
        <v>513393.02</v>
      </c>
      <c r="I3271" s="9">
        <v>502810</v>
      </c>
      <c r="J3271" s="10">
        <v>10583.02</v>
      </c>
      <c r="K3271" s="11">
        <v>0</v>
      </c>
      <c r="L3271" s="11">
        <v>502810</v>
      </c>
      <c r="M3271" s="12">
        <v>0</v>
      </c>
      <c r="N3271" s="12">
        <v>0</v>
      </c>
      <c r="O3271" s="12">
        <v>0</v>
      </c>
      <c r="P3271" s="12">
        <v>0</v>
      </c>
      <c r="Q3271" s="12">
        <v>0</v>
      </c>
      <c r="R3271" s="12">
        <v>0</v>
      </c>
      <c r="S3271" s="12">
        <v>502810</v>
      </c>
      <c r="T3271" s="13">
        <v>10583.02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</row>
    <row r="3272" spans="1:25" ht="15.75" customHeight="1" x14ac:dyDescent="0.2">
      <c r="A3272" s="3">
        <v>2109502</v>
      </c>
      <c r="B3272" s="3" t="s">
        <v>614</v>
      </c>
      <c r="C3272" s="3" t="s">
        <v>502</v>
      </c>
      <c r="D3272" s="3">
        <v>2009</v>
      </c>
      <c r="E3272" s="3" t="s">
        <v>75</v>
      </c>
      <c r="F3272" s="3" t="s">
        <v>76</v>
      </c>
      <c r="G3272" s="7">
        <v>8870</v>
      </c>
      <c r="H3272" s="8">
        <f t="shared" si="0"/>
        <v>3988503.08</v>
      </c>
      <c r="I3272" s="9">
        <v>869590.01</v>
      </c>
      <c r="J3272" s="10">
        <v>3118913.07</v>
      </c>
      <c r="K3272" s="11">
        <v>859240</v>
      </c>
      <c r="L3272" s="11">
        <v>10350</v>
      </c>
      <c r="M3272" s="12">
        <v>59240</v>
      </c>
      <c r="N3272" s="12">
        <v>800000</v>
      </c>
      <c r="O3272" s="12">
        <v>0</v>
      </c>
      <c r="P3272" s="12">
        <v>3000</v>
      </c>
      <c r="Q3272" s="12">
        <v>0</v>
      </c>
      <c r="R3272" s="12">
        <v>7350</v>
      </c>
      <c r="S3272" s="12">
        <v>0</v>
      </c>
      <c r="T3272" s="13">
        <v>2173045.59</v>
      </c>
      <c r="U3272" s="13">
        <v>945867.48</v>
      </c>
      <c r="V3272" s="13">
        <v>0</v>
      </c>
      <c r="W3272" s="13">
        <v>0</v>
      </c>
      <c r="X3272" s="13">
        <v>0</v>
      </c>
      <c r="Y3272" s="13">
        <v>0</v>
      </c>
    </row>
    <row r="3273" spans="1:25" ht="15.75" customHeight="1" x14ac:dyDescent="0.2">
      <c r="A3273" s="3">
        <v>2109502</v>
      </c>
      <c r="B3273" s="3" t="s">
        <v>614</v>
      </c>
      <c r="C3273" s="3" t="s">
        <v>502</v>
      </c>
      <c r="D3273" s="3">
        <v>2016</v>
      </c>
      <c r="E3273" s="3" t="s">
        <v>122</v>
      </c>
      <c r="F3273" s="3" t="s">
        <v>123</v>
      </c>
      <c r="G3273" s="7">
        <v>5000</v>
      </c>
      <c r="H3273" s="8">
        <f t="shared" si="0"/>
        <v>0</v>
      </c>
      <c r="I3273" s="9">
        <v>0</v>
      </c>
      <c r="J3273" s="10">
        <v>0</v>
      </c>
      <c r="K3273" s="11">
        <v>0</v>
      </c>
      <c r="L3273" s="11">
        <v>0</v>
      </c>
      <c r="M3273" s="12">
        <v>0</v>
      </c>
      <c r="N3273" s="12">
        <v>0</v>
      </c>
      <c r="O3273" s="12">
        <v>0</v>
      </c>
      <c r="P3273" s="12">
        <v>0</v>
      </c>
      <c r="Q3273" s="12">
        <v>0</v>
      </c>
      <c r="R3273" s="12">
        <v>0</v>
      </c>
      <c r="S3273" s="12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</row>
    <row r="3274" spans="1:25" ht="15.75" customHeight="1" x14ac:dyDescent="0.2">
      <c r="A3274" s="3">
        <v>2109601</v>
      </c>
      <c r="B3274" s="3" t="s">
        <v>615</v>
      </c>
      <c r="C3274" s="3" t="s">
        <v>502</v>
      </c>
      <c r="D3274" s="3">
        <v>2009</v>
      </c>
      <c r="E3274" s="3" t="s">
        <v>81</v>
      </c>
      <c r="F3274" s="3" t="s">
        <v>76</v>
      </c>
      <c r="G3274" s="7">
        <v>12929</v>
      </c>
      <c r="H3274" s="8">
        <f t="shared" si="0"/>
        <v>8642400.75</v>
      </c>
      <c r="I3274" s="9">
        <v>1278810</v>
      </c>
      <c r="J3274" s="10">
        <v>7363590.75</v>
      </c>
      <c r="K3274" s="11">
        <v>1118220</v>
      </c>
      <c r="L3274" s="11">
        <v>160590</v>
      </c>
      <c r="M3274" s="12">
        <v>1118220</v>
      </c>
      <c r="N3274" s="12">
        <v>0</v>
      </c>
      <c r="O3274" s="12">
        <v>0</v>
      </c>
      <c r="P3274" s="12">
        <v>100900</v>
      </c>
      <c r="Q3274" s="12">
        <v>43690</v>
      </c>
      <c r="R3274" s="12">
        <v>16000</v>
      </c>
      <c r="S3274" s="12">
        <v>0</v>
      </c>
      <c r="T3274" s="13">
        <v>2104785.15</v>
      </c>
      <c r="U3274" s="13">
        <v>5218237.38</v>
      </c>
      <c r="V3274" s="13">
        <v>0</v>
      </c>
      <c r="W3274" s="13">
        <v>40568.22</v>
      </c>
      <c r="X3274" s="13">
        <v>0</v>
      </c>
      <c r="Y3274" s="13">
        <v>0</v>
      </c>
    </row>
    <row r="3275" spans="1:25" ht="15.75" customHeight="1" x14ac:dyDescent="0.2">
      <c r="A3275" s="3">
        <v>2109601</v>
      </c>
      <c r="B3275" s="3" t="s">
        <v>615</v>
      </c>
      <c r="C3275" s="3" t="s">
        <v>502</v>
      </c>
      <c r="D3275" s="3">
        <v>2013</v>
      </c>
      <c r="E3275" s="3" t="s">
        <v>122</v>
      </c>
      <c r="F3275" s="3" t="s">
        <v>123</v>
      </c>
      <c r="G3275" s="7">
        <v>16325</v>
      </c>
      <c r="H3275" s="8">
        <f t="shared" si="0"/>
        <v>11781205.449999999</v>
      </c>
      <c r="I3275" s="9">
        <v>11781205.449999999</v>
      </c>
      <c r="J3275" s="10">
        <v>0</v>
      </c>
      <c r="K3275" s="11">
        <v>8162500</v>
      </c>
      <c r="L3275" s="11">
        <v>3618705.44</v>
      </c>
      <c r="M3275" s="12">
        <v>8162500</v>
      </c>
      <c r="N3275" s="12">
        <v>0</v>
      </c>
      <c r="O3275" s="12">
        <v>0</v>
      </c>
      <c r="P3275" s="12">
        <v>1410266.09</v>
      </c>
      <c r="Q3275" s="12">
        <v>139960</v>
      </c>
      <c r="R3275" s="12">
        <v>218808</v>
      </c>
      <c r="S3275" s="12">
        <v>1849671.35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</row>
    <row r="3276" spans="1:25" ht="15.75" customHeight="1" x14ac:dyDescent="0.2">
      <c r="A3276" s="3">
        <v>2109601</v>
      </c>
      <c r="B3276" s="3" t="s">
        <v>615</v>
      </c>
      <c r="C3276" s="3" t="s">
        <v>502</v>
      </c>
      <c r="D3276" s="3">
        <v>2022</v>
      </c>
      <c r="E3276" s="3" t="s">
        <v>81</v>
      </c>
      <c r="F3276" s="3" t="s">
        <v>76</v>
      </c>
      <c r="G3276" s="7">
        <v>5000</v>
      </c>
      <c r="H3276" s="8">
        <f t="shared" si="0"/>
        <v>250000</v>
      </c>
      <c r="I3276" s="9">
        <v>150000</v>
      </c>
      <c r="J3276" s="10">
        <v>100000</v>
      </c>
      <c r="K3276" s="11">
        <v>20000</v>
      </c>
      <c r="L3276" s="11">
        <v>130000</v>
      </c>
      <c r="M3276" s="12">
        <v>20000</v>
      </c>
      <c r="N3276" s="12">
        <v>0</v>
      </c>
      <c r="O3276" s="12">
        <v>0</v>
      </c>
      <c r="P3276" s="12">
        <v>50000</v>
      </c>
      <c r="Q3276" s="12">
        <v>0</v>
      </c>
      <c r="R3276" s="12">
        <v>50000</v>
      </c>
      <c r="S3276" s="12">
        <v>30000</v>
      </c>
      <c r="T3276" s="13">
        <v>100000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</row>
    <row r="3277" spans="1:25" ht="15.75" customHeight="1" x14ac:dyDescent="0.2">
      <c r="A3277" s="3">
        <v>2109601</v>
      </c>
      <c r="B3277" s="3" t="s">
        <v>615</v>
      </c>
      <c r="C3277" s="3" t="s">
        <v>502</v>
      </c>
      <c r="D3277" s="3">
        <v>2022</v>
      </c>
      <c r="E3277" s="3" t="s">
        <v>80</v>
      </c>
      <c r="F3277" s="3" t="s">
        <v>76</v>
      </c>
      <c r="G3277" s="7">
        <v>20</v>
      </c>
      <c r="H3277" s="8">
        <f t="shared" si="0"/>
        <v>100000</v>
      </c>
      <c r="I3277" s="9">
        <v>0</v>
      </c>
      <c r="J3277" s="10">
        <v>100000</v>
      </c>
      <c r="K3277" s="11">
        <v>0</v>
      </c>
      <c r="L3277" s="11">
        <v>0</v>
      </c>
      <c r="M3277" s="12">
        <v>0</v>
      </c>
      <c r="N3277" s="12">
        <v>0</v>
      </c>
      <c r="O3277" s="12">
        <v>0</v>
      </c>
      <c r="P3277" s="12">
        <v>0</v>
      </c>
      <c r="Q3277" s="12">
        <v>0</v>
      </c>
      <c r="R3277" s="12">
        <v>0</v>
      </c>
      <c r="S3277" s="12">
        <v>0</v>
      </c>
      <c r="T3277" s="13">
        <v>0</v>
      </c>
      <c r="U3277" s="13">
        <v>100000</v>
      </c>
      <c r="V3277" s="13">
        <v>0</v>
      </c>
      <c r="W3277" s="13">
        <v>0</v>
      </c>
      <c r="X3277" s="13">
        <v>0</v>
      </c>
      <c r="Y3277" s="13">
        <v>0</v>
      </c>
    </row>
    <row r="3278" spans="1:25" ht="15.75" customHeight="1" x14ac:dyDescent="0.2">
      <c r="A3278" s="3">
        <v>2109601</v>
      </c>
      <c r="B3278" s="3" t="s">
        <v>615</v>
      </c>
      <c r="C3278" s="3" t="s">
        <v>502</v>
      </c>
      <c r="D3278" s="3">
        <v>2022</v>
      </c>
      <c r="E3278" s="3" t="s">
        <v>81</v>
      </c>
      <c r="F3278" s="3" t="s">
        <v>76</v>
      </c>
      <c r="G3278" s="7">
        <v>10</v>
      </c>
      <c r="H3278" s="8">
        <f t="shared" si="0"/>
        <v>100000</v>
      </c>
      <c r="I3278" s="9">
        <v>0</v>
      </c>
      <c r="J3278" s="10">
        <v>100000</v>
      </c>
      <c r="K3278" s="11">
        <v>0</v>
      </c>
      <c r="L3278" s="11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0</v>
      </c>
      <c r="S3278" s="12">
        <v>0</v>
      </c>
      <c r="T3278" s="13">
        <v>0</v>
      </c>
      <c r="U3278" s="13">
        <v>100000</v>
      </c>
      <c r="V3278" s="13">
        <v>0</v>
      </c>
      <c r="W3278" s="13">
        <v>0</v>
      </c>
      <c r="X3278" s="13">
        <v>0</v>
      </c>
      <c r="Y3278" s="13">
        <v>0</v>
      </c>
    </row>
    <row r="3279" spans="1:25" ht="15.75" customHeight="1" x14ac:dyDescent="0.2">
      <c r="A3279" s="3">
        <v>2109601</v>
      </c>
      <c r="B3279" s="3" t="s">
        <v>615</v>
      </c>
      <c r="C3279" s="3" t="s">
        <v>502</v>
      </c>
      <c r="D3279" s="3">
        <v>2022</v>
      </c>
      <c r="E3279" s="3" t="s">
        <v>80</v>
      </c>
      <c r="F3279" s="3" t="s">
        <v>76</v>
      </c>
      <c r="G3279" s="7">
        <v>90</v>
      </c>
      <c r="H3279" s="8">
        <f t="shared" si="0"/>
        <v>200000</v>
      </c>
      <c r="I3279" s="9">
        <v>0</v>
      </c>
      <c r="J3279" s="10">
        <v>200000</v>
      </c>
      <c r="K3279" s="11">
        <v>0</v>
      </c>
      <c r="L3279" s="11">
        <v>0</v>
      </c>
      <c r="M3279" s="12">
        <v>0</v>
      </c>
      <c r="N3279" s="12">
        <v>0</v>
      </c>
      <c r="O3279" s="12">
        <v>0</v>
      </c>
      <c r="P3279" s="12">
        <v>0</v>
      </c>
      <c r="Q3279" s="12">
        <v>0</v>
      </c>
      <c r="R3279" s="12">
        <v>0</v>
      </c>
      <c r="S3279" s="12">
        <v>0</v>
      </c>
      <c r="T3279" s="13">
        <v>0</v>
      </c>
      <c r="U3279" s="13">
        <v>200000</v>
      </c>
      <c r="V3279" s="13">
        <v>0</v>
      </c>
      <c r="W3279" s="13">
        <v>0</v>
      </c>
      <c r="X3279" s="13">
        <v>0</v>
      </c>
      <c r="Y3279" s="13">
        <v>0</v>
      </c>
    </row>
    <row r="3280" spans="1:25" ht="15.75" customHeight="1" x14ac:dyDescent="0.2">
      <c r="A3280" s="3">
        <v>2109601</v>
      </c>
      <c r="B3280" s="3" t="s">
        <v>615</v>
      </c>
      <c r="C3280" s="3" t="s">
        <v>502</v>
      </c>
      <c r="D3280" s="3">
        <v>2022</v>
      </c>
      <c r="E3280" s="3" t="s">
        <v>90</v>
      </c>
      <c r="F3280" s="3" t="s">
        <v>91</v>
      </c>
      <c r="G3280" s="7">
        <v>0</v>
      </c>
      <c r="H3280" s="8">
        <f t="shared" si="0"/>
        <v>0</v>
      </c>
      <c r="I3280" s="9">
        <v>0</v>
      </c>
      <c r="J3280" s="10">
        <v>0</v>
      </c>
      <c r="K3280" s="11">
        <v>0</v>
      </c>
      <c r="L3280" s="11">
        <v>0</v>
      </c>
      <c r="M3280" s="12">
        <v>0</v>
      </c>
      <c r="N3280" s="12">
        <v>0</v>
      </c>
      <c r="O3280" s="12">
        <v>0</v>
      </c>
      <c r="P3280" s="12">
        <v>0</v>
      </c>
      <c r="Q3280" s="12">
        <v>0</v>
      </c>
      <c r="R3280" s="12">
        <v>0</v>
      </c>
      <c r="S3280" s="12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</row>
    <row r="3281" spans="1:25" ht="15.75" customHeight="1" x14ac:dyDescent="0.2">
      <c r="A3281" s="3">
        <v>2109601</v>
      </c>
      <c r="B3281" s="3" t="s">
        <v>615</v>
      </c>
      <c r="C3281" s="3" t="s">
        <v>502</v>
      </c>
      <c r="D3281" s="3">
        <v>2022</v>
      </c>
      <c r="E3281" s="3" t="s">
        <v>90</v>
      </c>
      <c r="F3281" s="3" t="s">
        <v>91</v>
      </c>
      <c r="G3281" s="7">
        <v>0</v>
      </c>
      <c r="H3281" s="8">
        <f t="shared" si="0"/>
        <v>0</v>
      </c>
      <c r="I3281" s="9">
        <v>0</v>
      </c>
      <c r="J3281" s="10">
        <v>0</v>
      </c>
      <c r="K3281" s="11">
        <v>0</v>
      </c>
      <c r="L3281" s="11">
        <v>0</v>
      </c>
      <c r="M3281" s="12">
        <v>0</v>
      </c>
      <c r="N3281" s="12">
        <v>0</v>
      </c>
      <c r="O3281" s="12">
        <v>0</v>
      </c>
      <c r="P3281" s="12">
        <v>0</v>
      </c>
      <c r="Q3281" s="12">
        <v>0</v>
      </c>
      <c r="R3281" s="12">
        <v>0</v>
      </c>
      <c r="S3281" s="12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0</v>
      </c>
    </row>
    <row r="3282" spans="1:25" ht="15.75" customHeight="1" x14ac:dyDescent="0.2">
      <c r="A3282" s="3">
        <v>2109759</v>
      </c>
      <c r="B3282" s="3" t="s">
        <v>616</v>
      </c>
      <c r="C3282" s="3" t="s">
        <v>502</v>
      </c>
      <c r="D3282" s="3">
        <v>2008</v>
      </c>
      <c r="E3282" s="3" t="s">
        <v>81</v>
      </c>
      <c r="F3282" s="3" t="s">
        <v>76</v>
      </c>
      <c r="G3282" s="7">
        <v>1401</v>
      </c>
      <c r="H3282" s="8">
        <f t="shared" si="0"/>
        <v>1339654.78</v>
      </c>
      <c r="I3282" s="9">
        <v>915750</v>
      </c>
      <c r="J3282" s="10">
        <v>423904.78</v>
      </c>
      <c r="K3282" s="11">
        <v>692000</v>
      </c>
      <c r="L3282" s="11">
        <v>223750</v>
      </c>
      <c r="M3282" s="12">
        <v>692000</v>
      </c>
      <c r="N3282" s="12">
        <v>0</v>
      </c>
      <c r="O3282" s="12">
        <v>0</v>
      </c>
      <c r="P3282" s="12">
        <v>223750</v>
      </c>
      <c r="Q3282" s="12">
        <v>0</v>
      </c>
      <c r="R3282" s="12">
        <v>0</v>
      </c>
      <c r="S3282" s="12">
        <v>0</v>
      </c>
      <c r="T3282" s="13">
        <v>0</v>
      </c>
      <c r="U3282" s="13">
        <v>423904.78</v>
      </c>
      <c r="V3282" s="13">
        <v>0</v>
      </c>
      <c r="W3282" s="13">
        <v>0</v>
      </c>
      <c r="X3282" s="13">
        <v>0</v>
      </c>
      <c r="Y3282" s="13">
        <v>0</v>
      </c>
    </row>
    <row r="3283" spans="1:25" ht="15.75" customHeight="1" x14ac:dyDescent="0.2">
      <c r="A3283" s="3">
        <v>2109759</v>
      </c>
      <c r="B3283" s="3" t="s">
        <v>616</v>
      </c>
      <c r="C3283" s="3" t="s">
        <v>502</v>
      </c>
      <c r="D3283" s="3">
        <v>2009</v>
      </c>
      <c r="E3283" s="3" t="s">
        <v>75</v>
      </c>
      <c r="F3283" s="3" t="s">
        <v>76</v>
      </c>
      <c r="G3283" s="7">
        <v>1926</v>
      </c>
      <c r="H3283" s="8">
        <f t="shared" si="0"/>
        <v>3025266.41</v>
      </c>
      <c r="I3283" s="9">
        <v>289910</v>
      </c>
      <c r="J3283" s="10">
        <v>2735356.41</v>
      </c>
      <c r="K3283" s="11">
        <v>93550</v>
      </c>
      <c r="L3283" s="11">
        <v>196360</v>
      </c>
      <c r="M3283" s="12">
        <v>93550</v>
      </c>
      <c r="N3283" s="12">
        <v>0</v>
      </c>
      <c r="O3283" s="12">
        <v>0</v>
      </c>
      <c r="P3283" s="12">
        <v>7250</v>
      </c>
      <c r="Q3283" s="12">
        <v>0</v>
      </c>
      <c r="R3283" s="12">
        <v>13110</v>
      </c>
      <c r="S3283" s="12">
        <v>176000</v>
      </c>
      <c r="T3283" s="13">
        <v>2209733.37</v>
      </c>
      <c r="U3283" s="13">
        <v>525623.04000000004</v>
      </c>
      <c r="V3283" s="13">
        <v>0</v>
      </c>
      <c r="W3283" s="13">
        <v>0</v>
      </c>
      <c r="X3283" s="13">
        <v>0</v>
      </c>
      <c r="Y3283" s="13">
        <v>0</v>
      </c>
    </row>
    <row r="3284" spans="1:25" ht="15.75" customHeight="1" x14ac:dyDescent="0.2">
      <c r="A3284" s="3">
        <v>2109759</v>
      </c>
      <c r="B3284" s="3" t="s">
        <v>616</v>
      </c>
      <c r="C3284" s="3" t="s">
        <v>502</v>
      </c>
      <c r="D3284" s="3">
        <v>2013</v>
      </c>
      <c r="E3284" s="3" t="s">
        <v>122</v>
      </c>
      <c r="F3284" s="3" t="s">
        <v>123</v>
      </c>
      <c r="G3284" s="7">
        <v>0</v>
      </c>
      <c r="H3284" s="8">
        <f t="shared" si="0"/>
        <v>0</v>
      </c>
      <c r="I3284" s="9">
        <v>0</v>
      </c>
      <c r="J3284" s="10">
        <v>0</v>
      </c>
      <c r="K3284" s="11">
        <v>0</v>
      </c>
      <c r="L3284" s="11">
        <v>0</v>
      </c>
      <c r="M3284" s="12">
        <v>0</v>
      </c>
      <c r="N3284" s="12">
        <v>0</v>
      </c>
      <c r="O3284" s="12">
        <v>0</v>
      </c>
      <c r="P3284" s="12">
        <v>0</v>
      </c>
      <c r="Q3284" s="12">
        <v>0</v>
      </c>
      <c r="R3284" s="12">
        <v>0</v>
      </c>
      <c r="S3284" s="12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</row>
    <row r="3285" spans="1:25" ht="15.75" customHeight="1" x14ac:dyDescent="0.2">
      <c r="A3285" s="3">
        <v>2109809</v>
      </c>
      <c r="B3285" s="3" t="s">
        <v>617</v>
      </c>
      <c r="C3285" s="3" t="s">
        <v>502</v>
      </c>
      <c r="D3285" s="3">
        <v>2009</v>
      </c>
      <c r="E3285" s="3" t="s">
        <v>81</v>
      </c>
      <c r="F3285" s="3" t="s">
        <v>76</v>
      </c>
      <c r="G3285" s="7">
        <v>11091</v>
      </c>
      <c r="H3285" s="8">
        <f t="shared" si="0"/>
        <v>10036230.469999999</v>
      </c>
      <c r="I3285" s="9">
        <v>3087000</v>
      </c>
      <c r="J3285" s="10">
        <v>6949230.4699999997</v>
      </c>
      <c r="K3285" s="11">
        <v>3038099.99</v>
      </c>
      <c r="L3285" s="11">
        <v>48900</v>
      </c>
      <c r="M3285" s="12">
        <v>3038100</v>
      </c>
      <c r="N3285" s="12">
        <v>0</v>
      </c>
      <c r="O3285" s="12">
        <v>0</v>
      </c>
      <c r="P3285" s="12">
        <v>0</v>
      </c>
      <c r="Q3285" s="12">
        <v>0</v>
      </c>
      <c r="R3285" s="12">
        <v>48900</v>
      </c>
      <c r="S3285" s="12">
        <v>0</v>
      </c>
      <c r="T3285" s="13">
        <v>3738626.16</v>
      </c>
      <c r="U3285" s="13">
        <v>3164039.04</v>
      </c>
      <c r="V3285" s="13">
        <v>0</v>
      </c>
      <c r="W3285" s="13">
        <v>46565.26</v>
      </c>
      <c r="X3285" s="13">
        <v>0</v>
      </c>
      <c r="Y3285" s="13">
        <v>0</v>
      </c>
    </row>
    <row r="3286" spans="1:25" ht="15.75" customHeight="1" x14ac:dyDescent="0.2">
      <c r="A3286" s="3">
        <v>2109809</v>
      </c>
      <c r="B3286" s="3" t="s">
        <v>617</v>
      </c>
      <c r="C3286" s="3" t="s">
        <v>502</v>
      </c>
      <c r="D3286" s="3">
        <v>2013</v>
      </c>
      <c r="E3286" s="3" t="s">
        <v>122</v>
      </c>
      <c r="F3286" s="3" t="s">
        <v>123</v>
      </c>
      <c r="G3286" s="7">
        <v>0</v>
      </c>
      <c r="H3286" s="8">
        <f t="shared" si="0"/>
        <v>0</v>
      </c>
      <c r="I3286" s="9">
        <v>0</v>
      </c>
      <c r="J3286" s="10">
        <v>0</v>
      </c>
      <c r="K3286" s="11">
        <v>0</v>
      </c>
      <c r="L3286" s="11">
        <v>0</v>
      </c>
      <c r="M3286" s="12">
        <v>0</v>
      </c>
      <c r="N3286" s="12">
        <v>0</v>
      </c>
      <c r="O3286" s="12">
        <v>0</v>
      </c>
      <c r="P3286" s="12">
        <v>0</v>
      </c>
      <c r="Q3286" s="12">
        <v>0</v>
      </c>
      <c r="R3286" s="12">
        <v>0</v>
      </c>
      <c r="S3286" s="12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</row>
    <row r="3287" spans="1:25" ht="15.75" customHeight="1" x14ac:dyDescent="0.2">
      <c r="A3287" s="3">
        <v>2109809</v>
      </c>
      <c r="B3287" s="3" t="s">
        <v>617</v>
      </c>
      <c r="C3287" s="3" t="s">
        <v>502</v>
      </c>
      <c r="D3287" s="3">
        <v>2019</v>
      </c>
      <c r="E3287" s="3" t="s">
        <v>78</v>
      </c>
      <c r="F3287" s="3" t="s">
        <v>76</v>
      </c>
      <c r="G3287" s="7">
        <v>29300</v>
      </c>
      <c r="H3287" s="8">
        <f t="shared" si="0"/>
        <v>16468429.869999999</v>
      </c>
      <c r="I3287" s="9">
        <v>3261649</v>
      </c>
      <c r="J3287" s="10">
        <v>13206780.869999999</v>
      </c>
      <c r="K3287" s="11">
        <v>2557700</v>
      </c>
      <c r="L3287" s="11">
        <v>703949</v>
      </c>
      <c r="M3287" s="12">
        <v>1269900</v>
      </c>
      <c r="N3287" s="12">
        <v>1152800</v>
      </c>
      <c r="O3287" s="12">
        <v>135000</v>
      </c>
      <c r="P3287" s="12">
        <v>0</v>
      </c>
      <c r="Q3287" s="12">
        <v>19425</v>
      </c>
      <c r="R3287" s="12">
        <v>54600</v>
      </c>
      <c r="S3287" s="12">
        <v>629924</v>
      </c>
      <c r="T3287" s="13">
        <v>13206780.869999999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</row>
    <row r="3288" spans="1:25" ht="15.75" customHeight="1" x14ac:dyDescent="0.2">
      <c r="A3288" s="3">
        <v>2109809</v>
      </c>
      <c r="B3288" s="3" t="s">
        <v>617</v>
      </c>
      <c r="C3288" s="3" t="s">
        <v>502</v>
      </c>
      <c r="D3288" s="3">
        <v>2022</v>
      </c>
      <c r="E3288" s="3" t="s">
        <v>78</v>
      </c>
      <c r="F3288" s="3" t="s">
        <v>76</v>
      </c>
      <c r="G3288" s="7">
        <v>1119</v>
      </c>
      <c r="H3288" s="8">
        <f t="shared" si="0"/>
        <v>40690000</v>
      </c>
      <c r="I3288" s="9">
        <v>20690000</v>
      </c>
      <c r="J3288" s="10">
        <v>20000000</v>
      </c>
      <c r="K3288" s="11">
        <v>590000</v>
      </c>
      <c r="L3288" s="11">
        <v>20100000</v>
      </c>
      <c r="M3288" s="12">
        <v>590000</v>
      </c>
      <c r="N3288" s="12">
        <v>0</v>
      </c>
      <c r="O3288" s="12">
        <v>0</v>
      </c>
      <c r="P3288" s="12">
        <v>0</v>
      </c>
      <c r="Q3288" s="12">
        <v>15000000</v>
      </c>
      <c r="R3288" s="12">
        <v>0</v>
      </c>
      <c r="S3288" s="12">
        <v>5100000</v>
      </c>
      <c r="T3288" s="13">
        <v>10000000</v>
      </c>
      <c r="U3288" s="13">
        <v>10000000</v>
      </c>
      <c r="V3288" s="13">
        <v>0</v>
      </c>
      <c r="W3288" s="13">
        <v>0</v>
      </c>
      <c r="X3288" s="13">
        <v>0</v>
      </c>
      <c r="Y3288" s="13">
        <v>0</v>
      </c>
    </row>
    <row r="3289" spans="1:25" ht="15.75" customHeight="1" x14ac:dyDescent="0.2">
      <c r="A3289" s="3">
        <v>2110005</v>
      </c>
      <c r="B3289" s="3" t="s">
        <v>618</v>
      </c>
      <c r="C3289" s="3" t="s">
        <v>502</v>
      </c>
      <c r="D3289" s="3">
        <v>2009</v>
      </c>
      <c r="E3289" s="3" t="s">
        <v>75</v>
      </c>
      <c r="F3289" s="3" t="s">
        <v>76</v>
      </c>
      <c r="G3289" s="7">
        <v>2167</v>
      </c>
      <c r="H3289" s="8">
        <f t="shared" si="0"/>
        <v>25216213.280000001</v>
      </c>
      <c r="I3289" s="9">
        <v>20156580</v>
      </c>
      <c r="J3289" s="10">
        <v>5059633.28</v>
      </c>
      <c r="K3289" s="11">
        <v>20139999.989999998</v>
      </c>
      <c r="L3289" s="11">
        <v>16580.009999999998</v>
      </c>
      <c r="M3289" s="12">
        <v>20140000</v>
      </c>
      <c r="N3289" s="12">
        <v>0</v>
      </c>
      <c r="O3289" s="12">
        <v>0</v>
      </c>
      <c r="P3289" s="12">
        <v>3680</v>
      </c>
      <c r="Q3289" s="12">
        <v>0</v>
      </c>
      <c r="R3289" s="12">
        <v>12900</v>
      </c>
      <c r="S3289" s="12">
        <v>0</v>
      </c>
      <c r="T3289" s="13">
        <v>3884495.38</v>
      </c>
      <c r="U3289" s="13">
        <v>1175137.8999999999</v>
      </c>
      <c r="V3289" s="13">
        <v>0</v>
      </c>
      <c r="W3289" s="13">
        <v>0</v>
      </c>
      <c r="X3289" s="13">
        <v>0</v>
      </c>
      <c r="Y3289" s="13">
        <v>0</v>
      </c>
    </row>
    <row r="3290" spans="1:25" ht="15.75" customHeight="1" x14ac:dyDescent="0.2">
      <c r="A3290" s="3">
        <v>2110005</v>
      </c>
      <c r="B3290" s="3" t="s">
        <v>618</v>
      </c>
      <c r="C3290" s="3" t="s">
        <v>502</v>
      </c>
      <c r="D3290" s="3">
        <v>2010</v>
      </c>
      <c r="E3290" s="3" t="s">
        <v>122</v>
      </c>
      <c r="F3290" s="3" t="s">
        <v>123</v>
      </c>
      <c r="G3290" s="7">
        <v>6455</v>
      </c>
      <c r="H3290" s="8">
        <f t="shared" si="0"/>
        <v>4089600</v>
      </c>
      <c r="I3290" s="9">
        <v>4089600</v>
      </c>
      <c r="J3290" s="10">
        <v>0</v>
      </c>
      <c r="K3290" s="11">
        <v>4089600</v>
      </c>
      <c r="L3290" s="11">
        <v>0</v>
      </c>
      <c r="M3290" s="12">
        <v>4089600</v>
      </c>
      <c r="N3290" s="12">
        <v>0</v>
      </c>
      <c r="O3290" s="12">
        <v>0</v>
      </c>
      <c r="P3290" s="12">
        <v>0</v>
      </c>
      <c r="Q3290" s="12">
        <v>0</v>
      </c>
      <c r="R3290" s="12">
        <v>0</v>
      </c>
      <c r="S3290" s="12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</row>
    <row r="3291" spans="1:25" ht="15.75" customHeight="1" x14ac:dyDescent="0.2">
      <c r="A3291" s="3">
        <v>2110005</v>
      </c>
      <c r="B3291" s="3" t="s">
        <v>618</v>
      </c>
      <c r="C3291" s="3" t="s">
        <v>502</v>
      </c>
      <c r="D3291" s="3">
        <v>2014</v>
      </c>
      <c r="E3291" s="3" t="s">
        <v>122</v>
      </c>
      <c r="F3291" s="3" t="s">
        <v>123</v>
      </c>
      <c r="G3291" s="7">
        <v>31150</v>
      </c>
      <c r="H3291" s="8">
        <f t="shared" si="0"/>
        <v>9650250</v>
      </c>
      <c r="I3291" s="9">
        <v>9650250</v>
      </c>
      <c r="J3291" s="10">
        <v>0</v>
      </c>
      <c r="K3291" s="11">
        <v>9525250</v>
      </c>
      <c r="L3291" s="11">
        <v>125000</v>
      </c>
      <c r="M3291" s="12">
        <v>9525250</v>
      </c>
      <c r="N3291" s="12">
        <v>0</v>
      </c>
      <c r="O3291" s="12">
        <v>0</v>
      </c>
      <c r="P3291" s="12">
        <v>0</v>
      </c>
      <c r="Q3291" s="12">
        <v>125000</v>
      </c>
      <c r="R3291" s="12">
        <v>0</v>
      </c>
      <c r="S3291" s="12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</row>
    <row r="3292" spans="1:25" ht="15.75" customHeight="1" x14ac:dyDescent="0.2">
      <c r="A3292" s="3">
        <v>2110039</v>
      </c>
      <c r="B3292" s="3" t="s">
        <v>619</v>
      </c>
      <c r="C3292" s="3" t="s">
        <v>502</v>
      </c>
      <c r="D3292" s="3">
        <v>2001</v>
      </c>
      <c r="E3292" s="3" t="s">
        <v>75</v>
      </c>
      <c r="F3292" s="3" t="s">
        <v>76</v>
      </c>
      <c r="G3292" s="7">
        <v>15</v>
      </c>
      <c r="H3292" s="8">
        <f t="shared" si="0"/>
        <v>2226451.02</v>
      </c>
      <c r="I3292" s="9">
        <v>20000</v>
      </c>
      <c r="J3292" s="10">
        <v>2206451.02</v>
      </c>
      <c r="K3292" s="11">
        <v>0</v>
      </c>
      <c r="L3292" s="11">
        <v>20000</v>
      </c>
      <c r="M3292" s="12">
        <v>0</v>
      </c>
      <c r="N3292" s="12">
        <v>0</v>
      </c>
      <c r="O3292" s="12">
        <v>0</v>
      </c>
      <c r="P3292" s="12">
        <v>0</v>
      </c>
      <c r="Q3292" s="12">
        <v>0</v>
      </c>
      <c r="R3292" s="12">
        <v>0</v>
      </c>
      <c r="S3292" s="12">
        <v>20000</v>
      </c>
      <c r="T3292" s="13">
        <v>2202052.7799999998</v>
      </c>
      <c r="U3292" s="13">
        <v>4398.24</v>
      </c>
      <c r="V3292" s="13">
        <v>0</v>
      </c>
      <c r="W3292" s="13">
        <v>0</v>
      </c>
      <c r="X3292" s="13">
        <v>0</v>
      </c>
      <c r="Y3292" s="13">
        <v>0</v>
      </c>
    </row>
    <row r="3293" spans="1:25" ht="15.75" customHeight="1" x14ac:dyDescent="0.2">
      <c r="A3293" s="3">
        <v>2110203</v>
      </c>
      <c r="B3293" s="3" t="s">
        <v>620</v>
      </c>
      <c r="C3293" s="3" t="s">
        <v>502</v>
      </c>
      <c r="D3293" s="3">
        <v>2009</v>
      </c>
      <c r="E3293" s="3" t="s">
        <v>81</v>
      </c>
      <c r="F3293" s="3" t="s">
        <v>76</v>
      </c>
      <c r="G3293" s="7">
        <v>2850</v>
      </c>
      <c r="H3293" s="8">
        <f t="shared" si="0"/>
        <v>3296290.54</v>
      </c>
      <c r="I3293" s="9">
        <v>661120</v>
      </c>
      <c r="J3293" s="10">
        <v>2635170.54</v>
      </c>
      <c r="K3293" s="11">
        <v>656420</v>
      </c>
      <c r="L3293" s="11">
        <v>4700</v>
      </c>
      <c r="M3293" s="12">
        <v>656420</v>
      </c>
      <c r="N3293" s="12">
        <v>0</v>
      </c>
      <c r="O3293" s="12">
        <v>0</v>
      </c>
      <c r="P3293" s="12">
        <v>0</v>
      </c>
      <c r="Q3293" s="12">
        <v>0</v>
      </c>
      <c r="R3293" s="12">
        <v>4700</v>
      </c>
      <c r="S3293" s="12">
        <v>0</v>
      </c>
      <c r="T3293" s="13">
        <v>1593801.94</v>
      </c>
      <c r="U3293" s="13">
        <v>1041368.6</v>
      </c>
      <c r="V3293" s="13">
        <v>0</v>
      </c>
      <c r="W3293" s="13">
        <v>0</v>
      </c>
      <c r="X3293" s="13">
        <v>0</v>
      </c>
      <c r="Y3293" s="13">
        <v>0</v>
      </c>
    </row>
    <row r="3294" spans="1:25" ht="15.75" customHeight="1" x14ac:dyDescent="0.2">
      <c r="A3294" s="3">
        <v>2110203</v>
      </c>
      <c r="B3294" s="3" t="s">
        <v>620</v>
      </c>
      <c r="C3294" s="3" t="s">
        <v>502</v>
      </c>
      <c r="D3294" s="3">
        <v>2010</v>
      </c>
      <c r="E3294" s="3" t="s">
        <v>122</v>
      </c>
      <c r="F3294" s="3" t="s">
        <v>123</v>
      </c>
      <c r="G3294" s="7">
        <v>0</v>
      </c>
      <c r="H3294" s="8">
        <f t="shared" si="0"/>
        <v>6593790</v>
      </c>
      <c r="I3294" s="9">
        <v>6593790</v>
      </c>
      <c r="J3294" s="10">
        <v>0</v>
      </c>
      <c r="K3294" s="11">
        <v>6593790</v>
      </c>
      <c r="L3294" s="11">
        <v>0</v>
      </c>
      <c r="M3294" s="12">
        <v>6593790</v>
      </c>
      <c r="N3294" s="12">
        <v>0</v>
      </c>
      <c r="O3294" s="12">
        <v>0</v>
      </c>
      <c r="P3294" s="12">
        <v>0</v>
      </c>
      <c r="Q3294" s="12">
        <v>0</v>
      </c>
      <c r="R3294" s="12">
        <v>0</v>
      </c>
      <c r="S3294" s="12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</row>
    <row r="3295" spans="1:25" ht="15.75" customHeight="1" x14ac:dyDescent="0.2">
      <c r="A3295" s="3">
        <v>2110203</v>
      </c>
      <c r="B3295" s="3" t="s">
        <v>620</v>
      </c>
      <c r="C3295" s="3" t="s">
        <v>502</v>
      </c>
      <c r="D3295" s="3">
        <v>2013</v>
      </c>
      <c r="E3295" s="3" t="s">
        <v>122</v>
      </c>
      <c r="F3295" s="3" t="s">
        <v>123</v>
      </c>
      <c r="G3295" s="7">
        <v>0</v>
      </c>
      <c r="H3295" s="8">
        <f t="shared" si="0"/>
        <v>0</v>
      </c>
      <c r="I3295" s="9">
        <v>0</v>
      </c>
      <c r="J3295" s="10">
        <v>0</v>
      </c>
      <c r="K3295" s="11">
        <v>0</v>
      </c>
      <c r="L3295" s="11">
        <v>0</v>
      </c>
      <c r="M3295" s="12">
        <v>0</v>
      </c>
      <c r="N3295" s="12">
        <v>0</v>
      </c>
      <c r="O3295" s="12">
        <v>0</v>
      </c>
      <c r="P3295" s="12">
        <v>0</v>
      </c>
      <c r="Q3295" s="12">
        <v>0</v>
      </c>
      <c r="R3295" s="12">
        <v>0</v>
      </c>
      <c r="S3295" s="12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</row>
    <row r="3296" spans="1:25" ht="15.75" customHeight="1" x14ac:dyDescent="0.2">
      <c r="A3296" s="3">
        <v>2110203</v>
      </c>
      <c r="B3296" s="3" t="s">
        <v>620</v>
      </c>
      <c r="C3296" s="3" t="s">
        <v>502</v>
      </c>
      <c r="D3296" s="3">
        <v>2014</v>
      </c>
      <c r="E3296" s="3" t="s">
        <v>75</v>
      </c>
      <c r="F3296" s="3" t="s">
        <v>76</v>
      </c>
      <c r="G3296" s="7">
        <v>5100</v>
      </c>
      <c r="H3296" s="8">
        <f t="shared" si="0"/>
        <v>0</v>
      </c>
      <c r="I3296" s="9">
        <v>0</v>
      </c>
      <c r="J3296" s="10">
        <v>0</v>
      </c>
      <c r="K3296" s="11">
        <v>0</v>
      </c>
      <c r="L3296" s="11">
        <v>0</v>
      </c>
      <c r="M3296" s="12">
        <v>0</v>
      </c>
      <c r="N3296" s="12">
        <v>0</v>
      </c>
      <c r="O3296" s="12">
        <v>0</v>
      </c>
      <c r="P3296" s="12">
        <v>0</v>
      </c>
      <c r="Q3296" s="12">
        <v>0</v>
      </c>
      <c r="R3296" s="12">
        <v>0</v>
      </c>
      <c r="S3296" s="12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</row>
    <row r="3297" spans="1:25" ht="15.75" customHeight="1" x14ac:dyDescent="0.2">
      <c r="A3297" s="3">
        <v>2110203</v>
      </c>
      <c r="B3297" s="3" t="s">
        <v>620</v>
      </c>
      <c r="C3297" s="3" t="s">
        <v>502</v>
      </c>
      <c r="D3297" s="3">
        <v>2017</v>
      </c>
      <c r="E3297" s="3" t="s">
        <v>81</v>
      </c>
      <c r="F3297" s="3" t="s">
        <v>76</v>
      </c>
      <c r="G3297" s="7">
        <v>2938</v>
      </c>
      <c r="H3297" s="8">
        <f t="shared" si="0"/>
        <v>804342</v>
      </c>
      <c r="I3297" s="9">
        <v>8342</v>
      </c>
      <c r="J3297" s="10">
        <v>796000</v>
      </c>
      <c r="K3297" s="11">
        <v>0</v>
      </c>
      <c r="L3297" s="11">
        <v>8342</v>
      </c>
      <c r="M3297" s="12">
        <v>0</v>
      </c>
      <c r="N3297" s="12">
        <v>0</v>
      </c>
      <c r="O3297" s="12">
        <v>0</v>
      </c>
      <c r="P3297" s="12">
        <v>0</v>
      </c>
      <c r="Q3297" s="12">
        <v>0</v>
      </c>
      <c r="R3297" s="12">
        <v>8342</v>
      </c>
      <c r="S3297" s="12">
        <v>0</v>
      </c>
      <c r="T3297" s="13">
        <v>22000</v>
      </c>
      <c r="U3297" s="13">
        <v>774000</v>
      </c>
      <c r="V3297" s="13">
        <v>0</v>
      </c>
      <c r="W3297" s="13">
        <v>0</v>
      </c>
      <c r="X3297" s="13">
        <v>0</v>
      </c>
      <c r="Y3297" s="13">
        <v>0</v>
      </c>
    </row>
    <row r="3298" spans="1:25" ht="15.75" customHeight="1" x14ac:dyDescent="0.2">
      <c r="A3298" s="3">
        <v>2110203</v>
      </c>
      <c r="B3298" s="3" t="s">
        <v>620</v>
      </c>
      <c r="C3298" s="3" t="s">
        <v>502</v>
      </c>
      <c r="D3298" s="3">
        <v>2019</v>
      </c>
      <c r="E3298" s="3" t="s">
        <v>78</v>
      </c>
      <c r="F3298" s="3" t="s">
        <v>76</v>
      </c>
      <c r="G3298" s="7">
        <v>17735</v>
      </c>
      <c r="H3298" s="8">
        <f t="shared" si="0"/>
        <v>1807500</v>
      </c>
      <c r="I3298" s="9">
        <v>1589500</v>
      </c>
      <c r="J3298" s="10">
        <v>218000</v>
      </c>
      <c r="K3298" s="11">
        <v>1050000</v>
      </c>
      <c r="L3298" s="11">
        <v>539500</v>
      </c>
      <c r="M3298" s="12">
        <v>1050000</v>
      </c>
      <c r="N3298" s="12">
        <v>0</v>
      </c>
      <c r="O3298" s="12">
        <v>0</v>
      </c>
      <c r="P3298" s="12">
        <v>400000</v>
      </c>
      <c r="Q3298" s="12">
        <v>80000</v>
      </c>
      <c r="R3298" s="12">
        <v>0</v>
      </c>
      <c r="S3298" s="12">
        <v>59500</v>
      </c>
      <c r="T3298" s="13">
        <v>50000</v>
      </c>
      <c r="U3298" s="13">
        <v>168000</v>
      </c>
      <c r="V3298" s="13">
        <v>0</v>
      </c>
      <c r="W3298" s="13">
        <v>0</v>
      </c>
      <c r="X3298" s="13">
        <v>0</v>
      </c>
      <c r="Y3298" s="13">
        <v>0</v>
      </c>
    </row>
    <row r="3299" spans="1:25" ht="15.75" customHeight="1" x14ac:dyDescent="0.2">
      <c r="A3299" s="3">
        <v>2110500</v>
      </c>
      <c r="B3299" s="3" t="s">
        <v>621</v>
      </c>
      <c r="C3299" s="3" t="s">
        <v>502</v>
      </c>
      <c r="D3299" s="3">
        <v>2009</v>
      </c>
      <c r="E3299" s="3" t="s">
        <v>81</v>
      </c>
      <c r="F3299" s="3" t="s">
        <v>76</v>
      </c>
      <c r="G3299" s="7">
        <v>3331</v>
      </c>
      <c r="H3299" s="8">
        <f t="shared" si="0"/>
        <v>2940796.08</v>
      </c>
      <c r="I3299" s="9">
        <v>201912</v>
      </c>
      <c r="J3299" s="10">
        <v>2738884.08</v>
      </c>
      <c r="K3299" s="11">
        <v>183700</v>
      </c>
      <c r="L3299" s="11">
        <v>18212</v>
      </c>
      <c r="M3299" s="12">
        <v>183700</v>
      </c>
      <c r="N3299" s="12">
        <v>0</v>
      </c>
      <c r="O3299" s="12">
        <v>0</v>
      </c>
      <c r="P3299" s="12">
        <v>2212</v>
      </c>
      <c r="Q3299" s="12">
        <v>0</v>
      </c>
      <c r="R3299" s="12">
        <v>11000</v>
      </c>
      <c r="S3299" s="12">
        <v>5000</v>
      </c>
      <c r="T3299" s="13">
        <v>2702901.84</v>
      </c>
      <c r="U3299" s="13">
        <v>35982.25</v>
      </c>
      <c r="V3299" s="13">
        <v>0</v>
      </c>
      <c r="W3299" s="13">
        <v>0</v>
      </c>
      <c r="X3299" s="13">
        <v>0</v>
      </c>
      <c r="Y3299" s="13">
        <v>0</v>
      </c>
    </row>
    <row r="3300" spans="1:25" ht="15.75" customHeight="1" x14ac:dyDescent="0.2">
      <c r="A3300" s="3">
        <v>2110500</v>
      </c>
      <c r="B3300" s="3" t="s">
        <v>621</v>
      </c>
      <c r="C3300" s="3" t="s">
        <v>502</v>
      </c>
      <c r="D3300" s="3">
        <v>2019</v>
      </c>
      <c r="E3300" s="3" t="s">
        <v>78</v>
      </c>
      <c r="F3300" s="3" t="s">
        <v>76</v>
      </c>
      <c r="G3300" s="7">
        <v>18000</v>
      </c>
      <c r="H3300" s="8">
        <f t="shared" si="0"/>
        <v>11102102</v>
      </c>
      <c r="I3300" s="9">
        <v>1181060</v>
      </c>
      <c r="J3300" s="10">
        <v>9921042</v>
      </c>
      <c r="K3300" s="11">
        <v>870060</v>
      </c>
      <c r="L3300" s="11">
        <v>311000</v>
      </c>
      <c r="M3300" s="12">
        <v>870060</v>
      </c>
      <c r="N3300" s="12">
        <v>0</v>
      </c>
      <c r="O3300" s="12">
        <v>0</v>
      </c>
      <c r="P3300" s="12">
        <v>80000</v>
      </c>
      <c r="Q3300" s="12">
        <v>0</v>
      </c>
      <c r="R3300" s="12">
        <v>180000</v>
      </c>
      <c r="S3300" s="12">
        <v>51000</v>
      </c>
      <c r="T3300" s="13">
        <v>9921042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</row>
    <row r="3301" spans="1:25" ht="15.75" customHeight="1" x14ac:dyDescent="0.2">
      <c r="A3301" s="3">
        <v>2110658</v>
      </c>
      <c r="B3301" s="3" t="s">
        <v>622</v>
      </c>
      <c r="C3301" s="3" t="s">
        <v>502</v>
      </c>
      <c r="D3301" s="3">
        <v>2013</v>
      </c>
      <c r="E3301" s="3" t="s">
        <v>122</v>
      </c>
      <c r="F3301" s="3" t="s">
        <v>123</v>
      </c>
      <c r="G3301" s="7">
        <v>4</v>
      </c>
      <c r="H3301" s="8">
        <f t="shared" si="0"/>
        <v>6000000</v>
      </c>
      <c r="I3301" s="9">
        <v>6000000</v>
      </c>
      <c r="J3301" s="10">
        <v>0</v>
      </c>
      <c r="K3301" s="11">
        <v>6000000</v>
      </c>
      <c r="L3301" s="11">
        <v>0</v>
      </c>
      <c r="M3301" s="12">
        <v>6000000</v>
      </c>
      <c r="N3301" s="12">
        <v>0</v>
      </c>
      <c r="O3301" s="12">
        <v>0</v>
      </c>
      <c r="P3301" s="12">
        <v>0</v>
      </c>
      <c r="Q3301" s="12">
        <v>0</v>
      </c>
      <c r="R3301" s="12">
        <v>0</v>
      </c>
      <c r="S3301" s="12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</row>
    <row r="3302" spans="1:25" ht="15.75" customHeight="1" x14ac:dyDescent="0.2">
      <c r="A3302" s="3">
        <v>2110708</v>
      </c>
      <c r="B3302" s="3" t="s">
        <v>623</v>
      </c>
      <c r="C3302" s="3" t="s">
        <v>502</v>
      </c>
      <c r="D3302" s="3">
        <v>2013</v>
      </c>
      <c r="E3302" s="3" t="s">
        <v>122</v>
      </c>
      <c r="F3302" s="3" t="s">
        <v>123</v>
      </c>
      <c r="G3302" s="7">
        <v>0</v>
      </c>
      <c r="H3302" s="8">
        <f t="shared" si="0"/>
        <v>0</v>
      </c>
      <c r="I3302" s="9">
        <v>0</v>
      </c>
      <c r="J3302" s="10">
        <v>0</v>
      </c>
      <c r="K3302" s="11">
        <v>0</v>
      </c>
      <c r="L3302" s="11">
        <v>0</v>
      </c>
      <c r="M3302" s="12">
        <v>0</v>
      </c>
      <c r="N3302" s="12">
        <v>0</v>
      </c>
      <c r="O3302" s="12">
        <v>0</v>
      </c>
      <c r="P3302" s="12">
        <v>0</v>
      </c>
      <c r="Q3302" s="12">
        <v>0</v>
      </c>
      <c r="R3302" s="12">
        <v>0</v>
      </c>
      <c r="S3302" s="12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</row>
    <row r="3303" spans="1:25" ht="15.75" customHeight="1" x14ac:dyDescent="0.2">
      <c r="A3303" s="3">
        <v>2110708</v>
      </c>
      <c r="B3303" s="3" t="s">
        <v>623</v>
      </c>
      <c r="C3303" s="3" t="s">
        <v>502</v>
      </c>
      <c r="D3303" s="3">
        <v>2016</v>
      </c>
      <c r="E3303" s="3" t="s">
        <v>122</v>
      </c>
      <c r="F3303" s="3" t="s">
        <v>123</v>
      </c>
      <c r="G3303" s="7">
        <v>13600</v>
      </c>
      <c r="H3303" s="8">
        <f t="shared" si="0"/>
        <v>0</v>
      </c>
      <c r="I3303" s="9">
        <v>0</v>
      </c>
      <c r="J3303" s="10">
        <v>0</v>
      </c>
      <c r="K3303" s="11">
        <v>0</v>
      </c>
      <c r="L3303" s="11">
        <v>0</v>
      </c>
      <c r="M3303" s="12">
        <v>0</v>
      </c>
      <c r="N3303" s="12">
        <v>0</v>
      </c>
      <c r="O3303" s="12">
        <v>0</v>
      </c>
      <c r="P3303" s="12">
        <v>0</v>
      </c>
      <c r="Q3303" s="12">
        <v>0</v>
      </c>
      <c r="R3303" s="12">
        <v>0</v>
      </c>
      <c r="S3303" s="12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</row>
    <row r="3304" spans="1:25" ht="15.75" customHeight="1" x14ac:dyDescent="0.2">
      <c r="A3304" s="3">
        <v>2110807</v>
      </c>
      <c r="B3304" s="3" t="s">
        <v>624</v>
      </c>
      <c r="C3304" s="3" t="s">
        <v>502</v>
      </c>
      <c r="D3304" s="3">
        <v>2009</v>
      </c>
      <c r="E3304" s="3" t="s">
        <v>75</v>
      </c>
      <c r="F3304" s="3" t="s">
        <v>76</v>
      </c>
      <c r="G3304" s="7">
        <v>4773</v>
      </c>
      <c r="H3304" s="8">
        <f t="shared" si="0"/>
        <v>3777120.2</v>
      </c>
      <c r="I3304" s="9">
        <v>688150</v>
      </c>
      <c r="J3304" s="10">
        <v>3088970.2</v>
      </c>
      <c r="K3304" s="11">
        <v>680300</v>
      </c>
      <c r="L3304" s="11">
        <v>7850</v>
      </c>
      <c r="M3304" s="12">
        <v>680300</v>
      </c>
      <c r="N3304" s="12">
        <v>0</v>
      </c>
      <c r="O3304" s="12">
        <v>0</v>
      </c>
      <c r="P3304" s="12">
        <v>3150</v>
      </c>
      <c r="Q3304" s="12">
        <v>0</v>
      </c>
      <c r="R3304" s="12">
        <v>4700</v>
      </c>
      <c r="S3304" s="12">
        <v>0</v>
      </c>
      <c r="T3304" s="13">
        <v>1667883.05</v>
      </c>
      <c r="U3304" s="13">
        <v>1421087.15</v>
      </c>
      <c r="V3304" s="13">
        <v>0</v>
      </c>
      <c r="W3304" s="13">
        <v>0</v>
      </c>
      <c r="X3304" s="13">
        <v>0</v>
      </c>
      <c r="Y3304" s="13">
        <v>0</v>
      </c>
    </row>
    <row r="3305" spans="1:25" ht="15.75" customHeight="1" x14ac:dyDescent="0.2">
      <c r="A3305" s="3">
        <v>2110856</v>
      </c>
      <c r="B3305" s="3" t="s">
        <v>625</v>
      </c>
      <c r="C3305" s="3" t="s">
        <v>502</v>
      </c>
      <c r="D3305" s="3">
        <v>2009</v>
      </c>
      <c r="E3305" s="3" t="s">
        <v>75</v>
      </c>
      <c r="F3305" s="3" t="s">
        <v>76</v>
      </c>
      <c r="G3305" s="7">
        <v>4888</v>
      </c>
      <c r="H3305" s="8">
        <f t="shared" si="0"/>
        <v>1792290.77</v>
      </c>
      <c r="I3305" s="9">
        <v>233060</v>
      </c>
      <c r="J3305" s="10">
        <v>1559230.77</v>
      </c>
      <c r="K3305" s="11">
        <v>133330</v>
      </c>
      <c r="L3305" s="11">
        <v>99730</v>
      </c>
      <c r="M3305" s="12">
        <v>133330</v>
      </c>
      <c r="N3305" s="12">
        <v>0</v>
      </c>
      <c r="O3305" s="12">
        <v>0</v>
      </c>
      <c r="P3305" s="12">
        <v>0</v>
      </c>
      <c r="Q3305" s="12">
        <v>2400</v>
      </c>
      <c r="R3305" s="12">
        <v>33330</v>
      </c>
      <c r="S3305" s="12">
        <v>64000</v>
      </c>
      <c r="T3305" s="13">
        <v>1271372.78</v>
      </c>
      <c r="U3305" s="13">
        <v>208838.15</v>
      </c>
      <c r="V3305" s="13">
        <v>0</v>
      </c>
      <c r="W3305" s="13">
        <v>79019.839999999997</v>
      </c>
      <c r="X3305" s="13">
        <v>0</v>
      </c>
      <c r="Y3305" s="13">
        <v>0</v>
      </c>
    </row>
    <row r="3306" spans="1:25" ht="15.75" customHeight="1" x14ac:dyDescent="0.2">
      <c r="A3306" s="3">
        <v>2111003</v>
      </c>
      <c r="B3306" s="3" t="s">
        <v>626</v>
      </c>
      <c r="C3306" s="3" t="s">
        <v>502</v>
      </c>
      <c r="D3306" s="3">
        <v>2013</v>
      </c>
      <c r="E3306" s="3" t="s">
        <v>122</v>
      </c>
      <c r="F3306" s="3" t="s">
        <v>123</v>
      </c>
      <c r="G3306" s="7">
        <v>0</v>
      </c>
      <c r="H3306" s="8">
        <f t="shared" si="0"/>
        <v>0</v>
      </c>
      <c r="I3306" s="9">
        <v>0</v>
      </c>
      <c r="J3306" s="10">
        <v>0</v>
      </c>
      <c r="K3306" s="11">
        <v>0</v>
      </c>
      <c r="L3306" s="11">
        <v>0</v>
      </c>
      <c r="M3306" s="12">
        <v>0</v>
      </c>
      <c r="N3306" s="12">
        <v>0</v>
      </c>
      <c r="O3306" s="12">
        <v>0</v>
      </c>
      <c r="P3306" s="12">
        <v>0</v>
      </c>
      <c r="Q3306" s="12">
        <v>0</v>
      </c>
      <c r="R3306" s="12">
        <v>0</v>
      </c>
      <c r="S3306" s="12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</row>
    <row r="3307" spans="1:25" ht="15.75" customHeight="1" x14ac:dyDescent="0.2">
      <c r="A3307" s="3">
        <v>2111029</v>
      </c>
      <c r="B3307" s="3" t="s">
        <v>627</v>
      </c>
      <c r="C3307" s="3" t="s">
        <v>502</v>
      </c>
      <c r="D3307" s="3">
        <v>2009</v>
      </c>
      <c r="E3307" s="3" t="s">
        <v>81</v>
      </c>
      <c r="F3307" s="3" t="s">
        <v>76</v>
      </c>
      <c r="G3307" s="7">
        <v>5425</v>
      </c>
      <c r="H3307" s="8">
        <f t="shared" si="0"/>
        <v>12461779.440000001</v>
      </c>
      <c r="I3307" s="9">
        <v>5146800</v>
      </c>
      <c r="J3307" s="10">
        <v>7314979.4400000004</v>
      </c>
      <c r="K3307" s="11">
        <v>5118000</v>
      </c>
      <c r="L3307" s="11">
        <v>28800</v>
      </c>
      <c r="M3307" s="12">
        <v>5118000</v>
      </c>
      <c r="N3307" s="12">
        <v>0</v>
      </c>
      <c r="O3307" s="12">
        <v>0</v>
      </c>
      <c r="P3307" s="12">
        <v>0</v>
      </c>
      <c r="Q3307" s="12">
        <v>0</v>
      </c>
      <c r="R3307" s="12">
        <v>28800</v>
      </c>
      <c r="S3307" s="12">
        <v>0</v>
      </c>
      <c r="T3307" s="13">
        <v>6705397.8200000003</v>
      </c>
      <c r="U3307" s="13">
        <v>609581.62</v>
      </c>
      <c r="V3307" s="13">
        <v>0</v>
      </c>
      <c r="W3307" s="13">
        <v>0</v>
      </c>
      <c r="X3307" s="13">
        <v>0</v>
      </c>
      <c r="Y3307" s="13">
        <v>0</v>
      </c>
    </row>
    <row r="3308" spans="1:25" ht="15.75" customHeight="1" x14ac:dyDescent="0.2">
      <c r="A3308" s="3">
        <v>2111029</v>
      </c>
      <c r="B3308" s="3" t="s">
        <v>627</v>
      </c>
      <c r="C3308" s="3" t="s">
        <v>502</v>
      </c>
      <c r="D3308" s="3">
        <v>2019</v>
      </c>
      <c r="E3308" s="3" t="s">
        <v>81</v>
      </c>
      <c r="F3308" s="3" t="s">
        <v>76</v>
      </c>
      <c r="G3308" s="7">
        <v>149</v>
      </c>
      <c r="H3308" s="8">
        <f t="shared" si="0"/>
        <v>0</v>
      </c>
      <c r="I3308" s="9">
        <v>0</v>
      </c>
      <c r="J3308" s="10">
        <v>0</v>
      </c>
      <c r="K3308" s="11">
        <v>0</v>
      </c>
      <c r="L3308" s="11">
        <v>0</v>
      </c>
      <c r="M3308" s="12">
        <v>0</v>
      </c>
      <c r="N3308" s="12">
        <v>0</v>
      </c>
      <c r="O3308" s="12">
        <v>0</v>
      </c>
      <c r="P3308" s="12">
        <v>0</v>
      </c>
      <c r="Q3308" s="12">
        <v>0</v>
      </c>
      <c r="R3308" s="12">
        <v>0</v>
      </c>
      <c r="S3308" s="12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</row>
    <row r="3309" spans="1:25" ht="15.75" customHeight="1" x14ac:dyDescent="0.2">
      <c r="A3309" s="3">
        <v>2111052</v>
      </c>
      <c r="B3309" s="3" t="s">
        <v>628</v>
      </c>
      <c r="C3309" s="3" t="s">
        <v>502</v>
      </c>
      <c r="D3309" s="3">
        <v>2009</v>
      </c>
      <c r="E3309" s="3" t="s">
        <v>81</v>
      </c>
      <c r="F3309" s="3" t="s">
        <v>76</v>
      </c>
      <c r="G3309" s="7">
        <v>4831</v>
      </c>
      <c r="H3309" s="8">
        <f t="shared" si="0"/>
        <v>4945500.51</v>
      </c>
      <c r="I3309" s="9">
        <v>1369500</v>
      </c>
      <c r="J3309" s="10">
        <v>3576000.51</v>
      </c>
      <c r="K3309" s="11">
        <v>854000</v>
      </c>
      <c r="L3309" s="11">
        <v>515500</v>
      </c>
      <c r="M3309" s="12">
        <v>854000</v>
      </c>
      <c r="N3309" s="12">
        <v>0</v>
      </c>
      <c r="O3309" s="12">
        <v>0</v>
      </c>
      <c r="P3309" s="12">
        <v>0</v>
      </c>
      <c r="Q3309" s="12">
        <v>0</v>
      </c>
      <c r="R3309" s="12">
        <v>512000</v>
      </c>
      <c r="S3309" s="12">
        <v>3500</v>
      </c>
      <c r="T3309" s="13">
        <v>2949133.3</v>
      </c>
      <c r="U3309" s="13">
        <v>626867.21</v>
      </c>
      <c r="V3309" s="13">
        <v>0</v>
      </c>
      <c r="W3309" s="13">
        <v>0</v>
      </c>
      <c r="X3309" s="13">
        <v>0</v>
      </c>
      <c r="Y3309" s="13">
        <v>0</v>
      </c>
    </row>
    <row r="3310" spans="1:25" ht="15.75" customHeight="1" x14ac:dyDescent="0.2">
      <c r="A3310" s="3">
        <v>2111078</v>
      </c>
      <c r="B3310" s="3" t="s">
        <v>629</v>
      </c>
      <c r="C3310" s="3" t="s">
        <v>502</v>
      </c>
      <c r="D3310" s="3">
        <v>2009</v>
      </c>
      <c r="E3310" s="3" t="s">
        <v>75</v>
      </c>
      <c r="F3310" s="3" t="s">
        <v>76</v>
      </c>
      <c r="G3310" s="7">
        <v>4753</v>
      </c>
      <c r="H3310" s="8">
        <f t="shared" si="0"/>
        <v>2866601.58</v>
      </c>
      <c r="I3310" s="9">
        <v>265720</v>
      </c>
      <c r="J3310" s="10">
        <v>2600881.58</v>
      </c>
      <c r="K3310" s="11">
        <v>86000</v>
      </c>
      <c r="L3310" s="11">
        <v>179720</v>
      </c>
      <c r="M3310" s="12">
        <v>86000</v>
      </c>
      <c r="N3310" s="12">
        <v>0</v>
      </c>
      <c r="O3310" s="12">
        <v>0</v>
      </c>
      <c r="P3310" s="12">
        <v>0</v>
      </c>
      <c r="Q3310" s="12">
        <v>0</v>
      </c>
      <c r="R3310" s="12">
        <v>59720</v>
      </c>
      <c r="S3310" s="12">
        <v>120000</v>
      </c>
      <c r="T3310" s="13">
        <v>2138756.62</v>
      </c>
      <c r="U3310" s="13">
        <v>462124.95</v>
      </c>
      <c r="V3310" s="13">
        <v>0</v>
      </c>
      <c r="W3310" s="13">
        <v>0</v>
      </c>
      <c r="X3310" s="13">
        <v>0</v>
      </c>
      <c r="Y3310" s="13">
        <v>0</v>
      </c>
    </row>
    <row r="3311" spans="1:25" ht="15.75" customHeight="1" x14ac:dyDescent="0.2">
      <c r="A3311" s="3">
        <v>2111078</v>
      </c>
      <c r="B3311" s="3" t="s">
        <v>629</v>
      </c>
      <c r="C3311" s="3" t="s">
        <v>502</v>
      </c>
      <c r="D3311" s="3">
        <v>2010</v>
      </c>
      <c r="E3311" s="3" t="s">
        <v>122</v>
      </c>
      <c r="F3311" s="3" t="s">
        <v>123</v>
      </c>
      <c r="G3311" s="7">
        <v>0</v>
      </c>
      <c r="H3311" s="8">
        <f t="shared" si="0"/>
        <v>6595150</v>
      </c>
      <c r="I3311" s="9">
        <v>6595150</v>
      </c>
      <c r="J3311" s="10">
        <v>0</v>
      </c>
      <c r="K3311" s="11">
        <v>6595150</v>
      </c>
      <c r="L3311" s="11">
        <v>0</v>
      </c>
      <c r="M3311" s="12">
        <v>6595150</v>
      </c>
      <c r="N3311" s="12">
        <v>0</v>
      </c>
      <c r="O3311" s="12">
        <v>0</v>
      </c>
      <c r="P3311" s="12">
        <v>0</v>
      </c>
      <c r="Q3311" s="12">
        <v>0</v>
      </c>
      <c r="R3311" s="12">
        <v>0</v>
      </c>
      <c r="S3311" s="12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</row>
    <row r="3312" spans="1:25" ht="15.75" customHeight="1" x14ac:dyDescent="0.2">
      <c r="A3312" s="3">
        <v>2111078</v>
      </c>
      <c r="B3312" s="3" t="s">
        <v>629</v>
      </c>
      <c r="C3312" s="3" t="s">
        <v>502</v>
      </c>
      <c r="D3312" s="3">
        <v>2012</v>
      </c>
      <c r="E3312" s="3" t="s">
        <v>122</v>
      </c>
      <c r="F3312" s="3" t="s">
        <v>123</v>
      </c>
      <c r="G3312" s="7">
        <v>0</v>
      </c>
      <c r="H3312" s="8">
        <f t="shared" si="0"/>
        <v>504330</v>
      </c>
      <c r="I3312" s="9">
        <v>504330</v>
      </c>
      <c r="J3312" s="10">
        <v>0</v>
      </c>
      <c r="K3312" s="11">
        <v>54330</v>
      </c>
      <c r="L3312" s="11">
        <v>450000</v>
      </c>
      <c r="M3312" s="12">
        <v>54330</v>
      </c>
      <c r="N3312" s="12">
        <v>0</v>
      </c>
      <c r="O3312" s="12">
        <v>0</v>
      </c>
      <c r="P3312" s="12">
        <v>0</v>
      </c>
      <c r="Q3312" s="12">
        <v>450000</v>
      </c>
      <c r="R3312" s="12">
        <v>0</v>
      </c>
      <c r="S3312" s="12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</row>
    <row r="3313" spans="1:25" ht="15.75" customHeight="1" x14ac:dyDescent="0.2">
      <c r="A3313" s="3">
        <v>2111078</v>
      </c>
      <c r="B3313" s="3" t="s">
        <v>629</v>
      </c>
      <c r="C3313" s="3" t="s">
        <v>502</v>
      </c>
      <c r="D3313" s="3">
        <v>2013</v>
      </c>
      <c r="E3313" s="3" t="s">
        <v>122</v>
      </c>
      <c r="F3313" s="3" t="s">
        <v>123</v>
      </c>
      <c r="G3313" s="7">
        <v>0</v>
      </c>
      <c r="H3313" s="8">
        <f t="shared" si="0"/>
        <v>0</v>
      </c>
      <c r="I3313" s="9">
        <v>0</v>
      </c>
      <c r="J3313" s="10">
        <v>0</v>
      </c>
      <c r="K3313" s="11">
        <v>0</v>
      </c>
      <c r="L3313" s="11">
        <v>0</v>
      </c>
      <c r="M3313" s="12">
        <v>0</v>
      </c>
      <c r="N3313" s="12">
        <v>0</v>
      </c>
      <c r="O3313" s="12">
        <v>0</v>
      </c>
      <c r="P3313" s="12">
        <v>0</v>
      </c>
      <c r="Q3313" s="12">
        <v>0</v>
      </c>
      <c r="R3313" s="12">
        <v>0</v>
      </c>
      <c r="S3313" s="12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</row>
    <row r="3314" spans="1:25" ht="15.75" customHeight="1" x14ac:dyDescent="0.2">
      <c r="A3314" s="3">
        <v>2111078</v>
      </c>
      <c r="B3314" s="3" t="s">
        <v>629</v>
      </c>
      <c r="C3314" s="3" t="s">
        <v>502</v>
      </c>
      <c r="D3314" s="3">
        <v>2014</v>
      </c>
      <c r="E3314" s="3" t="s">
        <v>75</v>
      </c>
      <c r="F3314" s="3" t="s">
        <v>76</v>
      </c>
      <c r="G3314" s="7">
        <v>0</v>
      </c>
      <c r="H3314" s="8">
        <f t="shared" si="0"/>
        <v>0</v>
      </c>
      <c r="I3314" s="9">
        <v>0</v>
      </c>
      <c r="J3314" s="10">
        <v>0</v>
      </c>
      <c r="K3314" s="11">
        <v>0</v>
      </c>
      <c r="L3314" s="11">
        <v>0</v>
      </c>
      <c r="M3314" s="12">
        <v>0</v>
      </c>
      <c r="N3314" s="12">
        <v>0</v>
      </c>
      <c r="O3314" s="12">
        <v>0</v>
      </c>
      <c r="P3314" s="12">
        <v>0</v>
      </c>
      <c r="Q3314" s="12">
        <v>0</v>
      </c>
      <c r="R3314" s="12">
        <v>0</v>
      </c>
      <c r="S3314" s="12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</row>
    <row r="3315" spans="1:25" ht="15.75" customHeight="1" x14ac:dyDescent="0.2">
      <c r="A3315" s="3">
        <v>2111078</v>
      </c>
      <c r="B3315" s="3" t="s">
        <v>629</v>
      </c>
      <c r="C3315" s="3" t="s">
        <v>502</v>
      </c>
      <c r="D3315" s="3">
        <v>2018</v>
      </c>
      <c r="E3315" s="3" t="s">
        <v>81</v>
      </c>
      <c r="F3315" s="3" t="s">
        <v>76</v>
      </c>
      <c r="G3315" s="7">
        <v>1935</v>
      </c>
      <c r="H3315" s="8">
        <f t="shared" si="0"/>
        <v>6632000</v>
      </c>
      <c r="I3315" s="9">
        <v>262000</v>
      </c>
      <c r="J3315" s="10">
        <v>6370000</v>
      </c>
      <c r="K3315" s="11">
        <v>210000</v>
      </c>
      <c r="L3315" s="11">
        <v>52000</v>
      </c>
      <c r="M3315" s="12">
        <v>130000</v>
      </c>
      <c r="N3315" s="12">
        <v>0</v>
      </c>
      <c r="O3315" s="12">
        <v>80000</v>
      </c>
      <c r="P3315" s="12">
        <v>0</v>
      </c>
      <c r="Q3315" s="12">
        <v>0</v>
      </c>
      <c r="R3315" s="12">
        <v>50000</v>
      </c>
      <c r="S3315" s="12">
        <v>2000</v>
      </c>
      <c r="T3315" s="13">
        <v>6000000</v>
      </c>
      <c r="U3315" s="13">
        <v>370000</v>
      </c>
      <c r="V3315" s="13">
        <v>0</v>
      </c>
      <c r="W3315" s="13">
        <v>0</v>
      </c>
      <c r="X3315" s="13">
        <v>0</v>
      </c>
      <c r="Y3315" s="13">
        <v>0</v>
      </c>
    </row>
    <row r="3316" spans="1:25" ht="15.75" customHeight="1" x14ac:dyDescent="0.2">
      <c r="A3316" s="3">
        <v>2111078</v>
      </c>
      <c r="B3316" s="3" t="s">
        <v>629</v>
      </c>
      <c r="C3316" s="3" t="s">
        <v>502</v>
      </c>
      <c r="D3316" s="3">
        <v>2020</v>
      </c>
      <c r="E3316" s="3" t="s">
        <v>81</v>
      </c>
      <c r="F3316" s="3" t="s">
        <v>76</v>
      </c>
      <c r="G3316" s="7">
        <v>2005</v>
      </c>
      <c r="H3316" s="8">
        <f t="shared" si="0"/>
        <v>1038000.01</v>
      </c>
      <c r="I3316" s="9">
        <v>233000.01</v>
      </c>
      <c r="J3316" s="10">
        <v>805000</v>
      </c>
      <c r="K3316" s="11">
        <v>225000.01</v>
      </c>
      <c r="L3316" s="11">
        <v>8000</v>
      </c>
      <c r="M3316" s="12">
        <v>135000</v>
      </c>
      <c r="N3316" s="12">
        <v>0</v>
      </c>
      <c r="O3316" s="12">
        <v>90000</v>
      </c>
      <c r="P3316" s="12">
        <v>0</v>
      </c>
      <c r="Q3316" s="12">
        <v>0</v>
      </c>
      <c r="R3316" s="12">
        <v>0</v>
      </c>
      <c r="S3316" s="12">
        <v>8000</v>
      </c>
      <c r="T3316" s="13">
        <v>780000</v>
      </c>
      <c r="U3316" s="13">
        <v>25000</v>
      </c>
      <c r="V3316" s="13">
        <v>0</v>
      </c>
      <c r="W3316" s="13">
        <v>0</v>
      </c>
      <c r="X3316" s="13">
        <v>0</v>
      </c>
      <c r="Y3316" s="13">
        <v>0</v>
      </c>
    </row>
    <row r="3317" spans="1:25" ht="15.75" customHeight="1" x14ac:dyDescent="0.2">
      <c r="A3317" s="3">
        <v>2111078</v>
      </c>
      <c r="B3317" s="3" t="s">
        <v>629</v>
      </c>
      <c r="C3317" s="3" t="s">
        <v>502</v>
      </c>
      <c r="D3317" s="3">
        <v>2022</v>
      </c>
      <c r="E3317" s="3" t="s">
        <v>78</v>
      </c>
      <c r="F3317" s="3" t="s">
        <v>76</v>
      </c>
      <c r="G3317" s="7">
        <v>0</v>
      </c>
      <c r="H3317" s="8">
        <f t="shared" si="0"/>
        <v>12260000</v>
      </c>
      <c r="I3317" s="9">
        <v>2330000</v>
      </c>
      <c r="J3317" s="10">
        <v>9930000</v>
      </c>
      <c r="K3317" s="11">
        <v>2300000</v>
      </c>
      <c r="L3317" s="11">
        <v>30000</v>
      </c>
      <c r="M3317" s="12">
        <v>1800000</v>
      </c>
      <c r="N3317" s="12">
        <v>300000</v>
      </c>
      <c r="O3317" s="12">
        <v>200000</v>
      </c>
      <c r="P3317" s="12">
        <v>0</v>
      </c>
      <c r="Q3317" s="12">
        <v>0</v>
      </c>
      <c r="R3317" s="12">
        <v>0</v>
      </c>
      <c r="S3317" s="12">
        <v>30000</v>
      </c>
      <c r="T3317" s="13">
        <v>9930000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</row>
    <row r="3318" spans="1:25" ht="15.75" customHeight="1" x14ac:dyDescent="0.2">
      <c r="A3318" s="3">
        <v>2111201</v>
      </c>
      <c r="B3318" s="3" t="s">
        <v>630</v>
      </c>
      <c r="C3318" s="3" t="s">
        <v>502</v>
      </c>
      <c r="D3318" s="3">
        <v>2008</v>
      </c>
      <c r="E3318" s="3" t="s">
        <v>81</v>
      </c>
      <c r="F3318" s="3" t="s">
        <v>76</v>
      </c>
      <c r="G3318" s="7">
        <v>127</v>
      </c>
      <c r="H3318" s="8">
        <f t="shared" si="0"/>
        <v>0</v>
      </c>
      <c r="I3318" s="9">
        <v>0</v>
      </c>
      <c r="J3318" s="10">
        <v>0</v>
      </c>
      <c r="K3318" s="11">
        <v>0</v>
      </c>
      <c r="L3318" s="11">
        <v>0</v>
      </c>
      <c r="M3318" s="12">
        <v>0</v>
      </c>
      <c r="N3318" s="12">
        <v>0</v>
      </c>
      <c r="O3318" s="12">
        <v>0</v>
      </c>
      <c r="P3318" s="12">
        <v>0</v>
      </c>
      <c r="Q3318" s="12">
        <v>0</v>
      </c>
      <c r="R3318" s="12">
        <v>0</v>
      </c>
      <c r="S3318" s="12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</row>
    <row r="3319" spans="1:25" ht="15.75" customHeight="1" x14ac:dyDescent="0.2">
      <c r="A3319" s="3">
        <v>2111201</v>
      </c>
      <c r="B3319" s="3" t="s">
        <v>630</v>
      </c>
      <c r="C3319" s="3" t="s">
        <v>502</v>
      </c>
      <c r="D3319" s="3">
        <v>2009</v>
      </c>
      <c r="E3319" s="3" t="s">
        <v>75</v>
      </c>
      <c r="F3319" s="3" t="s">
        <v>76</v>
      </c>
      <c r="G3319" s="7">
        <v>274</v>
      </c>
      <c r="H3319" s="8">
        <f t="shared" si="0"/>
        <v>4804253</v>
      </c>
      <c r="I3319" s="9">
        <v>500000</v>
      </c>
      <c r="J3319" s="10">
        <v>4304253</v>
      </c>
      <c r="K3319" s="11">
        <v>337000</v>
      </c>
      <c r="L3319" s="11">
        <v>163000</v>
      </c>
      <c r="M3319" s="12">
        <v>337000</v>
      </c>
      <c r="N3319" s="12">
        <v>0</v>
      </c>
      <c r="O3319" s="12">
        <v>0</v>
      </c>
      <c r="P3319" s="12">
        <v>0</v>
      </c>
      <c r="Q3319" s="12">
        <v>0</v>
      </c>
      <c r="R3319" s="12">
        <v>0</v>
      </c>
      <c r="S3319" s="12">
        <v>163000</v>
      </c>
      <c r="T3319" s="13">
        <v>4081515.82</v>
      </c>
      <c r="U3319" s="13">
        <v>222737.17</v>
      </c>
      <c r="V3319" s="13">
        <v>0</v>
      </c>
      <c r="W3319" s="13">
        <v>0</v>
      </c>
      <c r="X3319" s="13">
        <v>0</v>
      </c>
      <c r="Y3319" s="13">
        <v>0</v>
      </c>
    </row>
    <row r="3320" spans="1:25" ht="15.75" customHeight="1" x14ac:dyDescent="0.2">
      <c r="A3320" s="3">
        <v>2111201</v>
      </c>
      <c r="B3320" s="3" t="s">
        <v>630</v>
      </c>
      <c r="C3320" s="3" t="s">
        <v>502</v>
      </c>
      <c r="D3320" s="3">
        <v>2019</v>
      </c>
      <c r="E3320" s="3" t="s">
        <v>78</v>
      </c>
      <c r="F3320" s="3" t="s">
        <v>76</v>
      </c>
      <c r="G3320" s="7">
        <v>168</v>
      </c>
      <c r="H3320" s="8">
        <f t="shared" si="0"/>
        <v>10936400</v>
      </c>
      <c r="I3320" s="9">
        <v>20000</v>
      </c>
      <c r="J3320" s="10">
        <v>10916400</v>
      </c>
      <c r="K3320" s="11">
        <v>0</v>
      </c>
      <c r="L3320" s="11">
        <v>20000</v>
      </c>
      <c r="M3320" s="12">
        <v>0</v>
      </c>
      <c r="N3320" s="12">
        <v>0</v>
      </c>
      <c r="O3320" s="12">
        <v>0</v>
      </c>
      <c r="P3320" s="12">
        <v>0</v>
      </c>
      <c r="Q3320" s="12">
        <v>0</v>
      </c>
      <c r="R3320" s="12">
        <v>0</v>
      </c>
      <c r="S3320" s="12">
        <v>20000</v>
      </c>
      <c r="T3320" s="13">
        <v>10886400</v>
      </c>
      <c r="U3320" s="13">
        <v>30000</v>
      </c>
      <c r="V3320" s="13">
        <v>0</v>
      </c>
      <c r="W3320" s="13">
        <v>0</v>
      </c>
      <c r="X3320" s="13">
        <v>0</v>
      </c>
      <c r="Y3320" s="13">
        <v>0</v>
      </c>
    </row>
    <row r="3321" spans="1:25" ht="15.75" customHeight="1" x14ac:dyDescent="0.2">
      <c r="A3321" s="3">
        <v>2111250</v>
      </c>
      <c r="B3321" s="3" t="s">
        <v>631</v>
      </c>
      <c r="C3321" s="3" t="s">
        <v>502</v>
      </c>
      <c r="D3321" s="3">
        <v>2009</v>
      </c>
      <c r="E3321" s="3" t="s">
        <v>81</v>
      </c>
      <c r="F3321" s="3" t="s">
        <v>76</v>
      </c>
      <c r="G3321" s="7">
        <v>3153</v>
      </c>
      <c r="H3321" s="8">
        <f t="shared" si="0"/>
        <v>1609410.75</v>
      </c>
      <c r="I3321" s="9">
        <v>351810</v>
      </c>
      <c r="J3321" s="10">
        <v>1257600.75</v>
      </c>
      <c r="K3321" s="11">
        <v>310000</v>
      </c>
      <c r="L3321" s="11">
        <v>41810</v>
      </c>
      <c r="M3321" s="12">
        <v>266000</v>
      </c>
      <c r="N3321" s="12">
        <v>0</v>
      </c>
      <c r="O3321" s="12">
        <v>44000</v>
      </c>
      <c r="P3321" s="12">
        <v>0</v>
      </c>
      <c r="Q3321" s="12">
        <v>0</v>
      </c>
      <c r="R3321" s="12">
        <v>41810</v>
      </c>
      <c r="S3321" s="12">
        <v>0</v>
      </c>
      <c r="T3321" s="13">
        <v>300289.5</v>
      </c>
      <c r="U3321" s="13">
        <v>930853.71</v>
      </c>
      <c r="V3321" s="13">
        <v>0</v>
      </c>
      <c r="W3321" s="13">
        <v>26457.54</v>
      </c>
      <c r="X3321" s="13">
        <v>0</v>
      </c>
      <c r="Y3321" s="13">
        <v>0</v>
      </c>
    </row>
    <row r="3322" spans="1:25" ht="15.75" customHeight="1" x14ac:dyDescent="0.2">
      <c r="A3322" s="3">
        <v>2111250</v>
      </c>
      <c r="B3322" s="3" t="s">
        <v>631</v>
      </c>
      <c r="C3322" s="3" t="s">
        <v>502</v>
      </c>
      <c r="D3322" s="3">
        <v>2013</v>
      </c>
      <c r="E3322" s="3" t="s">
        <v>122</v>
      </c>
      <c r="F3322" s="3" t="s">
        <v>123</v>
      </c>
      <c r="G3322" s="7">
        <v>0</v>
      </c>
      <c r="H3322" s="8">
        <f t="shared" si="0"/>
        <v>0</v>
      </c>
      <c r="I3322" s="9">
        <v>0</v>
      </c>
      <c r="J3322" s="10">
        <v>0</v>
      </c>
      <c r="K3322" s="11">
        <v>0</v>
      </c>
      <c r="L3322" s="11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0</v>
      </c>
      <c r="S3322" s="12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</row>
    <row r="3323" spans="1:25" ht="15.75" customHeight="1" x14ac:dyDescent="0.2">
      <c r="A3323" s="3">
        <v>2111300</v>
      </c>
      <c r="B3323" s="3" t="s">
        <v>632</v>
      </c>
      <c r="C3323" s="3" t="s">
        <v>502</v>
      </c>
      <c r="D3323" s="3">
        <v>2009</v>
      </c>
      <c r="E3323" s="3" t="s">
        <v>75</v>
      </c>
      <c r="F3323" s="3" t="s">
        <v>76</v>
      </c>
      <c r="G3323" s="7">
        <v>1956</v>
      </c>
      <c r="H3323" s="8">
        <f t="shared" si="0"/>
        <v>0</v>
      </c>
      <c r="I3323" s="9">
        <v>0</v>
      </c>
      <c r="J3323" s="10">
        <v>0</v>
      </c>
      <c r="K3323" s="11">
        <v>0</v>
      </c>
      <c r="L3323" s="11">
        <v>0</v>
      </c>
      <c r="M3323" s="12">
        <v>0</v>
      </c>
      <c r="N3323" s="12">
        <v>0</v>
      </c>
      <c r="O3323" s="12">
        <v>0</v>
      </c>
      <c r="P3323" s="12">
        <v>0</v>
      </c>
      <c r="Q3323" s="12">
        <v>0</v>
      </c>
      <c r="R3323" s="12">
        <v>0</v>
      </c>
      <c r="S3323" s="12">
        <v>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0</v>
      </c>
    </row>
    <row r="3324" spans="1:25" ht="15.75" customHeight="1" x14ac:dyDescent="0.2">
      <c r="A3324" s="3">
        <v>2111300</v>
      </c>
      <c r="B3324" s="3" t="s">
        <v>632</v>
      </c>
      <c r="C3324" s="3" t="s">
        <v>502</v>
      </c>
      <c r="D3324" s="3">
        <v>2014</v>
      </c>
      <c r="E3324" s="3" t="s">
        <v>80</v>
      </c>
      <c r="F3324" s="3" t="s">
        <v>76</v>
      </c>
      <c r="G3324" s="7">
        <v>3166</v>
      </c>
      <c r="H3324" s="8">
        <f t="shared" si="0"/>
        <v>0</v>
      </c>
      <c r="I3324" s="9">
        <v>0</v>
      </c>
      <c r="J3324" s="10">
        <v>0</v>
      </c>
      <c r="K3324" s="11">
        <v>0</v>
      </c>
      <c r="L3324" s="11">
        <v>0</v>
      </c>
      <c r="M3324" s="12">
        <v>0</v>
      </c>
      <c r="N3324" s="12">
        <v>0</v>
      </c>
      <c r="O3324" s="12">
        <v>0</v>
      </c>
      <c r="P3324" s="12">
        <v>0</v>
      </c>
      <c r="Q3324" s="12">
        <v>0</v>
      </c>
      <c r="R3324" s="12">
        <v>0</v>
      </c>
      <c r="S3324" s="12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</row>
    <row r="3325" spans="1:25" ht="15.75" customHeight="1" x14ac:dyDescent="0.2">
      <c r="A3325" s="3">
        <v>2111300</v>
      </c>
      <c r="B3325" s="3" t="s">
        <v>632</v>
      </c>
      <c r="C3325" s="3" t="s">
        <v>502</v>
      </c>
      <c r="D3325" s="3">
        <v>2014</v>
      </c>
      <c r="E3325" s="3" t="s">
        <v>80</v>
      </c>
      <c r="F3325" s="3" t="s">
        <v>76</v>
      </c>
      <c r="G3325" s="7">
        <v>3107</v>
      </c>
      <c r="H3325" s="8">
        <f t="shared" si="0"/>
        <v>318158729.18000001</v>
      </c>
      <c r="I3325" s="9">
        <v>277126729.18000001</v>
      </c>
      <c r="J3325" s="10">
        <v>41032000</v>
      </c>
      <c r="K3325" s="11">
        <v>0</v>
      </c>
      <c r="L3325" s="11">
        <v>277126729.18000001</v>
      </c>
      <c r="M3325" s="12">
        <v>0</v>
      </c>
      <c r="N3325" s="12">
        <v>0</v>
      </c>
      <c r="O3325" s="12">
        <v>0</v>
      </c>
      <c r="P3325" s="12">
        <v>0</v>
      </c>
      <c r="Q3325" s="12">
        <v>276585116.48000002</v>
      </c>
      <c r="R3325" s="12">
        <v>0</v>
      </c>
      <c r="S3325" s="12">
        <v>541612.69999999995</v>
      </c>
      <c r="T3325" s="13">
        <v>35612000</v>
      </c>
      <c r="U3325" s="13">
        <v>1730000</v>
      </c>
      <c r="V3325" s="13">
        <v>0</v>
      </c>
      <c r="W3325" s="13">
        <v>120000</v>
      </c>
      <c r="X3325" s="13">
        <v>0</v>
      </c>
      <c r="Y3325" s="13">
        <v>3570000</v>
      </c>
    </row>
    <row r="3326" spans="1:25" ht="15.75" customHeight="1" x14ac:dyDescent="0.2">
      <c r="A3326" s="3">
        <v>2111300</v>
      </c>
      <c r="B3326" s="3" t="s">
        <v>632</v>
      </c>
      <c r="C3326" s="3" t="s">
        <v>502</v>
      </c>
      <c r="D3326" s="3">
        <v>2022</v>
      </c>
      <c r="E3326" s="3" t="s">
        <v>78</v>
      </c>
      <c r="F3326" s="3" t="s">
        <v>76</v>
      </c>
      <c r="G3326" s="7">
        <v>160</v>
      </c>
      <c r="H3326" s="8">
        <f t="shared" si="0"/>
        <v>0</v>
      </c>
      <c r="I3326" s="9">
        <v>0</v>
      </c>
      <c r="J3326" s="10">
        <v>0</v>
      </c>
      <c r="K3326" s="11">
        <v>0</v>
      </c>
      <c r="L3326" s="11">
        <v>0</v>
      </c>
      <c r="M3326" s="12">
        <v>0</v>
      </c>
      <c r="N3326" s="12">
        <v>0</v>
      </c>
      <c r="O3326" s="12">
        <v>0</v>
      </c>
      <c r="P3326" s="12">
        <v>0</v>
      </c>
      <c r="Q3326" s="12">
        <v>0</v>
      </c>
      <c r="R3326" s="12">
        <v>0</v>
      </c>
      <c r="S3326" s="12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0</v>
      </c>
    </row>
    <row r="3327" spans="1:25" ht="15.75" customHeight="1" x14ac:dyDescent="0.2">
      <c r="A3327" s="3">
        <v>2111409</v>
      </c>
      <c r="B3327" s="3" t="s">
        <v>633</v>
      </c>
      <c r="C3327" s="3" t="s">
        <v>502</v>
      </c>
      <c r="D3327" s="3">
        <v>2004</v>
      </c>
      <c r="E3327" s="3" t="s">
        <v>81</v>
      </c>
      <c r="F3327" s="3" t="s">
        <v>76</v>
      </c>
      <c r="G3327" s="7">
        <v>1310</v>
      </c>
      <c r="H3327" s="8">
        <f t="shared" si="0"/>
        <v>2421932.9699999997</v>
      </c>
      <c r="I3327" s="9">
        <v>831419</v>
      </c>
      <c r="J3327" s="10">
        <v>1590513.97</v>
      </c>
      <c r="K3327" s="11">
        <v>820000</v>
      </c>
      <c r="L3327" s="11">
        <v>11419</v>
      </c>
      <c r="M3327" s="12">
        <v>60000</v>
      </c>
      <c r="N3327" s="12">
        <v>760000</v>
      </c>
      <c r="O3327" s="12">
        <v>0</v>
      </c>
      <c r="P3327" s="12">
        <v>0</v>
      </c>
      <c r="Q3327" s="12">
        <v>10040</v>
      </c>
      <c r="R3327" s="12">
        <v>1379</v>
      </c>
      <c r="S3327" s="12">
        <v>0</v>
      </c>
      <c r="T3327" s="13">
        <v>893458.23</v>
      </c>
      <c r="U3327" s="13">
        <v>328491.84000000003</v>
      </c>
      <c r="V3327" s="13">
        <v>0</v>
      </c>
      <c r="W3327" s="13">
        <v>368563.89</v>
      </c>
      <c r="X3327" s="13">
        <v>0</v>
      </c>
      <c r="Y3327" s="13">
        <v>0</v>
      </c>
    </row>
    <row r="3328" spans="1:25" ht="15.75" customHeight="1" x14ac:dyDescent="0.2">
      <c r="A3328" s="3">
        <v>2111409</v>
      </c>
      <c r="B3328" s="3" t="s">
        <v>633</v>
      </c>
      <c r="C3328" s="3" t="s">
        <v>502</v>
      </c>
      <c r="D3328" s="3">
        <v>2008</v>
      </c>
      <c r="E3328" s="3" t="s">
        <v>81</v>
      </c>
      <c r="F3328" s="3" t="s">
        <v>76</v>
      </c>
      <c r="G3328" s="7">
        <v>4217</v>
      </c>
      <c r="H3328" s="8">
        <f t="shared" si="0"/>
        <v>0</v>
      </c>
      <c r="I3328" s="9">
        <v>0</v>
      </c>
      <c r="J3328" s="10">
        <v>0</v>
      </c>
      <c r="K3328" s="11">
        <v>0</v>
      </c>
      <c r="L3328" s="11">
        <v>0</v>
      </c>
      <c r="M3328" s="12">
        <v>0</v>
      </c>
      <c r="N3328" s="12">
        <v>0</v>
      </c>
      <c r="O3328" s="12">
        <v>0</v>
      </c>
      <c r="P3328" s="12">
        <v>0</v>
      </c>
      <c r="Q3328" s="12">
        <v>0</v>
      </c>
      <c r="R3328" s="12">
        <v>0</v>
      </c>
      <c r="S3328" s="12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</row>
    <row r="3329" spans="1:25" ht="15.75" customHeight="1" x14ac:dyDescent="0.2">
      <c r="A3329" s="3">
        <v>2111409</v>
      </c>
      <c r="B3329" s="3" t="s">
        <v>633</v>
      </c>
      <c r="C3329" s="3" t="s">
        <v>502</v>
      </c>
      <c r="D3329" s="3">
        <v>2009</v>
      </c>
      <c r="E3329" s="3" t="s">
        <v>81</v>
      </c>
      <c r="F3329" s="3" t="s">
        <v>76</v>
      </c>
      <c r="G3329" s="7">
        <v>2941</v>
      </c>
      <c r="H3329" s="8">
        <f t="shared" si="0"/>
        <v>6715369.5</v>
      </c>
      <c r="I3329" s="9">
        <v>397310</v>
      </c>
      <c r="J3329" s="10">
        <v>6318059.5</v>
      </c>
      <c r="K3329" s="11">
        <v>365800</v>
      </c>
      <c r="L3329" s="11">
        <v>31510</v>
      </c>
      <c r="M3329" s="12">
        <v>365800</v>
      </c>
      <c r="N3329" s="12">
        <v>0</v>
      </c>
      <c r="O3329" s="12">
        <v>0</v>
      </c>
      <c r="P3329" s="12">
        <v>7030</v>
      </c>
      <c r="Q3329" s="12">
        <v>0</v>
      </c>
      <c r="R3329" s="12">
        <v>24480</v>
      </c>
      <c r="S3329" s="12">
        <v>0</v>
      </c>
      <c r="T3329" s="13">
        <v>3874088.74</v>
      </c>
      <c r="U3329" s="13">
        <v>2443970.7599999998</v>
      </c>
      <c r="V3329" s="13">
        <v>0</v>
      </c>
      <c r="W3329" s="13">
        <v>0</v>
      </c>
      <c r="X3329" s="13">
        <v>0</v>
      </c>
      <c r="Y3329" s="13">
        <v>0</v>
      </c>
    </row>
    <row r="3330" spans="1:25" ht="15.75" customHeight="1" x14ac:dyDescent="0.2">
      <c r="A3330" s="3">
        <v>2111409</v>
      </c>
      <c r="B3330" s="3" t="s">
        <v>633</v>
      </c>
      <c r="C3330" s="3" t="s">
        <v>502</v>
      </c>
      <c r="D3330" s="3">
        <v>2010</v>
      </c>
      <c r="E3330" s="3" t="s">
        <v>122</v>
      </c>
      <c r="F3330" s="3" t="s">
        <v>123</v>
      </c>
      <c r="G3330" s="7">
        <v>0</v>
      </c>
      <c r="H3330" s="8">
        <f t="shared" si="0"/>
        <v>3319950</v>
      </c>
      <c r="I3330" s="9">
        <v>3319950</v>
      </c>
      <c r="J3330" s="10">
        <v>0</v>
      </c>
      <c r="K3330" s="11">
        <v>3319950</v>
      </c>
      <c r="L3330" s="11">
        <v>0</v>
      </c>
      <c r="M3330" s="12">
        <v>3319950</v>
      </c>
      <c r="N3330" s="12">
        <v>0</v>
      </c>
      <c r="O3330" s="12">
        <v>0</v>
      </c>
      <c r="P3330" s="12">
        <v>0</v>
      </c>
      <c r="Q3330" s="12">
        <v>0</v>
      </c>
      <c r="R3330" s="12">
        <v>0</v>
      </c>
      <c r="S3330" s="12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</row>
    <row r="3331" spans="1:25" ht="15.75" customHeight="1" x14ac:dyDescent="0.2">
      <c r="A3331" s="3">
        <v>2111409</v>
      </c>
      <c r="B3331" s="3" t="s">
        <v>633</v>
      </c>
      <c r="C3331" s="3" t="s">
        <v>502</v>
      </c>
      <c r="D3331" s="3">
        <v>2011</v>
      </c>
      <c r="E3331" s="3" t="s">
        <v>81</v>
      </c>
      <c r="F3331" s="3" t="s">
        <v>76</v>
      </c>
      <c r="G3331" s="7">
        <v>80</v>
      </c>
      <c r="H3331" s="8">
        <f t="shared" si="0"/>
        <v>0</v>
      </c>
      <c r="I3331" s="9">
        <v>0</v>
      </c>
      <c r="J3331" s="10">
        <v>0</v>
      </c>
      <c r="K3331" s="11">
        <v>0</v>
      </c>
      <c r="L3331" s="11">
        <v>0</v>
      </c>
      <c r="M3331" s="12">
        <v>0</v>
      </c>
      <c r="N3331" s="12">
        <v>0</v>
      </c>
      <c r="O3331" s="12">
        <v>0</v>
      </c>
      <c r="P3331" s="12">
        <v>0</v>
      </c>
      <c r="Q3331" s="12">
        <v>0</v>
      </c>
      <c r="R3331" s="12">
        <v>0</v>
      </c>
      <c r="S3331" s="12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</row>
    <row r="3332" spans="1:25" ht="15.75" customHeight="1" x14ac:dyDescent="0.2">
      <c r="A3332" s="3">
        <v>2111409</v>
      </c>
      <c r="B3332" s="3" t="s">
        <v>633</v>
      </c>
      <c r="C3332" s="3" t="s">
        <v>502</v>
      </c>
      <c r="D3332" s="3">
        <v>2018</v>
      </c>
      <c r="E3332" s="3" t="s">
        <v>81</v>
      </c>
      <c r="F3332" s="3" t="s">
        <v>76</v>
      </c>
      <c r="G3332" s="7">
        <v>851</v>
      </c>
      <c r="H3332" s="8">
        <f t="shared" si="0"/>
        <v>845258.62</v>
      </c>
      <c r="I3332" s="9">
        <v>845258.62</v>
      </c>
      <c r="J3332" s="10">
        <v>0</v>
      </c>
      <c r="K3332" s="11">
        <v>0</v>
      </c>
      <c r="L3332" s="11">
        <v>845258.62</v>
      </c>
      <c r="M3332" s="12">
        <v>0</v>
      </c>
      <c r="N3332" s="12">
        <v>0</v>
      </c>
      <c r="O3332" s="12">
        <v>0</v>
      </c>
      <c r="P3332" s="12">
        <v>98899.11</v>
      </c>
      <c r="Q3332" s="12">
        <v>227000</v>
      </c>
      <c r="R3332" s="12">
        <v>319799.09000000003</v>
      </c>
      <c r="S3332" s="12">
        <v>199560.42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</row>
    <row r="3333" spans="1:25" ht="15.75" customHeight="1" x14ac:dyDescent="0.2">
      <c r="A3333" s="3">
        <v>2111409</v>
      </c>
      <c r="B3333" s="3" t="s">
        <v>633</v>
      </c>
      <c r="C3333" s="3" t="s">
        <v>502</v>
      </c>
      <c r="D3333" s="3">
        <v>2020</v>
      </c>
      <c r="E3333" s="3" t="s">
        <v>81</v>
      </c>
      <c r="F3333" s="3" t="s">
        <v>76</v>
      </c>
      <c r="G3333" s="7">
        <v>2345</v>
      </c>
      <c r="H3333" s="8">
        <f t="shared" si="0"/>
        <v>1477721.07</v>
      </c>
      <c r="I3333" s="9">
        <v>1218721.07</v>
      </c>
      <c r="J3333" s="10">
        <v>259000</v>
      </c>
      <c r="K3333" s="11">
        <v>158400</v>
      </c>
      <c r="L3333" s="11">
        <v>1060321.07</v>
      </c>
      <c r="M3333" s="12">
        <v>158400</v>
      </c>
      <c r="N3333" s="12">
        <v>0</v>
      </c>
      <c r="O3333" s="12">
        <v>0</v>
      </c>
      <c r="P3333" s="12">
        <v>120000</v>
      </c>
      <c r="Q3333" s="12">
        <v>5000</v>
      </c>
      <c r="R3333" s="12">
        <v>650000</v>
      </c>
      <c r="S3333" s="12">
        <v>285321.06</v>
      </c>
      <c r="T3333" s="13">
        <v>0</v>
      </c>
      <c r="U3333" s="13">
        <v>225000</v>
      </c>
      <c r="V3333" s="13">
        <v>0</v>
      </c>
      <c r="W3333" s="13">
        <v>29000</v>
      </c>
      <c r="X3333" s="13">
        <v>5000</v>
      </c>
      <c r="Y3333" s="13">
        <v>0</v>
      </c>
    </row>
    <row r="3334" spans="1:25" ht="15.75" customHeight="1" x14ac:dyDescent="0.2">
      <c r="A3334" s="3">
        <v>2111409</v>
      </c>
      <c r="B3334" s="3" t="s">
        <v>633</v>
      </c>
      <c r="C3334" s="3" t="s">
        <v>502</v>
      </c>
      <c r="D3334" s="3">
        <v>2022</v>
      </c>
      <c r="E3334" s="3" t="s">
        <v>81</v>
      </c>
      <c r="F3334" s="3" t="s">
        <v>76</v>
      </c>
      <c r="G3334" s="7">
        <v>10023</v>
      </c>
      <c r="H3334" s="8">
        <f t="shared" si="0"/>
        <v>3516000</v>
      </c>
      <c r="I3334" s="9">
        <v>976000</v>
      </c>
      <c r="J3334" s="10">
        <v>2540000</v>
      </c>
      <c r="K3334" s="11">
        <v>860000</v>
      </c>
      <c r="L3334" s="11">
        <v>116000</v>
      </c>
      <c r="M3334" s="12">
        <v>860000</v>
      </c>
      <c r="N3334" s="12">
        <v>0</v>
      </c>
      <c r="O3334" s="12">
        <v>0</v>
      </c>
      <c r="P3334" s="12">
        <v>60000</v>
      </c>
      <c r="Q3334" s="12">
        <v>25000</v>
      </c>
      <c r="R3334" s="12">
        <v>0</v>
      </c>
      <c r="S3334" s="12">
        <v>31000</v>
      </c>
      <c r="T3334" s="13">
        <v>240000</v>
      </c>
      <c r="U3334" s="13">
        <v>2300000</v>
      </c>
      <c r="V3334" s="13">
        <v>0</v>
      </c>
      <c r="W3334" s="13">
        <v>0</v>
      </c>
      <c r="X3334" s="13">
        <v>0</v>
      </c>
      <c r="Y3334" s="13">
        <v>0</v>
      </c>
    </row>
    <row r="3335" spans="1:25" ht="15.75" customHeight="1" x14ac:dyDescent="0.2">
      <c r="A3335" s="3">
        <v>2111508</v>
      </c>
      <c r="B3335" s="3" t="s">
        <v>634</v>
      </c>
      <c r="C3335" s="3" t="s">
        <v>502</v>
      </c>
      <c r="D3335" s="3">
        <v>2004</v>
      </c>
      <c r="E3335" s="3" t="s">
        <v>81</v>
      </c>
      <c r="F3335" s="3" t="s">
        <v>76</v>
      </c>
      <c r="G3335" s="7">
        <v>773</v>
      </c>
      <c r="H3335" s="8">
        <f t="shared" si="0"/>
        <v>188981.75</v>
      </c>
      <c r="I3335" s="9">
        <v>0</v>
      </c>
      <c r="J3335" s="10">
        <v>188981.75</v>
      </c>
      <c r="K3335" s="11">
        <v>0</v>
      </c>
      <c r="L3335" s="11">
        <v>0</v>
      </c>
      <c r="M3335" s="12">
        <v>0</v>
      </c>
      <c r="N3335" s="12">
        <v>0</v>
      </c>
      <c r="O3335" s="12">
        <v>0</v>
      </c>
      <c r="P3335" s="12">
        <v>0</v>
      </c>
      <c r="Q3335" s="12">
        <v>0</v>
      </c>
      <c r="R3335" s="12">
        <v>0</v>
      </c>
      <c r="S3335" s="12">
        <v>0</v>
      </c>
      <c r="T3335" s="13">
        <v>116258.41</v>
      </c>
      <c r="U3335" s="13">
        <v>72723.34</v>
      </c>
      <c r="V3335" s="13">
        <v>0</v>
      </c>
      <c r="W3335" s="13">
        <v>0</v>
      </c>
      <c r="X3335" s="13">
        <v>0</v>
      </c>
      <c r="Y3335" s="13">
        <v>0</v>
      </c>
    </row>
    <row r="3336" spans="1:25" ht="15.75" customHeight="1" x14ac:dyDescent="0.2">
      <c r="A3336" s="3">
        <v>2111508</v>
      </c>
      <c r="B3336" s="3" t="s">
        <v>634</v>
      </c>
      <c r="C3336" s="3" t="s">
        <v>502</v>
      </c>
      <c r="D3336" s="3">
        <v>2009</v>
      </c>
      <c r="E3336" s="3" t="s">
        <v>81</v>
      </c>
      <c r="F3336" s="3" t="s">
        <v>76</v>
      </c>
      <c r="G3336" s="7">
        <v>5065</v>
      </c>
      <c r="H3336" s="8">
        <f t="shared" si="0"/>
        <v>4202666.68</v>
      </c>
      <c r="I3336" s="9">
        <v>252860</v>
      </c>
      <c r="J3336" s="10">
        <v>3949806.68</v>
      </c>
      <c r="K3336" s="11">
        <v>245000</v>
      </c>
      <c r="L3336" s="11">
        <v>7860</v>
      </c>
      <c r="M3336" s="12">
        <v>245000</v>
      </c>
      <c r="N3336" s="12">
        <v>0</v>
      </c>
      <c r="O3336" s="12">
        <v>0</v>
      </c>
      <c r="P3336" s="12">
        <v>0</v>
      </c>
      <c r="Q3336" s="12">
        <v>2400</v>
      </c>
      <c r="R3336" s="12">
        <v>5460</v>
      </c>
      <c r="S3336" s="12">
        <v>0</v>
      </c>
      <c r="T3336" s="13">
        <v>2781441.91</v>
      </c>
      <c r="U3336" s="13">
        <v>1168364.77</v>
      </c>
      <c r="V3336" s="13">
        <v>0</v>
      </c>
      <c r="W3336" s="13">
        <v>0</v>
      </c>
      <c r="X3336" s="13">
        <v>0</v>
      </c>
      <c r="Y3336" s="13">
        <v>0</v>
      </c>
    </row>
    <row r="3337" spans="1:25" ht="15.75" customHeight="1" x14ac:dyDescent="0.2">
      <c r="A3337" s="3">
        <v>2111508</v>
      </c>
      <c r="B3337" s="3" t="s">
        <v>634</v>
      </c>
      <c r="C3337" s="3" t="s">
        <v>502</v>
      </c>
      <c r="D3337" s="3">
        <v>2013</v>
      </c>
      <c r="E3337" s="3" t="s">
        <v>122</v>
      </c>
      <c r="F3337" s="3" t="s">
        <v>123</v>
      </c>
      <c r="G3337" s="7">
        <v>2003</v>
      </c>
      <c r="H3337" s="8">
        <f t="shared" si="0"/>
        <v>50393228.939999998</v>
      </c>
      <c r="I3337" s="9">
        <v>34443000.229999997</v>
      </c>
      <c r="J3337" s="10">
        <v>15950228.710000001</v>
      </c>
      <c r="K3337" s="11">
        <v>16550999.99</v>
      </c>
      <c r="L3337" s="11">
        <v>17892000.239999998</v>
      </c>
      <c r="M3337" s="12">
        <v>16551000</v>
      </c>
      <c r="N3337" s="12">
        <v>0</v>
      </c>
      <c r="O3337" s="12">
        <v>0</v>
      </c>
      <c r="P3337" s="12">
        <v>2496000.0099999998</v>
      </c>
      <c r="Q3337" s="12">
        <v>13000000</v>
      </c>
      <c r="R3337" s="12">
        <v>0</v>
      </c>
      <c r="S3337" s="12">
        <v>2396000.2400000002</v>
      </c>
      <c r="T3337" s="13">
        <v>13798585.140000001</v>
      </c>
      <c r="U3337" s="13">
        <v>0</v>
      </c>
      <c r="V3337" s="13">
        <v>0</v>
      </c>
      <c r="W3337" s="13">
        <v>0</v>
      </c>
      <c r="X3337" s="13">
        <v>0</v>
      </c>
      <c r="Y3337" s="13">
        <v>2151643.5699999998</v>
      </c>
    </row>
    <row r="3338" spans="1:25" ht="15.75" customHeight="1" x14ac:dyDescent="0.2">
      <c r="A3338" s="3">
        <v>2111508</v>
      </c>
      <c r="B3338" s="3" t="s">
        <v>634</v>
      </c>
      <c r="C3338" s="3" t="s">
        <v>502</v>
      </c>
      <c r="D3338" s="3">
        <v>2020</v>
      </c>
      <c r="E3338" s="3" t="s">
        <v>80</v>
      </c>
      <c r="F3338" s="3" t="s">
        <v>76</v>
      </c>
      <c r="G3338" s="7">
        <v>233</v>
      </c>
      <c r="H3338" s="8">
        <f t="shared" si="0"/>
        <v>8623000.0199999996</v>
      </c>
      <c r="I3338" s="9">
        <v>6038000.0099999998</v>
      </c>
      <c r="J3338" s="10">
        <v>2585000.0099999998</v>
      </c>
      <c r="K3338" s="11">
        <v>6000000</v>
      </c>
      <c r="L3338" s="11">
        <v>38000</v>
      </c>
      <c r="M3338" s="12">
        <v>6000000</v>
      </c>
      <c r="N3338" s="12">
        <v>0</v>
      </c>
      <c r="O3338" s="12">
        <v>0</v>
      </c>
      <c r="P3338" s="12">
        <v>38000</v>
      </c>
      <c r="Q3338" s="12">
        <v>0</v>
      </c>
      <c r="R3338" s="12">
        <v>0</v>
      </c>
      <c r="S3338" s="12">
        <v>0</v>
      </c>
      <c r="T3338" s="13">
        <v>2100000</v>
      </c>
      <c r="U3338" s="13">
        <v>450000</v>
      </c>
      <c r="V3338" s="13">
        <v>0</v>
      </c>
      <c r="W3338" s="13">
        <v>35000</v>
      </c>
      <c r="X3338" s="13">
        <v>0</v>
      </c>
      <c r="Y3338" s="13">
        <v>0</v>
      </c>
    </row>
    <row r="3339" spans="1:25" ht="15.75" customHeight="1" x14ac:dyDescent="0.2">
      <c r="A3339" s="3">
        <v>2111532</v>
      </c>
      <c r="B3339" s="3" t="s">
        <v>635</v>
      </c>
      <c r="C3339" s="3" t="s">
        <v>502</v>
      </c>
      <c r="D3339" s="3">
        <v>2008</v>
      </c>
      <c r="E3339" s="3" t="s">
        <v>75</v>
      </c>
      <c r="F3339" s="3" t="s">
        <v>76</v>
      </c>
      <c r="G3339" s="7">
        <v>4376</v>
      </c>
      <c r="H3339" s="8">
        <f t="shared" si="0"/>
        <v>277911.74</v>
      </c>
      <c r="I3339" s="9">
        <v>237000</v>
      </c>
      <c r="J3339" s="10">
        <v>40911.74</v>
      </c>
      <c r="K3339" s="11">
        <v>237000</v>
      </c>
      <c r="L3339" s="11">
        <v>0</v>
      </c>
      <c r="M3339" s="12">
        <v>237000</v>
      </c>
      <c r="N3339" s="12">
        <v>0</v>
      </c>
      <c r="O3339" s="12">
        <v>0</v>
      </c>
      <c r="P3339" s="12">
        <v>0</v>
      </c>
      <c r="Q3339" s="12">
        <v>0</v>
      </c>
      <c r="R3339" s="12">
        <v>0</v>
      </c>
      <c r="S3339" s="12">
        <v>0</v>
      </c>
      <c r="T3339" s="13">
        <v>33025.14</v>
      </c>
      <c r="U3339" s="13">
        <v>7886.6</v>
      </c>
      <c r="V3339" s="13">
        <v>0</v>
      </c>
      <c r="W3339" s="13">
        <v>0</v>
      </c>
      <c r="X3339" s="13">
        <v>0</v>
      </c>
      <c r="Y3339" s="13">
        <v>0</v>
      </c>
    </row>
    <row r="3340" spans="1:25" ht="15.75" customHeight="1" x14ac:dyDescent="0.2">
      <c r="A3340" s="3">
        <v>2111532</v>
      </c>
      <c r="B3340" s="3" t="s">
        <v>635</v>
      </c>
      <c r="C3340" s="3" t="s">
        <v>502</v>
      </c>
      <c r="D3340" s="3">
        <v>2009</v>
      </c>
      <c r="E3340" s="3" t="s">
        <v>81</v>
      </c>
      <c r="F3340" s="3" t="s">
        <v>76</v>
      </c>
      <c r="G3340" s="7">
        <v>3865</v>
      </c>
      <c r="H3340" s="8">
        <f t="shared" si="0"/>
        <v>4609061.6500000004</v>
      </c>
      <c r="I3340" s="9">
        <v>443940.01</v>
      </c>
      <c r="J3340" s="10">
        <v>4165121.64</v>
      </c>
      <c r="K3340" s="11">
        <v>357500</v>
      </c>
      <c r="L3340" s="11">
        <v>86440.01</v>
      </c>
      <c r="M3340" s="12">
        <v>357500</v>
      </c>
      <c r="N3340" s="12">
        <v>0</v>
      </c>
      <c r="O3340" s="12">
        <v>0</v>
      </c>
      <c r="P3340" s="12">
        <v>45570</v>
      </c>
      <c r="Q3340" s="12">
        <v>0</v>
      </c>
      <c r="R3340" s="12">
        <v>18370</v>
      </c>
      <c r="S3340" s="12">
        <v>22500</v>
      </c>
      <c r="T3340" s="13">
        <v>2910328.91</v>
      </c>
      <c r="U3340" s="13">
        <v>1223043.68</v>
      </c>
      <c r="V3340" s="13">
        <v>0</v>
      </c>
      <c r="W3340" s="13">
        <v>31749.040000000001</v>
      </c>
      <c r="X3340" s="13">
        <v>0</v>
      </c>
      <c r="Y3340" s="13">
        <v>0</v>
      </c>
    </row>
    <row r="3341" spans="1:25" ht="15.75" customHeight="1" x14ac:dyDescent="0.2">
      <c r="A3341" s="3">
        <v>2111532</v>
      </c>
      <c r="B3341" s="3" t="s">
        <v>635</v>
      </c>
      <c r="C3341" s="3" t="s">
        <v>502</v>
      </c>
      <c r="D3341" s="3">
        <v>2010</v>
      </c>
      <c r="E3341" s="3" t="s">
        <v>81</v>
      </c>
      <c r="F3341" s="3" t="s">
        <v>76</v>
      </c>
      <c r="G3341" s="7">
        <v>1352</v>
      </c>
      <c r="H3341" s="8">
        <f t="shared" si="0"/>
        <v>478634.38</v>
      </c>
      <c r="I3341" s="9">
        <v>126600</v>
      </c>
      <c r="J3341" s="10">
        <v>352034.38</v>
      </c>
      <c r="K3341" s="11">
        <v>126600</v>
      </c>
      <c r="L3341" s="11">
        <v>0</v>
      </c>
      <c r="M3341" s="12">
        <v>126600</v>
      </c>
      <c r="N3341" s="12">
        <v>0</v>
      </c>
      <c r="O3341" s="12">
        <v>0</v>
      </c>
      <c r="P3341" s="12">
        <v>0</v>
      </c>
      <c r="Q3341" s="12">
        <v>0</v>
      </c>
      <c r="R3341" s="12">
        <v>0</v>
      </c>
      <c r="S3341" s="12">
        <v>0</v>
      </c>
      <c r="T3341" s="13">
        <v>25813.35</v>
      </c>
      <c r="U3341" s="13">
        <v>326221.03000000003</v>
      </c>
      <c r="V3341" s="13">
        <v>0</v>
      </c>
      <c r="W3341" s="13">
        <v>0</v>
      </c>
      <c r="X3341" s="13">
        <v>0</v>
      </c>
      <c r="Y3341" s="13">
        <v>0</v>
      </c>
    </row>
    <row r="3342" spans="1:25" ht="15.75" customHeight="1" x14ac:dyDescent="0.2">
      <c r="A3342" s="3">
        <v>2111532</v>
      </c>
      <c r="B3342" s="3" t="s">
        <v>635</v>
      </c>
      <c r="C3342" s="3" t="s">
        <v>502</v>
      </c>
      <c r="D3342" s="3">
        <v>2022</v>
      </c>
      <c r="E3342" s="3" t="s">
        <v>81</v>
      </c>
      <c r="F3342" s="3" t="s">
        <v>76</v>
      </c>
      <c r="G3342" s="7">
        <v>1403</v>
      </c>
      <c r="H3342" s="8">
        <f t="shared" si="0"/>
        <v>15853833.119999999</v>
      </c>
      <c r="I3342" s="9">
        <v>4219196</v>
      </c>
      <c r="J3342" s="10">
        <v>11634637.119999999</v>
      </c>
      <c r="K3342" s="11">
        <v>4046196</v>
      </c>
      <c r="L3342" s="11">
        <v>173000</v>
      </c>
      <c r="M3342" s="12">
        <v>3793524</v>
      </c>
      <c r="N3342" s="12">
        <v>252672</v>
      </c>
      <c r="O3342" s="12">
        <v>0</v>
      </c>
      <c r="P3342" s="12">
        <v>130000</v>
      </c>
      <c r="Q3342" s="12">
        <v>25000</v>
      </c>
      <c r="R3342" s="12">
        <v>0</v>
      </c>
      <c r="S3342" s="12">
        <v>18000</v>
      </c>
      <c r="T3342" s="13">
        <v>8484637.1199999992</v>
      </c>
      <c r="U3342" s="13">
        <v>2870000</v>
      </c>
      <c r="V3342" s="13">
        <v>280000</v>
      </c>
      <c r="W3342" s="13">
        <v>0</v>
      </c>
      <c r="X3342" s="13">
        <v>0</v>
      </c>
      <c r="Y3342" s="13">
        <v>0</v>
      </c>
    </row>
    <row r="3343" spans="1:25" ht="15.75" customHeight="1" x14ac:dyDescent="0.2">
      <c r="A3343" s="3">
        <v>2111532</v>
      </c>
      <c r="B3343" s="3" t="s">
        <v>635</v>
      </c>
      <c r="C3343" s="3" t="s">
        <v>502</v>
      </c>
      <c r="D3343" s="3">
        <v>2022</v>
      </c>
      <c r="E3343" s="3" t="s">
        <v>78</v>
      </c>
      <c r="F3343" s="3" t="s">
        <v>76</v>
      </c>
      <c r="G3343" s="7">
        <v>139</v>
      </c>
      <c r="H3343" s="8">
        <f t="shared" si="0"/>
        <v>0</v>
      </c>
      <c r="I3343" s="9">
        <v>0</v>
      </c>
      <c r="J3343" s="10">
        <v>0</v>
      </c>
      <c r="K3343" s="11">
        <v>0</v>
      </c>
      <c r="L3343" s="11">
        <v>0</v>
      </c>
      <c r="M3343" s="12">
        <v>0</v>
      </c>
      <c r="N3343" s="12">
        <v>0</v>
      </c>
      <c r="O3343" s="12">
        <v>0</v>
      </c>
      <c r="P3343" s="12">
        <v>0</v>
      </c>
      <c r="Q3343" s="12">
        <v>0</v>
      </c>
      <c r="R3343" s="12">
        <v>0</v>
      </c>
      <c r="S3343" s="12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</row>
    <row r="3344" spans="1:25" ht="15.75" customHeight="1" x14ac:dyDescent="0.2">
      <c r="A3344" s="3">
        <v>2111573</v>
      </c>
      <c r="B3344" s="3" t="s">
        <v>636</v>
      </c>
      <c r="C3344" s="3" t="s">
        <v>502</v>
      </c>
      <c r="D3344" s="3">
        <v>2009</v>
      </c>
      <c r="E3344" s="3" t="s">
        <v>81</v>
      </c>
      <c r="F3344" s="3" t="s">
        <v>76</v>
      </c>
      <c r="G3344" s="7">
        <v>2574</v>
      </c>
      <c r="H3344" s="8">
        <f t="shared" si="0"/>
        <v>1680570.85</v>
      </c>
      <c r="I3344" s="9">
        <v>701000</v>
      </c>
      <c r="J3344" s="10">
        <v>979570.85</v>
      </c>
      <c r="K3344" s="11">
        <v>691000</v>
      </c>
      <c r="L3344" s="11">
        <v>10000</v>
      </c>
      <c r="M3344" s="12">
        <v>691000</v>
      </c>
      <c r="N3344" s="12">
        <v>0</v>
      </c>
      <c r="O3344" s="12">
        <v>0</v>
      </c>
      <c r="P3344" s="12">
        <v>0</v>
      </c>
      <c r="Q3344" s="12">
        <v>0</v>
      </c>
      <c r="R3344" s="12">
        <v>10000</v>
      </c>
      <c r="S3344" s="12">
        <v>0</v>
      </c>
      <c r="T3344" s="13">
        <v>639884.31999999995</v>
      </c>
      <c r="U3344" s="13">
        <v>339686.54</v>
      </c>
      <c r="V3344" s="13">
        <v>0</v>
      </c>
      <c r="W3344" s="13">
        <v>0</v>
      </c>
      <c r="X3344" s="13">
        <v>0</v>
      </c>
      <c r="Y3344" s="13">
        <v>0</v>
      </c>
    </row>
    <row r="3345" spans="1:25" ht="15.75" customHeight="1" x14ac:dyDescent="0.2">
      <c r="A3345" s="3">
        <v>2111631</v>
      </c>
      <c r="B3345" s="3" t="s">
        <v>637</v>
      </c>
      <c r="C3345" s="3" t="s">
        <v>502</v>
      </c>
      <c r="D3345" s="3">
        <v>2008</v>
      </c>
      <c r="E3345" s="3" t="s">
        <v>81</v>
      </c>
      <c r="F3345" s="3" t="s">
        <v>76</v>
      </c>
      <c r="G3345" s="7">
        <v>0</v>
      </c>
      <c r="H3345" s="8">
        <f t="shared" si="0"/>
        <v>1446873.71</v>
      </c>
      <c r="I3345" s="9">
        <v>1426499.99</v>
      </c>
      <c r="J3345" s="10">
        <v>20373.72</v>
      </c>
      <c r="K3345" s="11">
        <v>161500</v>
      </c>
      <c r="L3345" s="11">
        <v>1265000</v>
      </c>
      <c r="M3345" s="12">
        <v>161500</v>
      </c>
      <c r="N3345" s="12">
        <v>0</v>
      </c>
      <c r="O3345" s="12">
        <v>0</v>
      </c>
      <c r="P3345" s="12">
        <v>0</v>
      </c>
      <c r="Q3345" s="12">
        <v>0</v>
      </c>
      <c r="R3345" s="12">
        <v>5000</v>
      </c>
      <c r="S3345" s="12">
        <v>1260000</v>
      </c>
      <c r="T3345" s="13">
        <v>13144.33</v>
      </c>
      <c r="U3345" s="13">
        <v>7229.39</v>
      </c>
      <c r="V3345" s="13">
        <v>0</v>
      </c>
      <c r="W3345" s="13">
        <v>0</v>
      </c>
      <c r="X3345" s="13">
        <v>0</v>
      </c>
      <c r="Y3345" s="13">
        <v>0</v>
      </c>
    </row>
    <row r="3346" spans="1:25" ht="15.75" customHeight="1" x14ac:dyDescent="0.2">
      <c r="A3346" s="3">
        <v>2111631</v>
      </c>
      <c r="B3346" s="3" t="s">
        <v>637</v>
      </c>
      <c r="C3346" s="3" t="s">
        <v>502</v>
      </c>
      <c r="D3346" s="3">
        <v>2009</v>
      </c>
      <c r="E3346" s="3" t="s">
        <v>75</v>
      </c>
      <c r="F3346" s="3" t="s">
        <v>76</v>
      </c>
      <c r="G3346" s="7">
        <v>2519</v>
      </c>
      <c r="H3346" s="8">
        <f t="shared" si="0"/>
        <v>2324605.6799999997</v>
      </c>
      <c r="I3346" s="9">
        <v>504680</v>
      </c>
      <c r="J3346" s="10">
        <v>1819925.68</v>
      </c>
      <c r="K3346" s="11">
        <v>481000</v>
      </c>
      <c r="L3346" s="11">
        <v>23680</v>
      </c>
      <c r="M3346" s="12">
        <v>481000</v>
      </c>
      <c r="N3346" s="12">
        <v>0</v>
      </c>
      <c r="O3346" s="12">
        <v>0</v>
      </c>
      <c r="P3346" s="12">
        <v>0</v>
      </c>
      <c r="Q3346" s="12">
        <v>4000</v>
      </c>
      <c r="R3346" s="12">
        <v>13680</v>
      </c>
      <c r="S3346" s="12">
        <v>6000</v>
      </c>
      <c r="T3346" s="13">
        <v>1037135.4</v>
      </c>
      <c r="U3346" s="13">
        <v>782790.29</v>
      </c>
      <c r="V3346" s="13">
        <v>0</v>
      </c>
      <c r="W3346" s="13">
        <v>0</v>
      </c>
      <c r="X3346" s="13">
        <v>0</v>
      </c>
      <c r="Y3346" s="13">
        <v>0</v>
      </c>
    </row>
    <row r="3347" spans="1:25" ht="15.75" customHeight="1" x14ac:dyDescent="0.2">
      <c r="A3347" s="3">
        <v>2111631</v>
      </c>
      <c r="B3347" s="3" t="s">
        <v>637</v>
      </c>
      <c r="C3347" s="3" t="s">
        <v>502</v>
      </c>
      <c r="D3347" s="3">
        <v>2013</v>
      </c>
      <c r="E3347" s="3" t="s">
        <v>122</v>
      </c>
      <c r="F3347" s="3" t="s">
        <v>123</v>
      </c>
      <c r="G3347" s="7">
        <v>1750</v>
      </c>
      <c r="H3347" s="8">
        <f t="shared" si="0"/>
        <v>3440250</v>
      </c>
      <c r="I3347" s="9">
        <v>3440250</v>
      </c>
      <c r="J3347" s="10">
        <v>0</v>
      </c>
      <c r="K3347" s="11">
        <v>3085250</v>
      </c>
      <c r="L3347" s="11">
        <v>355000</v>
      </c>
      <c r="M3347" s="12">
        <v>3085250</v>
      </c>
      <c r="N3347" s="12">
        <v>0</v>
      </c>
      <c r="O3347" s="12">
        <v>0</v>
      </c>
      <c r="P3347" s="12">
        <v>0</v>
      </c>
      <c r="Q3347" s="12">
        <v>355000</v>
      </c>
      <c r="R3347" s="12">
        <v>0</v>
      </c>
      <c r="S3347" s="12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</row>
    <row r="3348" spans="1:25" ht="15.75" customHeight="1" x14ac:dyDescent="0.2">
      <c r="A3348" s="3">
        <v>2111672</v>
      </c>
      <c r="B3348" s="3" t="s">
        <v>638</v>
      </c>
      <c r="C3348" s="3" t="s">
        <v>502</v>
      </c>
      <c r="D3348" s="3">
        <v>2009</v>
      </c>
      <c r="E3348" s="3" t="s">
        <v>81</v>
      </c>
      <c r="F3348" s="3" t="s">
        <v>76</v>
      </c>
      <c r="G3348" s="7">
        <v>3253</v>
      </c>
      <c r="H3348" s="8">
        <f t="shared" si="0"/>
        <v>2393126.5</v>
      </c>
      <c r="I3348" s="9">
        <v>241000</v>
      </c>
      <c r="J3348" s="10">
        <v>2152126.5</v>
      </c>
      <c r="K3348" s="11">
        <v>102000</v>
      </c>
      <c r="L3348" s="11">
        <v>139000</v>
      </c>
      <c r="M3348" s="12">
        <v>102000</v>
      </c>
      <c r="N3348" s="12">
        <v>0</v>
      </c>
      <c r="O3348" s="12">
        <v>0</v>
      </c>
      <c r="P3348" s="12">
        <v>4000</v>
      </c>
      <c r="Q3348" s="12">
        <v>0</v>
      </c>
      <c r="R3348" s="12">
        <v>30000</v>
      </c>
      <c r="S3348" s="12">
        <v>105000</v>
      </c>
      <c r="T3348" s="13">
        <v>1367925.14</v>
      </c>
      <c r="U3348" s="13">
        <v>784201.35</v>
      </c>
      <c r="V3348" s="13">
        <v>0</v>
      </c>
      <c r="W3348" s="13">
        <v>0</v>
      </c>
      <c r="X3348" s="13">
        <v>0</v>
      </c>
      <c r="Y3348" s="13">
        <v>0</v>
      </c>
    </row>
    <row r="3349" spans="1:25" ht="15.75" customHeight="1" x14ac:dyDescent="0.2">
      <c r="A3349" s="3">
        <v>2111672</v>
      </c>
      <c r="B3349" s="3" t="s">
        <v>638</v>
      </c>
      <c r="C3349" s="3" t="s">
        <v>502</v>
      </c>
      <c r="D3349" s="3">
        <v>2013</v>
      </c>
      <c r="E3349" s="3" t="s">
        <v>122</v>
      </c>
      <c r="F3349" s="3" t="s">
        <v>123</v>
      </c>
      <c r="G3349" s="7">
        <v>0</v>
      </c>
      <c r="H3349" s="8">
        <f t="shared" si="0"/>
        <v>0</v>
      </c>
      <c r="I3349" s="9">
        <v>0</v>
      </c>
      <c r="J3349" s="10">
        <v>0</v>
      </c>
      <c r="K3349" s="11">
        <v>0</v>
      </c>
      <c r="L3349" s="11">
        <v>0</v>
      </c>
      <c r="M3349" s="12">
        <v>0</v>
      </c>
      <c r="N3349" s="12">
        <v>0</v>
      </c>
      <c r="O3349" s="12">
        <v>0</v>
      </c>
      <c r="P3349" s="12">
        <v>0</v>
      </c>
      <c r="Q3349" s="12">
        <v>0</v>
      </c>
      <c r="R3349" s="12">
        <v>0</v>
      </c>
      <c r="S3349" s="12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</row>
    <row r="3350" spans="1:25" ht="15.75" customHeight="1" x14ac:dyDescent="0.2">
      <c r="A3350" s="3">
        <v>2111672</v>
      </c>
      <c r="B3350" s="3" t="s">
        <v>638</v>
      </c>
      <c r="C3350" s="3" t="s">
        <v>502</v>
      </c>
      <c r="D3350" s="3">
        <v>2019</v>
      </c>
      <c r="E3350" s="3" t="s">
        <v>80</v>
      </c>
      <c r="F3350" s="3" t="s">
        <v>76</v>
      </c>
      <c r="G3350" s="7">
        <v>107</v>
      </c>
      <c r="H3350" s="8">
        <f t="shared" si="0"/>
        <v>506000</v>
      </c>
      <c r="I3350" s="9">
        <v>148000</v>
      </c>
      <c r="J3350" s="10">
        <v>358000</v>
      </c>
      <c r="K3350" s="11">
        <v>60000</v>
      </c>
      <c r="L3350" s="11">
        <v>88000</v>
      </c>
      <c r="M3350" s="12">
        <v>30000</v>
      </c>
      <c r="N3350" s="12">
        <v>0</v>
      </c>
      <c r="O3350" s="12">
        <v>30000</v>
      </c>
      <c r="P3350" s="12">
        <v>15000</v>
      </c>
      <c r="Q3350" s="12">
        <v>10000</v>
      </c>
      <c r="R3350" s="12">
        <v>8000</v>
      </c>
      <c r="S3350" s="12">
        <v>55000</v>
      </c>
      <c r="T3350" s="13">
        <v>320000</v>
      </c>
      <c r="U3350" s="13">
        <v>30000</v>
      </c>
      <c r="V3350" s="13">
        <v>0</v>
      </c>
      <c r="W3350" s="13">
        <v>8000</v>
      </c>
      <c r="X3350" s="13">
        <v>0</v>
      </c>
      <c r="Y3350" s="13">
        <v>0</v>
      </c>
    </row>
    <row r="3351" spans="1:25" ht="15.75" customHeight="1" x14ac:dyDescent="0.2">
      <c r="A3351" s="3">
        <v>2111672</v>
      </c>
      <c r="B3351" s="3" t="s">
        <v>638</v>
      </c>
      <c r="C3351" s="3" t="s">
        <v>502</v>
      </c>
      <c r="D3351" s="3">
        <v>2022</v>
      </c>
      <c r="E3351" s="3" t="s">
        <v>78</v>
      </c>
      <c r="F3351" s="3" t="s">
        <v>76</v>
      </c>
      <c r="G3351" s="7">
        <v>352</v>
      </c>
      <c r="H3351" s="8">
        <f t="shared" si="0"/>
        <v>4015000</v>
      </c>
      <c r="I3351" s="9">
        <v>2400000</v>
      </c>
      <c r="J3351" s="10">
        <v>1615000</v>
      </c>
      <c r="K3351" s="11">
        <v>850000</v>
      </c>
      <c r="L3351" s="11">
        <v>1550000</v>
      </c>
      <c r="M3351" s="12">
        <v>850000</v>
      </c>
      <c r="N3351" s="12">
        <v>0</v>
      </c>
      <c r="O3351" s="12">
        <v>0</v>
      </c>
      <c r="P3351" s="12">
        <v>0</v>
      </c>
      <c r="Q3351" s="12">
        <v>1000000</v>
      </c>
      <c r="R3351" s="12">
        <v>0</v>
      </c>
      <c r="S3351" s="12">
        <v>550000</v>
      </c>
      <c r="T3351" s="13">
        <v>1000000</v>
      </c>
      <c r="U3351" s="13">
        <v>600000</v>
      </c>
      <c r="V3351" s="13">
        <v>0</v>
      </c>
      <c r="W3351" s="13">
        <v>0</v>
      </c>
      <c r="X3351" s="13">
        <v>15000</v>
      </c>
      <c r="Y3351" s="13">
        <v>0</v>
      </c>
    </row>
    <row r="3352" spans="1:25" ht="15.75" customHeight="1" x14ac:dyDescent="0.2">
      <c r="A3352" s="3">
        <v>2111672</v>
      </c>
      <c r="B3352" s="3" t="s">
        <v>638</v>
      </c>
      <c r="C3352" s="3" t="s">
        <v>502</v>
      </c>
      <c r="D3352" s="3">
        <v>2022</v>
      </c>
      <c r="E3352" s="3" t="s">
        <v>78</v>
      </c>
      <c r="F3352" s="3" t="s">
        <v>76</v>
      </c>
      <c r="G3352" s="7">
        <v>0</v>
      </c>
      <c r="H3352" s="8">
        <f t="shared" si="0"/>
        <v>3715000</v>
      </c>
      <c r="I3352" s="9">
        <v>2400000</v>
      </c>
      <c r="J3352" s="10">
        <v>1315000</v>
      </c>
      <c r="K3352" s="11">
        <v>850000</v>
      </c>
      <c r="L3352" s="11">
        <v>1550000</v>
      </c>
      <c r="M3352" s="12">
        <v>850000</v>
      </c>
      <c r="N3352" s="12">
        <v>0</v>
      </c>
      <c r="O3352" s="12">
        <v>0</v>
      </c>
      <c r="P3352" s="12">
        <v>0</v>
      </c>
      <c r="Q3352" s="12">
        <v>1000000</v>
      </c>
      <c r="R3352" s="12">
        <v>0</v>
      </c>
      <c r="S3352" s="12">
        <v>550000</v>
      </c>
      <c r="T3352" s="13">
        <v>1000000</v>
      </c>
      <c r="U3352" s="13">
        <v>300000</v>
      </c>
      <c r="V3352" s="13">
        <v>0</v>
      </c>
      <c r="W3352" s="13">
        <v>0</v>
      </c>
      <c r="X3352" s="13">
        <v>15000</v>
      </c>
      <c r="Y3352" s="13">
        <v>0</v>
      </c>
    </row>
    <row r="3353" spans="1:25" ht="15.75" customHeight="1" x14ac:dyDescent="0.2">
      <c r="A3353" s="3">
        <v>2111722</v>
      </c>
      <c r="B3353" s="3" t="s">
        <v>639</v>
      </c>
      <c r="C3353" s="3" t="s">
        <v>502</v>
      </c>
      <c r="D3353" s="3">
        <v>2008</v>
      </c>
      <c r="E3353" s="3" t="s">
        <v>81</v>
      </c>
      <c r="F3353" s="3" t="s">
        <v>76</v>
      </c>
      <c r="G3353" s="7">
        <v>1330</v>
      </c>
      <c r="H3353" s="8">
        <f t="shared" si="0"/>
        <v>2096122.79</v>
      </c>
      <c r="I3353" s="9">
        <v>510180</v>
      </c>
      <c r="J3353" s="10">
        <v>1585942.79</v>
      </c>
      <c r="K3353" s="11">
        <v>445400</v>
      </c>
      <c r="L3353" s="11">
        <v>64780</v>
      </c>
      <c r="M3353" s="12">
        <v>445400</v>
      </c>
      <c r="N3353" s="12">
        <v>0</v>
      </c>
      <c r="O3353" s="12">
        <v>0</v>
      </c>
      <c r="P3353" s="12">
        <v>0</v>
      </c>
      <c r="Q3353" s="12">
        <v>0</v>
      </c>
      <c r="R3353" s="12">
        <v>64780</v>
      </c>
      <c r="S3353" s="12">
        <v>0</v>
      </c>
      <c r="T3353" s="13">
        <v>1349344.77</v>
      </c>
      <c r="U3353" s="13">
        <v>236598.02</v>
      </c>
      <c r="V3353" s="13">
        <v>0</v>
      </c>
      <c r="W3353" s="13">
        <v>0</v>
      </c>
      <c r="X3353" s="13">
        <v>0</v>
      </c>
      <c r="Y3353" s="13">
        <v>0</v>
      </c>
    </row>
    <row r="3354" spans="1:25" ht="15.75" customHeight="1" x14ac:dyDescent="0.2">
      <c r="A3354" s="3">
        <v>2111722</v>
      </c>
      <c r="B3354" s="3" t="s">
        <v>639</v>
      </c>
      <c r="C3354" s="3" t="s">
        <v>502</v>
      </c>
      <c r="D3354" s="3">
        <v>2009</v>
      </c>
      <c r="E3354" s="3" t="s">
        <v>81</v>
      </c>
      <c r="F3354" s="3" t="s">
        <v>76</v>
      </c>
      <c r="G3354" s="7">
        <v>5324</v>
      </c>
      <c r="H3354" s="8">
        <f t="shared" si="0"/>
        <v>2675523.84</v>
      </c>
      <c r="I3354" s="9">
        <v>518000</v>
      </c>
      <c r="J3354" s="10">
        <v>2157523.84</v>
      </c>
      <c r="K3354" s="11">
        <v>435000</v>
      </c>
      <c r="L3354" s="11">
        <v>83000</v>
      </c>
      <c r="M3354" s="12">
        <v>435000</v>
      </c>
      <c r="N3354" s="12">
        <v>0</v>
      </c>
      <c r="O3354" s="12">
        <v>0</v>
      </c>
      <c r="P3354" s="12">
        <v>0</v>
      </c>
      <c r="Q3354" s="12">
        <v>26250</v>
      </c>
      <c r="R3354" s="12">
        <v>30750</v>
      </c>
      <c r="S3354" s="12">
        <v>26000</v>
      </c>
      <c r="T3354" s="13">
        <v>410620.95</v>
      </c>
      <c r="U3354" s="13">
        <v>1746902.88</v>
      </c>
      <c r="V3354" s="13">
        <v>0</v>
      </c>
      <c r="W3354" s="13">
        <v>0</v>
      </c>
      <c r="X3354" s="13">
        <v>0</v>
      </c>
      <c r="Y3354" s="13">
        <v>0</v>
      </c>
    </row>
    <row r="3355" spans="1:25" ht="15.75" customHeight="1" x14ac:dyDescent="0.2">
      <c r="A3355" s="3">
        <v>2111748</v>
      </c>
      <c r="B3355" s="3" t="s">
        <v>640</v>
      </c>
      <c r="C3355" s="3" t="s">
        <v>502</v>
      </c>
      <c r="D3355" s="3">
        <v>2009</v>
      </c>
      <c r="E3355" s="3" t="s">
        <v>81</v>
      </c>
      <c r="F3355" s="3" t="s">
        <v>76</v>
      </c>
      <c r="G3355" s="7">
        <v>3480</v>
      </c>
      <c r="H3355" s="8">
        <f t="shared" si="0"/>
        <v>7742168.9900000002</v>
      </c>
      <c r="I3355" s="9">
        <v>1002199.99</v>
      </c>
      <c r="J3355" s="10">
        <v>6739969</v>
      </c>
      <c r="K3355" s="11">
        <v>219250</v>
      </c>
      <c r="L3355" s="11">
        <v>782949.99</v>
      </c>
      <c r="M3355" s="12">
        <v>208750</v>
      </c>
      <c r="N3355" s="12">
        <v>0</v>
      </c>
      <c r="O3355" s="12">
        <v>10500</v>
      </c>
      <c r="P3355" s="12">
        <v>10870</v>
      </c>
      <c r="Q3355" s="12">
        <v>42000</v>
      </c>
      <c r="R3355" s="12">
        <v>28080</v>
      </c>
      <c r="S3355" s="12">
        <v>702000</v>
      </c>
      <c r="T3355" s="13">
        <v>5954709.3399999999</v>
      </c>
      <c r="U3355" s="13">
        <v>700595.54</v>
      </c>
      <c r="V3355" s="13">
        <v>0</v>
      </c>
      <c r="W3355" s="13">
        <v>84664.11</v>
      </c>
      <c r="X3355" s="13">
        <v>0</v>
      </c>
      <c r="Y3355" s="13">
        <v>0</v>
      </c>
    </row>
    <row r="3356" spans="1:25" ht="15.75" customHeight="1" x14ac:dyDescent="0.2">
      <c r="A3356" s="3">
        <v>2111748</v>
      </c>
      <c r="B3356" s="3" t="s">
        <v>640</v>
      </c>
      <c r="C3356" s="3" t="s">
        <v>502</v>
      </c>
      <c r="D3356" s="3">
        <v>2018</v>
      </c>
      <c r="E3356" s="3" t="s">
        <v>80</v>
      </c>
      <c r="F3356" s="3" t="s">
        <v>76</v>
      </c>
      <c r="G3356" s="7">
        <v>1304</v>
      </c>
      <c r="H3356" s="8">
        <f t="shared" si="0"/>
        <v>131000</v>
      </c>
      <c r="I3356" s="9">
        <v>78500</v>
      </c>
      <c r="J3356" s="10">
        <v>52500</v>
      </c>
      <c r="K3356" s="11">
        <v>14000</v>
      </c>
      <c r="L3356" s="11">
        <v>64500</v>
      </c>
      <c r="M3356" s="12">
        <v>14000</v>
      </c>
      <c r="N3356" s="12">
        <v>0</v>
      </c>
      <c r="O3356" s="12">
        <v>0</v>
      </c>
      <c r="P3356" s="12">
        <v>10000</v>
      </c>
      <c r="Q3356" s="12">
        <v>12000</v>
      </c>
      <c r="R3356" s="12">
        <v>12000</v>
      </c>
      <c r="S3356" s="12">
        <v>30500</v>
      </c>
      <c r="T3356" s="13">
        <v>48000</v>
      </c>
      <c r="U3356" s="13">
        <v>4500</v>
      </c>
      <c r="V3356" s="13">
        <v>0</v>
      </c>
      <c r="W3356" s="13">
        <v>0</v>
      </c>
      <c r="X3356" s="13">
        <v>0</v>
      </c>
      <c r="Y3356" s="13">
        <v>0</v>
      </c>
    </row>
    <row r="3357" spans="1:25" ht="15.75" customHeight="1" x14ac:dyDescent="0.2">
      <c r="A3357" s="3">
        <v>2111789</v>
      </c>
      <c r="B3357" s="3" t="s">
        <v>641</v>
      </c>
      <c r="C3357" s="3" t="s">
        <v>502</v>
      </c>
      <c r="D3357" s="3">
        <v>2013</v>
      </c>
      <c r="E3357" s="3" t="s">
        <v>122</v>
      </c>
      <c r="F3357" s="3" t="s">
        <v>123</v>
      </c>
      <c r="G3357" s="7">
        <v>0</v>
      </c>
      <c r="H3357" s="8">
        <f t="shared" si="0"/>
        <v>0</v>
      </c>
      <c r="I3357" s="9">
        <v>0</v>
      </c>
      <c r="J3357" s="10">
        <v>0</v>
      </c>
      <c r="K3357" s="11">
        <v>0</v>
      </c>
      <c r="L3357" s="11">
        <v>0</v>
      </c>
      <c r="M3357" s="12">
        <v>0</v>
      </c>
      <c r="N3357" s="12">
        <v>0</v>
      </c>
      <c r="O3357" s="12">
        <v>0</v>
      </c>
      <c r="P3357" s="12">
        <v>0</v>
      </c>
      <c r="Q3357" s="12">
        <v>0</v>
      </c>
      <c r="R3357" s="12">
        <v>0</v>
      </c>
      <c r="S3357" s="12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</row>
    <row r="3358" spans="1:25" ht="15.75" customHeight="1" x14ac:dyDescent="0.2">
      <c r="A3358" s="3">
        <v>2111789</v>
      </c>
      <c r="B3358" s="3" t="s">
        <v>641</v>
      </c>
      <c r="C3358" s="3" t="s">
        <v>502</v>
      </c>
      <c r="D3358" s="3">
        <v>2014</v>
      </c>
      <c r="E3358" s="3" t="s">
        <v>78</v>
      </c>
      <c r="F3358" s="3" t="s">
        <v>76</v>
      </c>
      <c r="G3358" s="7">
        <v>0</v>
      </c>
      <c r="H3358" s="8">
        <f t="shared" si="0"/>
        <v>215000</v>
      </c>
      <c r="I3358" s="9">
        <v>15000</v>
      </c>
      <c r="J3358" s="10">
        <v>200000</v>
      </c>
      <c r="K3358" s="11">
        <v>15000</v>
      </c>
      <c r="L3358" s="11">
        <v>0</v>
      </c>
      <c r="M3358" s="12">
        <v>15000</v>
      </c>
      <c r="N3358" s="12">
        <v>0</v>
      </c>
      <c r="O3358" s="12">
        <v>0</v>
      </c>
      <c r="P3358" s="12">
        <v>0</v>
      </c>
      <c r="Q3358" s="12">
        <v>0</v>
      </c>
      <c r="R3358" s="12">
        <v>0</v>
      </c>
      <c r="S3358" s="12">
        <v>0</v>
      </c>
      <c r="T3358" s="13">
        <v>200000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</row>
    <row r="3359" spans="1:25" ht="15.75" customHeight="1" x14ac:dyDescent="0.2">
      <c r="A3359" s="3">
        <v>2111805</v>
      </c>
      <c r="B3359" s="3" t="s">
        <v>642</v>
      </c>
      <c r="C3359" s="3" t="s">
        <v>502</v>
      </c>
      <c r="D3359" s="3">
        <v>2009</v>
      </c>
      <c r="E3359" s="3" t="s">
        <v>75</v>
      </c>
      <c r="F3359" s="3" t="s">
        <v>76</v>
      </c>
      <c r="G3359" s="7">
        <v>7931</v>
      </c>
      <c r="H3359" s="8">
        <f t="shared" si="0"/>
        <v>2420329.58</v>
      </c>
      <c r="I3359" s="9">
        <v>453300</v>
      </c>
      <c r="J3359" s="10">
        <v>1967029.58</v>
      </c>
      <c r="K3359" s="11">
        <v>438300</v>
      </c>
      <c r="L3359" s="11">
        <v>15000</v>
      </c>
      <c r="M3359" s="12">
        <v>438300</v>
      </c>
      <c r="N3359" s="12">
        <v>0</v>
      </c>
      <c r="O3359" s="12">
        <v>0</v>
      </c>
      <c r="P3359" s="12">
        <v>0</v>
      </c>
      <c r="Q3359" s="12">
        <v>0</v>
      </c>
      <c r="R3359" s="12">
        <v>15000</v>
      </c>
      <c r="S3359" s="12">
        <v>0</v>
      </c>
      <c r="T3359" s="13">
        <v>1835800.2</v>
      </c>
      <c r="U3359" s="13">
        <v>131229.38</v>
      </c>
      <c r="V3359" s="13">
        <v>0</v>
      </c>
      <c r="W3359" s="13">
        <v>0</v>
      </c>
      <c r="X3359" s="13">
        <v>0</v>
      </c>
      <c r="Y3359" s="13">
        <v>0</v>
      </c>
    </row>
    <row r="3360" spans="1:25" ht="15.75" customHeight="1" x14ac:dyDescent="0.2">
      <c r="A3360" s="3">
        <v>2111805</v>
      </c>
      <c r="B3360" s="3" t="s">
        <v>642</v>
      </c>
      <c r="C3360" s="3" t="s">
        <v>502</v>
      </c>
      <c r="D3360" s="3">
        <v>2013</v>
      </c>
      <c r="E3360" s="3" t="s">
        <v>122</v>
      </c>
      <c r="F3360" s="3" t="s">
        <v>123</v>
      </c>
      <c r="G3360" s="7">
        <v>0</v>
      </c>
      <c r="H3360" s="8">
        <f t="shared" si="0"/>
        <v>0</v>
      </c>
      <c r="I3360" s="9">
        <v>0</v>
      </c>
      <c r="J3360" s="10">
        <v>0</v>
      </c>
      <c r="K3360" s="11">
        <v>0</v>
      </c>
      <c r="L3360" s="11">
        <v>0</v>
      </c>
      <c r="M3360" s="12">
        <v>0</v>
      </c>
      <c r="N3360" s="12">
        <v>0</v>
      </c>
      <c r="O3360" s="12">
        <v>0</v>
      </c>
      <c r="P3360" s="12">
        <v>0</v>
      </c>
      <c r="Q3360" s="12">
        <v>0</v>
      </c>
      <c r="R3360" s="12">
        <v>0</v>
      </c>
      <c r="S3360" s="12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</row>
    <row r="3361" spans="1:25" ht="15.75" customHeight="1" x14ac:dyDescent="0.2">
      <c r="A3361" s="3">
        <v>2111805</v>
      </c>
      <c r="B3361" s="3" t="s">
        <v>642</v>
      </c>
      <c r="C3361" s="3" t="s">
        <v>502</v>
      </c>
      <c r="D3361" s="3">
        <v>2014</v>
      </c>
      <c r="E3361" s="3" t="s">
        <v>122</v>
      </c>
      <c r="F3361" s="3" t="s">
        <v>123</v>
      </c>
      <c r="G3361" s="7">
        <v>11500</v>
      </c>
      <c r="H3361" s="8">
        <f t="shared" si="0"/>
        <v>8032500</v>
      </c>
      <c r="I3361" s="9">
        <v>8032500</v>
      </c>
      <c r="J3361" s="10">
        <v>0</v>
      </c>
      <c r="K3361" s="11">
        <v>7962500</v>
      </c>
      <c r="L3361" s="11">
        <v>70000</v>
      </c>
      <c r="M3361" s="12">
        <v>7962500</v>
      </c>
      <c r="N3361" s="12">
        <v>0</v>
      </c>
      <c r="O3361" s="12">
        <v>0</v>
      </c>
      <c r="P3361" s="12">
        <v>0</v>
      </c>
      <c r="Q3361" s="12">
        <v>70000</v>
      </c>
      <c r="R3361" s="12">
        <v>0</v>
      </c>
      <c r="S3361" s="12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</row>
    <row r="3362" spans="1:25" ht="15.75" customHeight="1" x14ac:dyDescent="0.2">
      <c r="A3362" s="3">
        <v>2111805</v>
      </c>
      <c r="B3362" s="3" t="s">
        <v>642</v>
      </c>
      <c r="C3362" s="3" t="s">
        <v>502</v>
      </c>
      <c r="D3362" s="3">
        <v>2015</v>
      </c>
      <c r="E3362" s="3" t="s">
        <v>122</v>
      </c>
      <c r="F3362" s="3" t="s">
        <v>123</v>
      </c>
      <c r="G3362" s="7">
        <v>2</v>
      </c>
      <c r="H3362" s="8">
        <f t="shared" si="0"/>
        <v>0</v>
      </c>
      <c r="I3362" s="9">
        <v>0</v>
      </c>
      <c r="J3362" s="10">
        <v>0</v>
      </c>
      <c r="K3362" s="11">
        <v>0</v>
      </c>
      <c r="L3362" s="11">
        <v>0</v>
      </c>
      <c r="M3362" s="12">
        <v>0</v>
      </c>
      <c r="N3362" s="12">
        <v>0</v>
      </c>
      <c r="O3362" s="12">
        <v>0</v>
      </c>
      <c r="P3362" s="12">
        <v>0</v>
      </c>
      <c r="Q3362" s="12">
        <v>0</v>
      </c>
      <c r="R3362" s="12">
        <v>0</v>
      </c>
      <c r="S3362" s="12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</row>
    <row r="3363" spans="1:25" ht="15.75" customHeight="1" x14ac:dyDescent="0.2">
      <c r="A3363" s="3">
        <v>2111805</v>
      </c>
      <c r="B3363" s="3" t="s">
        <v>642</v>
      </c>
      <c r="C3363" s="3" t="s">
        <v>502</v>
      </c>
      <c r="D3363" s="3">
        <v>2016</v>
      </c>
      <c r="E3363" s="3" t="s">
        <v>122</v>
      </c>
      <c r="F3363" s="3" t="s">
        <v>123</v>
      </c>
      <c r="G3363" s="7">
        <v>6000</v>
      </c>
      <c r="H3363" s="8">
        <f t="shared" si="0"/>
        <v>0</v>
      </c>
      <c r="I3363" s="9">
        <v>0</v>
      </c>
      <c r="J3363" s="10">
        <v>0</v>
      </c>
      <c r="K3363" s="11">
        <v>0</v>
      </c>
      <c r="L3363" s="11">
        <v>0</v>
      </c>
      <c r="M3363" s="12">
        <v>0</v>
      </c>
      <c r="N3363" s="12">
        <v>0</v>
      </c>
      <c r="O3363" s="12">
        <v>0</v>
      </c>
      <c r="P3363" s="12">
        <v>0</v>
      </c>
      <c r="Q3363" s="12">
        <v>0</v>
      </c>
      <c r="R3363" s="12">
        <v>0</v>
      </c>
      <c r="S3363" s="12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</row>
    <row r="3364" spans="1:25" ht="15.75" customHeight="1" x14ac:dyDescent="0.2">
      <c r="A3364" s="3">
        <v>2111805</v>
      </c>
      <c r="B3364" s="3" t="s">
        <v>642</v>
      </c>
      <c r="C3364" s="3" t="s">
        <v>502</v>
      </c>
      <c r="D3364" s="3">
        <v>2019</v>
      </c>
      <c r="E3364" s="3" t="s">
        <v>78</v>
      </c>
      <c r="F3364" s="3" t="s">
        <v>76</v>
      </c>
      <c r="G3364" s="7">
        <v>9420</v>
      </c>
      <c r="H3364" s="8">
        <f t="shared" si="0"/>
        <v>12531162.5</v>
      </c>
      <c r="I3364" s="9">
        <v>181000</v>
      </c>
      <c r="J3364" s="10">
        <v>12350162.5</v>
      </c>
      <c r="K3364" s="11">
        <v>181000</v>
      </c>
      <c r="L3364" s="11">
        <v>0</v>
      </c>
      <c r="M3364" s="12">
        <v>181000</v>
      </c>
      <c r="N3364" s="12">
        <v>0</v>
      </c>
      <c r="O3364" s="12">
        <v>0</v>
      </c>
      <c r="P3364" s="12">
        <v>0</v>
      </c>
      <c r="Q3364" s="12">
        <v>0</v>
      </c>
      <c r="R3364" s="12">
        <v>0</v>
      </c>
      <c r="S3364" s="12">
        <v>0</v>
      </c>
      <c r="T3364" s="13">
        <v>12350162.5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</row>
    <row r="3365" spans="1:25" ht="15.75" customHeight="1" x14ac:dyDescent="0.2">
      <c r="A3365" s="3">
        <v>2111904</v>
      </c>
      <c r="B3365" s="3" t="s">
        <v>643</v>
      </c>
      <c r="C3365" s="3" t="s">
        <v>502</v>
      </c>
      <c r="D3365" s="3">
        <v>2013</v>
      </c>
      <c r="E3365" s="3" t="s">
        <v>122</v>
      </c>
      <c r="F3365" s="3" t="s">
        <v>123</v>
      </c>
      <c r="G3365" s="7">
        <v>0</v>
      </c>
      <c r="H3365" s="8">
        <f t="shared" si="0"/>
        <v>0</v>
      </c>
      <c r="I3365" s="9">
        <v>0</v>
      </c>
      <c r="J3365" s="10">
        <v>0</v>
      </c>
      <c r="K3365" s="11">
        <v>0</v>
      </c>
      <c r="L3365" s="11">
        <v>0</v>
      </c>
      <c r="M3365" s="12">
        <v>0</v>
      </c>
      <c r="N3365" s="12">
        <v>0</v>
      </c>
      <c r="O3365" s="12">
        <v>0</v>
      </c>
      <c r="P3365" s="12">
        <v>0</v>
      </c>
      <c r="Q3365" s="12">
        <v>0</v>
      </c>
      <c r="R3365" s="12">
        <v>0</v>
      </c>
      <c r="S3365" s="12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</row>
    <row r="3366" spans="1:25" ht="15.75" customHeight="1" x14ac:dyDescent="0.2">
      <c r="A3366" s="3">
        <v>2112100</v>
      </c>
      <c r="B3366" s="3" t="s">
        <v>644</v>
      </c>
      <c r="C3366" s="3" t="s">
        <v>502</v>
      </c>
      <c r="D3366" s="3">
        <v>2009</v>
      </c>
      <c r="E3366" s="3" t="s">
        <v>81</v>
      </c>
      <c r="F3366" s="3" t="s">
        <v>76</v>
      </c>
      <c r="G3366" s="7">
        <v>3743</v>
      </c>
      <c r="H3366" s="8">
        <f t="shared" si="0"/>
        <v>9736464.3900000006</v>
      </c>
      <c r="I3366" s="9">
        <v>245969.99</v>
      </c>
      <c r="J3366" s="10">
        <v>9490494.4000000004</v>
      </c>
      <c r="K3366" s="11">
        <v>239200</v>
      </c>
      <c r="L3366" s="11">
        <v>6770</v>
      </c>
      <c r="M3366" s="12">
        <v>222200</v>
      </c>
      <c r="N3366" s="12">
        <v>0</v>
      </c>
      <c r="O3366" s="12">
        <v>17000</v>
      </c>
      <c r="P3366" s="12">
        <v>0</v>
      </c>
      <c r="Q3366" s="12">
        <v>0</v>
      </c>
      <c r="R3366" s="12">
        <v>6770</v>
      </c>
      <c r="S3366" s="12">
        <v>0</v>
      </c>
      <c r="T3366" s="13">
        <v>4021545.41</v>
      </c>
      <c r="U3366" s="13">
        <v>5468948.9900000002</v>
      </c>
      <c r="V3366" s="13">
        <v>0</v>
      </c>
      <c r="W3366" s="13">
        <v>0</v>
      </c>
      <c r="X3366" s="13">
        <v>0</v>
      </c>
      <c r="Y3366" s="13">
        <v>0</v>
      </c>
    </row>
    <row r="3367" spans="1:25" ht="15.75" customHeight="1" x14ac:dyDescent="0.2">
      <c r="A3367" s="3">
        <v>2112100</v>
      </c>
      <c r="B3367" s="3" t="s">
        <v>644</v>
      </c>
      <c r="C3367" s="3" t="s">
        <v>502</v>
      </c>
      <c r="D3367" s="3">
        <v>2010</v>
      </c>
      <c r="E3367" s="3" t="s">
        <v>122</v>
      </c>
      <c r="F3367" s="3" t="s">
        <v>123</v>
      </c>
      <c r="G3367" s="7">
        <v>0</v>
      </c>
      <c r="H3367" s="8">
        <f t="shared" si="0"/>
        <v>1280200</v>
      </c>
      <c r="I3367" s="9">
        <v>1280200</v>
      </c>
      <c r="J3367" s="10">
        <v>0</v>
      </c>
      <c r="K3367" s="11">
        <v>1280200</v>
      </c>
      <c r="L3367" s="11">
        <v>0</v>
      </c>
      <c r="M3367" s="12">
        <v>1280200</v>
      </c>
      <c r="N3367" s="12">
        <v>0</v>
      </c>
      <c r="O3367" s="12">
        <v>0</v>
      </c>
      <c r="P3367" s="12">
        <v>0</v>
      </c>
      <c r="Q3367" s="12">
        <v>0</v>
      </c>
      <c r="R3367" s="12">
        <v>0</v>
      </c>
      <c r="S3367" s="12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</row>
    <row r="3368" spans="1:25" ht="15.75" customHeight="1" x14ac:dyDescent="0.2">
      <c r="A3368" s="3">
        <v>2112100</v>
      </c>
      <c r="B3368" s="3" t="s">
        <v>644</v>
      </c>
      <c r="C3368" s="3" t="s">
        <v>502</v>
      </c>
      <c r="D3368" s="3">
        <v>2013</v>
      </c>
      <c r="E3368" s="3" t="s">
        <v>122</v>
      </c>
      <c r="F3368" s="3" t="s">
        <v>123</v>
      </c>
      <c r="G3368" s="7">
        <v>7500</v>
      </c>
      <c r="H3368" s="8">
        <f t="shared" si="0"/>
        <v>10283275</v>
      </c>
      <c r="I3368" s="9">
        <v>10283275</v>
      </c>
      <c r="J3368" s="10">
        <v>0</v>
      </c>
      <c r="K3368" s="11">
        <v>10283275</v>
      </c>
      <c r="L3368" s="11">
        <v>0</v>
      </c>
      <c r="M3368" s="12">
        <v>8783275</v>
      </c>
      <c r="N3368" s="12">
        <v>0</v>
      </c>
      <c r="O3368" s="12">
        <v>1500000</v>
      </c>
      <c r="P3368" s="12">
        <v>0</v>
      </c>
      <c r="Q3368" s="12">
        <v>0</v>
      </c>
      <c r="R3368" s="12">
        <v>0</v>
      </c>
      <c r="S3368" s="12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</row>
    <row r="3369" spans="1:25" ht="15.75" customHeight="1" x14ac:dyDescent="0.2">
      <c r="A3369" s="3">
        <v>2112100</v>
      </c>
      <c r="B3369" s="3" t="s">
        <v>644</v>
      </c>
      <c r="C3369" s="3" t="s">
        <v>502</v>
      </c>
      <c r="D3369" s="3">
        <v>2015</v>
      </c>
      <c r="E3369" s="3" t="s">
        <v>122</v>
      </c>
      <c r="F3369" s="3" t="s">
        <v>123</v>
      </c>
      <c r="G3369" s="7">
        <v>7570</v>
      </c>
      <c r="H3369" s="8">
        <f t="shared" si="0"/>
        <v>1506999.79</v>
      </c>
      <c r="I3369" s="9">
        <v>1447000</v>
      </c>
      <c r="J3369" s="10">
        <v>59999.79</v>
      </c>
      <c r="K3369" s="11">
        <v>1247000</v>
      </c>
      <c r="L3369" s="11">
        <v>200000</v>
      </c>
      <c r="M3369" s="12">
        <v>247000</v>
      </c>
      <c r="N3369" s="12">
        <v>0</v>
      </c>
      <c r="O3369" s="12">
        <v>1000000</v>
      </c>
      <c r="P3369" s="12">
        <v>0</v>
      </c>
      <c r="Q3369" s="12">
        <v>200000</v>
      </c>
      <c r="R3369" s="12">
        <v>0</v>
      </c>
      <c r="S3369" s="12">
        <v>0</v>
      </c>
      <c r="T3369" s="13">
        <v>0</v>
      </c>
      <c r="U3369" s="13">
        <v>59999.79</v>
      </c>
      <c r="V3369" s="13">
        <v>0</v>
      </c>
      <c r="W3369" s="13">
        <v>0</v>
      </c>
      <c r="X3369" s="13">
        <v>0</v>
      </c>
      <c r="Y3369" s="13">
        <v>0</v>
      </c>
    </row>
    <row r="3370" spans="1:25" ht="15.75" customHeight="1" x14ac:dyDescent="0.2">
      <c r="A3370" s="3">
        <v>2112100</v>
      </c>
      <c r="B3370" s="3" t="s">
        <v>644</v>
      </c>
      <c r="C3370" s="3" t="s">
        <v>502</v>
      </c>
      <c r="D3370" s="3">
        <v>2018</v>
      </c>
      <c r="E3370" s="3" t="s">
        <v>81</v>
      </c>
      <c r="F3370" s="3" t="s">
        <v>76</v>
      </c>
      <c r="G3370" s="7">
        <v>0</v>
      </c>
      <c r="H3370" s="8">
        <f t="shared" si="0"/>
        <v>0</v>
      </c>
      <c r="I3370" s="9">
        <v>0</v>
      </c>
      <c r="J3370" s="10">
        <v>0</v>
      </c>
      <c r="K3370" s="11">
        <v>0</v>
      </c>
      <c r="L3370" s="11">
        <v>0</v>
      </c>
      <c r="M3370" s="12">
        <v>0</v>
      </c>
      <c r="N3370" s="12">
        <v>0</v>
      </c>
      <c r="O3370" s="12">
        <v>0</v>
      </c>
      <c r="P3370" s="12">
        <v>0</v>
      </c>
      <c r="Q3370" s="12">
        <v>0</v>
      </c>
      <c r="R3370" s="12">
        <v>0</v>
      </c>
      <c r="S3370" s="12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</row>
    <row r="3371" spans="1:25" ht="15.75" customHeight="1" x14ac:dyDescent="0.2">
      <c r="A3371" s="3">
        <v>2112233</v>
      </c>
      <c r="B3371" s="3" t="s">
        <v>645</v>
      </c>
      <c r="C3371" s="3" t="s">
        <v>502</v>
      </c>
      <c r="D3371" s="3">
        <v>2004</v>
      </c>
      <c r="E3371" s="3" t="s">
        <v>80</v>
      </c>
      <c r="F3371" s="3" t="s">
        <v>76</v>
      </c>
      <c r="G3371" s="7">
        <v>1905</v>
      </c>
      <c r="H3371" s="8">
        <f t="shared" si="0"/>
        <v>737075.42</v>
      </c>
      <c r="I3371" s="9">
        <v>187000</v>
      </c>
      <c r="J3371" s="10">
        <v>550075.42000000004</v>
      </c>
      <c r="K3371" s="11">
        <v>47000</v>
      </c>
      <c r="L3371" s="11">
        <v>140000</v>
      </c>
      <c r="M3371" s="12">
        <v>27000</v>
      </c>
      <c r="N3371" s="12">
        <v>20000</v>
      </c>
      <c r="O3371" s="12">
        <v>0</v>
      </c>
      <c r="P3371" s="12">
        <v>0</v>
      </c>
      <c r="Q3371" s="12">
        <v>0</v>
      </c>
      <c r="R3371" s="12">
        <v>0</v>
      </c>
      <c r="S3371" s="12">
        <v>140000</v>
      </c>
      <c r="T3371" s="13">
        <v>458602.32</v>
      </c>
      <c r="U3371" s="13">
        <v>62779.54</v>
      </c>
      <c r="V3371" s="13">
        <v>0</v>
      </c>
      <c r="W3371" s="13">
        <v>23746.400000000001</v>
      </c>
      <c r="X3371" s="13">
        <v>0</v>
      </c>
      <c r="Y3371" s="13">
        <v>4947.17</v>
      </c>
    </row>
    <row r="3372" spans="1:25" ht="15.75" customHeight="1" x14ac:dyDescent="0.2">
      <c r="A3372" s="3">
        <v>2112233</v>
      </c>
      <c r="B3372" s="3" t="s">
        <v>645</v>
      </c>
      <c r="C3372" s="3" t="s">
        <v>502</v>
      </c>
      <c r="D3372" s="3">
        <v>2006</v>
      </c>
      <c r="E3372" s="3" t="s">
        <v>81</v>
      </c>
      <c r="F3372" s="3" t="s">
        <v>76</v>
      </c>
      <c r="G3372" s="7">
        <v>2935</v>
      </c>
      <c r="H3372" s="8">
        <f t="shared" si="0"/>
        <v>45602.76</v>
      </c>
      <c r="I3372" s="9">
        <v>30000</v>
      </c>
      <c r="J3372" s="10">
        <v>15602.76</v>
      </c>
      <c r="K3372" s="11">
        <v>30000</v>
      </c>
      <c r="L3372" s="11">
        <v>0</v>
      </c>
      <c r="M3372" s="12">
        <v>30000</v>
      </c>
      <c r="N3372" s="12">
        <v>0</v>
      </c>
      <c r="O3372" s="12">
        <v>0</v>
      </c>
      <c r="P3372" s="12">
        <v>0</v>
      </c>
      <c r="Q3372" s="12">
        <v>0</v>
      </c>
      <c r="R3372" s="12">
        <v>0</v>
      </c>
      <c r="S3372" s="12">
        <v>0</v>
      </c>
      <c r="T3372" s="13">
        <v>0</v>
      </c>
      <c r="U3372" s="13">
        <v>2553.1799999999998</v>
      </c>
      <c r="V3372" s="13">
        <v>0</v>
      </c>
      <c r="W3372" s="13">
        <v>4538.9799999999996</v>
      </c>
      <c r="X3372" s="13">
        <v>0</v>
      </c>
      <c r="Y3372" s="13">
        <v>8510.6</v>
      </c>
    </row>
    <row r="3373" spans="1:25" ht="15.75" customHeight="1" x14ac:dyDescent="0.2">
      <c r="A3373" s="3">
        <v>2112233</v>
      </c>
      <c r="B3373" s="3" t="s">
        <v>645</v>
      </c>
      <c r="C3373" s="3" t="s">
        <v>502</v>
      </c>
      <c r="D3373" s="3">
        <v>2008</v>
      </c>
      <c r="E3373" s="3" t="s">
        <v>81</v>
      </c>
      <c r="F3373" s="3" t="s">
        <v>76</v>
      </c>
      <c r="G3373" s="7">
        <v>1005</v>
      </c>
      <c r="H3373" s="8">
        <f t="shared" si="0"/>
        <v>0</v>
      </c>
      <c r="I3373" s="9">
        <v>0</v>
      </c>
      <c r="J3373" s="10">
        <v>0</v>
      </c>
      <c r="K3373" s="11">
        <v>0</v>
      </c>
      <c r="L3373" s="11">
        <v>0</v>
      </c>
      <c r="M3373" s="12">
        <v>0</v>
      </c>
      <c r="N3373" s="12">
        <v>0</v>
      </c>
      <c r="O3373" s="12">
        <v>0</v>
      </c>
      <c r="P3373" s="12">
        <v>0</v>
      </c>
      <c r="Q3373" s="12">
        <v>0</v>
      </c>
      <c r="R3373" s="12">
        <v>0</v>
      </c>
      <c r="S3373" s="12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</row>
    <row r="3374" spans="1:25" ht="15.75" customHeight="1" x14ac:dyDescent="0.2">
      <c r="A3374" s="3">
        <v>2112233</v>
      </c>
      <c r="B3374" s="3" t="s">
        <v>645</v>
      </c>
      <c r="C3374" s="3" t="s">
        <v>502</v>
      </c>
      <c r="D3374" s="3">
        <v>2009</v>
      </c>
      <c r="E3374" s="3" t="s">
        <v>81</v>
      </c>
      <c r="F3374" s="3" t="s">
        <v>76</v>
      </c>
      <c r="G3374" s="7">
        <v>14790</v>
      </c>
      <c r="H3374" s="8">
        <f t="shared" si="0"/>
        <v>16137309.720000001</v>
      </c>
      <c r="I3374" s="9">
        <v>3525319.99</v>
      </c>
      <c r="J3374" s="10">
        <v>12611989.73</v>
      </c>
      <c r="K3374" s="11">
        <v>609230</v>
      </c>
      <c r="L3374" s="11">
        <v>2916090</v>
      </c>
      <c r="M3374" s="12">
        <v>449230</v>
      </c>
      <c r="N3374" s="12">
        <v>0</v>
      </c>
      <c r="O3374" s="12">
        <v>160000</v>
      </c>
      <c r="P3374" s="12">
        <v>105000</v>
      </c>
      <c r="Q3374" s="12">
        <v>0</v>
      </c>
      <c r="R3374" s="12">
        <v>670750</v>
      </c>
      <c r="S3374" s="12">
        <v>2140340</v>
      </c>
      <c r="T3374" s="13">
        <v>1651091.33</v>
      </c>
      <c r="U3374" s="13">
        <v>10921388.48</v>
      </c>
      <c r="V3374" s="13">
        <v>4233.2</v>
      </c>
      <c r="W3374" s="13">
        <v>31749.040000000001</v>
      </c>
      <c r="X3374" s="13">
        <v>0</v>
      </c>
      <c r="Y3374" s="13">
        <v>3527.67</v>
      </c>
    </row>
    <row r="3375" spans="1:25" ht="15.75" customHeight="1" x14ac:dyDescent="0.2">
      <c r="A3375" s="3">
        <v>2112233</v>
      </c>
      <c r="B3375" s="3" t="s">
        <v>645</v>
      </c>
      <c r="C3375" s="3" t="s">
        <v>502</v>
      </c>
      <c r="D3375" s="3">
        <v>2010</v>
      </c>
      <c r="E3375" s="3" t="s">
        <v>81</v>
      </c>
      <c r="F3375" s="3" t="s">
        <v>76</v>
      </c>
      <c r="G3375" s="7">
        <v>479</v>
      </c>
      <c r="H3375" s="8">
        <f t="shared" si="0"/>
        <v>558899.09</v>
      </c>
      <c r="I3375" s="9">
        <v>318000</v>
      </c>
      <c r="J3375" s="10">
        <v>240899.09</v>
      </c>
      <c r="K3375" s="11">
        <v>160000</v>
      </c>
      <c r="L3375" s="11">
        <v>158000.01</v>
      </c>
      <c r="M3375" s="12">
        <v>0</v>
      </c>
      <c r="N3375" s="12">
        <v>0</v>
      </c>
      <c r="O3375" s="12">
        <v>160000</v>
      </c>
      <c r="P3375" s="12">
        <v>8000</v>
      </c>
      <c r="Q3375" s="12">
        <v>0</v>
      </c>
      <c r="R3375" s="12">
        <v>0</v>
      </c>
      <c r="S3375" s="12">
        <v>150000.01</v>
      </c>
      <c r="T3375" s="13">
        <v>126002.86</v>
      </c>
      <c r="U3375" s="13">
        <v>114896.23</v>
      </c>
      <c r="V3375" s="13">
        <v>0</v>
      </c>
      <c r="W3375" s="13">
        <v>0</v>
      </c>
      <c r="X3375" s="13">
        <v>0</v>
      </c>
      <c r="Y3375" s="13">
        <v>0</v>
      </c>
    </row>
    <row r="3376" spans="1:25" ht="15.75" customHeight="1" x14ac:dyDescent="0.2">
      <c r="A3376" s="3">
        <v>2112233</v>
      </c>
      <c r="B3376" s="3" t="s">
        <v>645</v>
      </c>
      <c r="C3376" s="3" t="s">
        <v>502</v>
      </c>
      <c r="D3376" s="3">
        <v>2011</v>
      </c>
      <c r="E3376" s="3" t="s">
        <v>81</v>
      </c>
      <c r="F3376" s="3" t="s">
        <v>76</v>
      </c>
      <c r="G3376" s="7">
        <v>900</v>
      </c>
      <c r="H3376" s="8">
        <f t="shared" si="0"/>
        <v>0</v>
      </c>
      <c r="I3376" s="9">
        <v>0</v>
      </c>
      <c r="J3376" s="10">
        <v>0</v>
      </c>
      <c r="K3376" s="11">
        <v>0</v>
      </c>
      <c r="L3376" s="11">
        <v>0</v>
      </c>
      <c r="M3376" s="12">
        <v>0</v>
      </c>
      <c r="N3376" s="12">
        <v>0</v>
      </c>
      <c r="O3376" s="12">
        <v>0</v>
      </c>
      <c r="P3376" s="12">
        <v>0</v>
      </c>
      <c r="Q3376" s="12">
        <v>0</v>
      </c>
      <c r="R3376" s="12">
        <v>0</v>
      </c>
      <c r="S3376" s="12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</row>
    <row r="3377" spans="1:25" ht="15.75" customHeight="1" x14ac:dyDescent="0.2">
      <c r="A3377" s="3">
        <v>2112233</v>
      </c>
      <c r="B3377" s="3" t="s">
        <v>645</v>
      </c>
      <c r="C3377" s="3" t="s">
        <v>502</v>
      </c>
      <c r="D3377" s="3">
        <v>2018</v>
      </c>
      <c r="E3377" s="3" t="s">
        <v>81</v>
      </c>
      <c r="F3377" s="3" t="s">
        <v>76</v>
      </c>
      <c r="G3377" s="7">
        <v>1596</v>
      </c>
      <c r="H3377" s="8">
        <f t="shared" si="0"/>
        <v>1956610</v>
      </c>
      <c r="I3377" s="9">
        <v>1456610</v>
      </c>
      <c r="J3377" s="10">
        <v>500000</v>
      </c>
      <c r="K3377" s="11">
        <v>266610</v>
      </c>
      <c r="L3377" s="11">
        <v>1190000</v>
      </c>
      <c r="M3377" s="12">
        <v>176610</v>
      </c>
      <c r="N3377" s="12">
        <v>0</v>
      </c>
      <c r="O3377" s="12">
        <v>90000</v>
      </c>
      <c r="P3377" s="12">
        <v>240000</v>
      </c>
      <c r="Q3377" s="12">
        <v>80000</v>
      </c>
      <c r="R3377" s="12">
        <v>0</v>
      </c>
      <c r="S3377" s="12">
        <v>870000</v>
      </c>
      <c r="T3377" s="13">
        <v>60000</v>
      </c>
      <c r="U3377" s="13">
        <v>70000</v>
      </c>
      <c r="V3377" s="13">
        <v>0</v>
      </c>
      <c r="W3377" s="13">
        <v>220000</v>
      </c>
      <c r="X3377" s="13">
        <v>0</v>
      </c>
      <c r="Y3377" s="13">
        <v>150000</v>
      </c>
    </row>
    <row r="3378" spans="1:25" ht="15.75" customHeight="1" x14ac:dyDescent="0.2">
      <c r="A3378" s="3">
        <v>2112233</v>
      </c>
      <c r="B3378" s="3" t="s">
        <v>645</v>
      </c>
      <c r="C3378" s="3" t="s">
        <v>502</v>
      </c>
      <c r="D3378" s="3">
        <v>2020</v>
      </c>
      <c r="E3378" s="3" t="s">
        <v>81</v>
      </c>
      <c r="F3378" s="3" t="s">
        <v>76</v>
      </c>
      <c r="G3378" s="7">
        <v>5244</v>
      </c>
      <c r="H3378" s="8">
        <f t="shared" si="0"/>
        <v>21449480.010000002</v>
      </c>
      <c r="I3378" s="9">
        <v>483925</v>
      </c>
      <c r="J3378" s="10">
        <v>20965555.010000002</v>
      </c>
      <c r="K3378" s="11">
        <v>228675</v>
      </c>
      <c r="L3378" s="11">
        <v>255250.01</v>
      </c>
      <c r="M3378" s="12">
        <v>228675</v>
      </c>
      <c r="N3378" s="12">
        <v>0</v>
      </c>
      <c r="O3378" s="12">
        <v>0</v>
      </c>
      <c r="P3378" s="12">
        <v>30000</v>
      </c>
      <c r="Q3378" s="12">
        <v>70000</v>
      </c>
      <c r="R3378" s="12">
        <v>45000</v>
      </c>
      <c r="S3378" s="12">
        <v>110250</v>
      </c>
      <c r="T3378" s="13">
        <v>1200000</v>
      </c>
      <c r="U3378" s="13">
        <v>19435555</v>
      </c>
      <c r="V3378" s="13">
        <v>100000</v>
      </c>
      <c r="W3378" s="13">
        <v>100000</v>
      </c>
      <c r="X3378" s="13">
        <v>80000</v>
      </c>
      <c r="Y3378" s="13">
        <v>50000</v>
      </c>
    </row>
    <row r="3379" spans="1:25" ht="15.75" customHeight="1" x14ac:dyDescent="0.2">
      <c r="A3379" s="3">
        <v>2112233</v>
      </c>
      <c r="B3379" s="3" t="s">
        <v>645</v>
      </c>
      <c r="C3379" s="3" t="s">
        <v>502</v>
      </c>
      <c r="D3379" s="3">
        <v>2021</v>
      </c>
      <c r="E3379" s="3" t="s">
        <v>81</v>
      </c>
      <c r="F3379" s="3" t="s">
        <v>76</v>
      </c>
      <c r="G3379" s="7">
        <v>2690</v>
      </c>
      <c r="H3379" s="8">
        <f t="shared" si="0"/>
        <v>1934000</v>
      </c>
      <c r="I3379" s="9">
        <v>0</v>
      </c>
      <c r="J3379" s="10">
        <v>1934000</v>
      </c>
      <c r="K3379" s="11">
        <v>0</v>
      </c>
      <c r="L3379" s="11">
        <v>0</v>
      </c>
      <c r="M3379" s="12">
        <v>0</v>
      </c>
      <c r="N3379" s="12">
        <v>0</v>
      </c>
      <c r="O3379" s="12">
        <v>0</v>
      </c>
      <c r="P3379" s="12">
        <v>0</v>
      </c>
      <c r="Q3379" s="12">
        <v>0</v>
      </c>
      <c r="R3379" s="12">
        <v>0</v>
      </c>
      <c r="S3379" s="12">
        <v>0</v>
      </c>
      <c r="T3379" s="13">
        <v>20000</v>
      </c>
      <c r="U3379" s="13">
        <v>1374000</v>
      </c>
      <c r="V3379" s="13">
        <v>100000</v>
      </c>
      <c r="W3379" s="13">
        <v>300000</v>
      </c>
      <c r="X3379" s="13">
        <v>80000</v>
      </c>
      <c r="Y3379" s="13">
        <v>60000</v>
      </c>
    </row>
    <row r="3380" spans="1:25" ht="15.75" customHeight="1" x14ac:dyDescent="0.2">
      <c r="A3380" s="3">
        <v>2112233</v>
      </c>
      <c r="B3380" s="3" t="s">
        <v>645</v>
      </c>
      <c r="C3380" s="3" t="s">
        <v>502</v>
      </c>
      <c r="D3380" s="3">
        <v>2021</v>
      </c>
      <c r="E3380" s="3" t="s">
        <v>81</v>
      </c>
      <c r="F3380" s="3" t="s">
        <v>76</v>
      </c>
      <c r="G3380" s="7">
        <v>3214</v>
      </c>
      <c r="H3380" s="8">
        <f t="shared" si="0"/>
        <v>599385.80000000005</v>
      </c>
      <c r="I3380" s="9">
        <v>215865.8</v>
      </c>
      <c r="J3380" s="10">
        <v>383520</v>
      </c>
      <c r="K3380" s="11">
        <v>52110</v>
      </c>
      <c r="L3380" s="11">
        <v>163755.79999999999</v>
      </c>
      <c r="M3380" s="12">
        <v>52110</v>
      </c>
      <c r="N3380" s="12">
        <v>0</v>
      </c>
      <c r="O3380" s="12">
        <v>0</v>
      </c>
      <c r="P3380" s="12">
        <v>20000</v>
      </c>
      <c r="Q3380" s="12">
        <v>18000</v>
      </c>
      <c r="R3380" s="12">
        <v>0</v>
      </c>
      <c r="S3380" s="12">
        <v>125755.8</v>
      </c>
      <c r="T3380" s="13">
        <v>15000</v>
      </c>
      <c r="U3380" s="13">
        <v>223520</v>
      </c>
      <c r="V3380" s="13">
        <v>15000</v>
      </c>
      <c r="W3380" s="13">
        <v>100000</v>
      </c>
      <c r="X3380" s="13">
        <v>0</v>
      </c>
      <c r="Y3380" s="13">
        <v>30000</v>
      </c>
    </row>
    <row r="3381" spans="1:25" ht="15.75" customHeight="1" x14ac:dyDescent="0.2">
      <c r="A3381" s="3">
        <v>2112233</v>
      </c>
      <c r="B3381" s="3" t="s">
        <v>645</v>
      </c>
      <c r="C3381" s="3" t="s">
        <v>502</v>
      </c>
      <c r="D3381" s="3">
        <v>2022</v>
      </c>
      <c r="E3381" s="3" t="s">
        <v>78</v>
      </c>
      <c r="F3381" s="3" t="s">
        <v>76</v>
      </c>
      <c r="G3381" s="7">
        <v>155</v>
      </c>
      <c r="H3381" s="8">
        <f t="shared" si="0"/>
        <v>0</v>
      </c>
      <c r="I3381" s="9">
        <v>0</v>
      </c>
      <c r="J3381" s="10">
        <v>0</v>
      </c>
      <c r="K3381" s="11">
        <v>0</v>
      </c>
      <c r="L3381" s="11">
        <v>0</v>
      </c>
      <c r="M3381" s="12">
        <v>0</v>
      </c>
      <c r="N3381" s="12">
        <v>0</v>
      </c>
      <c r="O3381" s="12">
        <v>0</v>
      </c>
      <c r="P3381" s="12">
        <v>0</v>
      </c>
      <c r="Q3381" s="12">
        <v>0</v>
      </c>
      <c r="R3381" s="12">
        <v>0</v>
      </c>
      <c r="S3381" s="12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</row>
    <row r="3382" spans="1:25" ht="15.75" customHeight="1" x14ac:dyDescent="0.2">
      <c r="A3382" s="3">
        <v>2112233</v>
      </c>
      <c r="B3382" s="3" t="s">
        <v>645</v>
      </c>
      <c r="C3382" s="3" t="s">
        <v>502</v>
      </c>
      <c r="D3382" s="3">
        <v>2022</v>
      </c>
      <c r="E3382" s="3" t="s">
        <v>81</v>
      </c>
      <c r="F3382" s="3" t="s">
        <v>76</v>
      </c>
      <c r="G3382" s="7">
        <v>1242</v>
      </c>
      <c r="H3382" s="8">
        <f t="shared" si="0"/>
        <v>0</v>
      </c>
      <c r="I3382" s="9">
        <v>0</v>
      </c>
      <c r="J3382" s="10">
        <v>0</v>
      </c>
      <c r="K3382" s="11">
        <v>0</v>
      </c>
      <c r="L3382" s="11">
        <v>0</v>
      </c>
      <c r="M3382" s="12">
        <v>0</v>
      </c>
      <c r="N3382" s="12">
        <v>0</v>
      </c>
      <c r="O3382" s="12">
        <v>0</v>
      </c>
      <c r="P3382" s="12">
        <v>0</v>
      </c>
      <c r="Q3382" s="12">
        <v>0</v>
      </c>
      <c r="R3382" s="12">
        <v>0</v>
      </c>
      <c r="S3382" s="12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</row>
    <row r="3383" spans="1:25" ht="15.75" customHeight="1" x14ac:dyDescent="0.2">
      <c r="A3383" s="3">
        <v>2112274</v>
      </c>
      <c r="B3383" s="3" t="s">
        <v>646</v>
      </c>
      <c r="C3383" s="3" t="s">
        <v>502</v>
      </c>
      <c r="D3383" s="3">
        <v>2008</v>
      </c>
      <c r="E3383" s="3" t="s">
        <v>81</v>
      </c>
      <c r="F3383" s="3" t="s">
        <v>76</v>
      </c>
      <c r="G3383" s="7">
        <v>1020</v>
      </c>
      <c r="H3383" s="8">
        <f t="shared" si="0"/>
        <v>3489226.76</v>
      </c>
      <c r="I3383" s="9">
        <v>187370</v>
      </c>
      <c r="J3383" s="10">
        <v>3301856.76</v>
      </c>
      <c r="K3383" s="11">
        <v>184000</v>
      </c>
      <c r="L3383" s="11">
        <v>3370</v>
      </c>
      <c r="M3383" s="12">
        <v>184000</v>
      </c>
      <c r="N3383" s="12">
        <v>0</v>
      </c>
      <c r="O3383" s="12">
        <v>0</v>
      </c>
      <c r="P3383" s="12">
        <v>0</v>
      </c>
      <c r="Q3383" s="12">
        <v>0</v>
      </c>
      <c r="R3383" s="12">
        <v>3370</v>
      </c>
      <c r="S3383" s="12">
        <v>0</v>
      </c>
      <c r="T3383" s="13">
        <v>2907526.73</v>
      </c>
      <c r="U3383" s="13">
        <v>394330.03</v>
      </c>
      <c r="V3383" s="13">
        <v>0</v>
      </c>
      <c r="W3383" s="13">
        <v>0</v>
      </c>
      <c r="X3383" s="13">
        <v>0</v>
      </c>
      <c r="Y3383" s="13">
        <v>0</v>
      </c>
    </row>
    <row r="3384" spans="1:25" ht="15.75" customHeight="1" x14ac:dyDescent="0.2">
      <c r="A3384" s="3">
        <v>2112274</v>
      </c>
      <c r="B3384" s="3" t="s">
        <v>646</v>
      </c>
      <c r="C3384" s="3" t="s">
        <v>502</v>
      </c>
      <c r="D3384" s="3">
        <v>2009</v>
      </c>
      <c r="E3384" s="3" t="s">
        <v>81</v>
      </c>
      <c r="F3384" s="3" t="s">
        <v>76</v>
      </c>
      <c r="G3384" s="7">
        <v>2251</v>
      </c>
      <c r="H3384" s="8">
        <f t="shared" si="0"/>
        <v>6262153.46</v>
      </c>
      <c r="I3384" s="9">
        <v>222780</v>
      </c>
      <c r="J3384" s="10">
        <v>6039373.46</v>
      </c>
      <c r="K3384" s="11">
        <v>212700</v>
      </c>
      <c r="L3384" s="11">
        <v>10080</v>
      </c>
      <c r="M3384" s="12">
        <v>52700</v>
      </c>
      <c r="N3384" s="12">
        <v>0</v>
      </c>
      <c r="O3384" s="12">
        <v>160000</v>
      </c>
      <c r="P3384" s="12">
        <v>0</v>
      </c>
      <c r="Q3384" s="12">
        <v>0</v>
      </c>
      <c r="R3384" s="12">
        <v>5080</v>
      </c>
      <c r="S3384" s="12">
        <v>5000</v>
      </c>
      <c r="T3384" s="13">
        <v>3753442.38</v>
      </c>
      <c r="U3384" s="13">
        <v>2116602.85</v>
      </c>
      <c r="V3384" s="13">
        <v>0</v>
      </c>
      <c r="W3384" s="13">
        <v>169328.23</v>
      </c>
      <c r="X3384" s="13">
        <v>0</v>
      </c>
      <c r="Y3384" s="13">
        <v>0</v>
      </c>
    </row>
    <row r="3385" spans="1:25" ht="15.75" customHeight="1" x14ac:dyDescent="0.2">
      <c r="A3385" s="3">
        <v>2112274</v>
      </c>
      <c r="B3385" s="3" t="s">
        <v>646</v>
      </c>
      <c r="C3385" s="3" t="s">
        <v>502</v>
      </c>
      <c r="D3385" s="3">
        <v>2013</v>
      </c>
      <c r="E3385" s="3" t="s">
        <v>122</v>
      </c>
      <c r="F3385" s="3" t="s">
        <v>123</v>
      </c>
      <c r="G3385" s="7">
        <v>0</v>
      </c>
      <c r="H3385" s="8">
        <f t="shared" si="0"/>
        <v>0</v>
      </c>
      <c r="I3385" s="9">
        <v>0</v>
      </c>
      <c r="J3385" s="10">
        <v>0</v>
      </c>
      <c r="K3385" s="11">
        <v>0</v>
      </c>
      <c r="L3385" s="11">
        <v>0</v>
      </c>
      <c r="M3385" s="12">
        <v>0</v>
      </c>
      <c r="N3385" s="12">
        <v>0</v>
      </c>
      <c r="O3385" s="12">
        <v>0</v>
      </c>
      <c r="P3385" s="12">
        <v>0</v>
      </c>
      <c r="Q3385" s="12">
        <v>0</v>
      </c>
      <c r="R3385" s="12">
        <v>0</v>
      </c>
      <c r="S3385" s="12">
        <v>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</row>
    <row r="3386" spans="1:25" ht="15.75" customHeight="1" x14ac:dyDescent="0.2">
      <c r="A3386" s="3">
        <v>2112274</v>
      </c>
      <c r="B3386" s="3" t="s">
        <v>646</v>
      </c>
      <c r="C3386" s="3" t="s">
        <v>502</v>
      </c>
      <c r="D3386" s="3">
        <v>2015</v>
      </c>
      <c r="E3386" s="3" t="s">
        <v>122</v>
      </c>
      <c r="F3386" s="3" t="s">
        <v>123</v>
      </c>
      <c r="G3386" s="7">
        <v>3500</v>
      </c>
      <c r="H3386" s="8">
        <f t="shared" si="0"/>
        <v>0</v>
      </c>
      <c r="I3386" s="9">
        <v>0</v>
      </c>
      <c r="J3386" s="10">
        <v>0</v>
      </c>
      <c r="K3386" s="11">
        <v>0</v>
      </c>
      <c r="L3386" s="11">
        <v>0</v>
      </c>
      <c r="M3386" s="12">
        <v>0</v>
      </c>
      <c r="N3386" s="12">
        <v>0</v>
      </c>
      <c r="O3386" s="12">
        <v>0</v>
      </c>
      <c r="P3386" s="12">
        <v>0</v>
      </c>
      <c r="Q3386" s="12">
        <v>0</v>
      </c>
      <c r="R3386" s="12">
        <v>0</v>
      </c>
      <c r="S3386" s="12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</row>
    <row r="3387" spans="1:25" ht="15.75" customHeight="1" x14ac:dyDescent="0.2">
      <c r="A3387" s="3">
        <v>2112274</v>
      </c>
      <c r="B3387" s="3" t="s">
        <v>646</v>
      </c>
      <c r="C3387" s="3" t="s">
        <v>502</v>
      </c>
      <c r="D3387" s="3">
        <v>2016</v>
      </c>
      <c r="E3387" s="3" t="s">
        <v>122</v>
      </c>
      <c r="F3387" s="3" t="s">
        <v>123</v>
      </c>
      <c r="G3387" s="7">
        <v>3500</v>
      </c>
      <c r="H3387" s="8">
        <f t="shared" si="0"/>
        <v>0</v>
      </c>
      <c r="I3387" s="9">
        <v>0</v>
      </c>
      <c r="J3387" s="10">
        <v>0</v>
      </c>
      <c r="K3387" s="11">
        <v>0</v>
      </c>
      <c r="L3387" s="11">
        <v>0</v>
      </c>
      <c r="M3387" s="12">
        <v>0</v>
      </c>
      <c r="N3387" s="12">
        <v>0</v>
      </c>
      <c r="O3387" s="12">
        <v>0</v>
      </c>
      <c r="P3387" s="12">
        <v>0</v>
      </c>
      <c r="Q3387" s="12">
        <v>0</v>
      </c>
      <c r="R3387" s="12">
        <v>0</v>
      </c>
      <c r="S3387" s="12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</row>
    <row r="3388" spans="1:25" ht="15.75" customHeight="1" x14ac:dyDescent="0.2">
      <c r="A3388" s="3">
        <v>2112308</v>
      </c>
      <c r="B3388" s="3" t="s">
        <v>647</v>
      </c>
      <c r="C3388" s="3" t="s">
        <v>502</v>
      </c>
      <c r="D3388" s="3">
        <v>2009</v>
      </c>
      <c r="E3388" s="3" t="s">
        <v>75</v>
      </c>
      <c r="F3388" s="3" t="s">
        <v>76</v>
      </c>
      <c r="G3388" s="7">
        <v>687</v>
      </c>
      <c r="H3388" s="8">
        <f t="shared" si="0"/>
        <v>11839151.58</v>
      </c>
      <c r="I3388" s="9">
        <v>7377000.0099999998</v>
      </c>
      <c r="J3388" s="10">
        <v>4462151.57</v>
      </c>
      <c r="K3388" s="11">
        <v>7338000</v>
      </c>
      <c r="L3388" s="11">
        <v>39000</v>
      </c>
      <c r="M3388" s="12">
        <v>7338000</v>
      </c>
      <c r="N3388" s="12">
        <v>0</v>
      </c>
      <c r="O3388" s="12">
        <v>0</v>
      </c>
      <c r="P3388" s="12">
        <v>36000</v>
      </c>
      <c r="Q3388" s="12">
        <v>0</v>
      </c>
      <c r="R3388" s="12">
        <v>3000</v>
      </c>
      <c r="S3388" s="12">
        <v>0</v>
      </c>
      <c r="T3388" s="13">
        <v>3984152.09</v>
      </c>
      <c r="U3388" s="13">
        <v>477999.48</v>
      </c>
      <c r="V3388" s="13">
        <v>0</v>
      </c>
      <c r="W3388" s="13">
        <v>0</v>
      </c>
      <c r="X3388" s="13">
        <v>0</v>
      </c>
      <c r="Y3388" s="13">
        <v>0</v>
      </c>
    </row>
    <row r="3389" spans="1:25" ht="15.75" customHeight="1" x14ac:dyDescent="0.2">
      <c r="A3389" s="3">
        <v>2112308</v>
      </c>
      <c r="B3389" s="3" t="s">
        <v>647</v>
      </c>
      <c r="C3389" s="3" t="s">
        <v>502</v>
      </c>
      <c r="D3389" s="3">
        <v>2013</v>
      </c>
      <c r="E3389" s="3" t="s">
        <v>122</v>
      </c>
      <c r="F3389" s="3" t="s">
        <v>123</v>
      </c>
      <c r="G3389" s="7">
        <v>0</v>
      </c>
      <c r="H3389" s="8">
        <f t="shared" si="0"/>
        <v>0</v>
      </c>
      <c r="I3389" s="9">
        <v>0</v>
      </c>
      <c r="J3389" s="10">
        <v>0</v>
      </c>
      <c r="K3389" s="11">
        <v>0</v>
      </c>
      <c r="L3389" s="11">
        <v>0</v>
      </c>
      <c r="M3389" s="12">
        <v>0</v>
      </c>
      <c r="N3389" s="12">
        <v>0</v>
      </c>
      <c r="O3389" s="12">
        <v>0</v>
      </c>
      <c r="P3389" s="12">
        <v>0</v>
      </c>
      <c r="Q3389" s="12">
        <v>0</v>
      </c>
      <c r="R3389" s="12">
        <v>0</v>
      </c>
      <c r="S3389" s="12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</row>
    <row r="3390" spans="1:25" ht="15.75" customHeight="1" x14ac:dyDescent="0.2">
      <c r="A3390" s="3">
        <v>2112308</v>
      </c>
      <c r="B3390" s="3" t="s">
        <v>647</v>
      </c>
      <c r="C3390" s="3" t="s">
        <v>502</v>
      </c>
      <c r="D3390" s="3">
        <v>2018</v>
      </c>
      <c r="E3390" s="3" t="s">
        <v>81</v>
      </c>
      <c r="F3390" s="3" t="s">
        <v>76</v>
      </c>
      <c r="G3390" s="7">
        <v>1355</v>
      </c>
      <c r="H3390" s="8">
        <f t="shared" si="0"/>
        <v>12540000</v>
      </c>
      <c r="I3390" s="9">
        <v>0</v>
      </c>
      <c r="J3390" s="10">
        <v>12540000</v>
      </c>
      <c r="K3390" s="11">
        <v>0</v>
      </c>
      <c r="L3390" s="11">
        <v>0</v>
      </c>
      <c r="M3390" s="12">
        <v>0</v>
      </c>
      <c r="N3390" s="12">
        <v>0</v>
      </c>
      <c r="O3390" s="12">
        <v>0</v>
      </c>
      <c r="P3390" s="12">
        <v>0</v>
      </c>
      <c r="Q3390" s="12">
        <v>0</v>
      </c>
      <c r="R3390" s="12">
        <v>0</v>
      </c>
      <c r="S3390" s="12">
        <v>0</v>
      </c>
      <c r="T3390" s="13">
        <v>10330000</v>
      </c>
      <c r="U3390" s="13">
        <v>2210000</v>
      </c>
      <c r="V3390" s="13">
        <v>0</v>
      </c>
      <c r="W3390" s="13">
        <v>0</v>
      </c>
      <c r="X3390" s="13">
        <v>0</v>
      </c>
      <c r="Y3390" s="13">
        <v>0</v>
      </c>
    </row>
    <row r="3391" spans="1:25" ht="15.75" customHeight="1" x14ac:dyDescent="0.2">
      <c r="A3391" s="3">
        <v>2112456</v>
      </c>
      <c r="B3391" s="3" t="s">
        <v>648</v>
      </c>
      <c r="C3391" s="3" t="s">
        <v>502</v>
      </c>
      <c r="D3391" s="3">
        <v>2009</v>
      </c>
      <c r="E3391" s="3" t="s">
        <v>81</v>
      </c>
      <c r="F3391" s="3" t="s">
        <v>76</v>
      </c>
      <c r="G3391" s="7">
        <v>1499</v>
      </c>
      <c r="H3391" s="8">
        <f t="shared" si="0"/>
        <v>2510338.3199999998</v>
      </c>
      <c r="I3391" s="9">
        <v>96000</v>
      </c>
      <c r="J3391" s="10">
        <v>2414338.3199999998</v>
      </c>
      <c r="K3391" s="11">
        <v>0</v>
      </c>
      <c r="L3391" s="11">
        <v>96000</v>
      </c>
      <c r="M3391" s="12">
        <v>0</v>
      </c>
      <c r="N3391" s="12">
        <v>0</v>
      </c>
      <c r="O3391" s="12">
        <v>0</v>
      </c>
      <c r="P3391" s="12">
        <v>0</v>
      </c>
      <c r="Q3391" s="12">
        <v>0</v>
      </c>
      <c r="R3391" s="12">
        <v>0</v>
      </c>
      <c r="S3391" s="12">
        <v>96000</v>
      </c>
      <c r="T3391" s="13">
        <v>1366619.91</v>
      </c>
      <c r="U3391" s="13">
        <v>1047718.41</v>
      </c>
      <c r="V3391" s="13">
        <v>0</v>
      </c>
      <c r="W3391" s="13">
        <v>0</v>
      </c>
      <c r="X3391" s="13">
        <v>0</v>
      </c>
      <c r="Y3391" s="13">
        <v>0</v>
      </c>
    </row>
    <row r="3392" spans="1:25" ht="15.75" customHeight="1" x14ac:dyDescent="0.2">
      <c r="A3392" s="3">
        <v>2112456</v>
      </c>
      <c r="B3392" s="3" t="s">
        <v>648</v>
      </c>
      <c r="C3392" s="3" t="s">
        <v>502</v>
      </c>
      <c r="D3392" s="3">
        <v>2019</v>
      </c>
      <c r="E3392" s="3" t="s">
        <v>81</v>
      </c>
      <c r="F3392" s="3" t="s">
        <v>76</v>
      </c>
      <c r="G3392" s="7">
        <v>8374</v>
      </c>
      <c r="H3392" s="8">
        <f t="shared" si="0"/>
        <v>5280000.01</v>
      </c>
      <c r="I3392" s="9">
        <v>1680000</v>
      </c>
      <c r="J3392" s="10">
        <v>3600000.01</v>
      </c>
      <c r="K3392" s="11">
        <v>200000</v>
      </c>
      <c r="L3392" s="11">
        <v>1480000</v>
      </c>
      <c r="M3392" s="12">
        <v>200000</v>
      </c>
      <c r="N3392" s="12">
        <v>0</v>
      </c>
      <c r="O3392" s="12">
        <v>0</v>
      </c>
      <c r="P3392" s="12">
        <v>600000</v>
      </c>
      <c r="Q3392" s="12">
        <v>530000</v>
      </c>
      <c r="R3392" s="12">
        <v>0</v>
      </c>
      <c r="S3392" s="12">
        <v>350000</v>
      </c>
      <c r="T3392" s="13">
        <v>1000000</v>
      </c>
      <c r="U3392" s="13">
        <v>2500000</v>
      </c>
      <c r="V3392" s="13">
        <v>100000</v>
      </c>
      <c r="W3392" s="13">
        <v>0</v>
      </c>
      <c r="X3392" s="13">
        <v>0</v>
      </c>
      <c r="Y3392" s="13">
        <v>0</v>
      </c>
    </row>
    <row r="3393" spans="1:25" ht="15.75" customHeight="1" x14ac:dyDescent="0.2">
      <c r="A3393" s="3">
        <v>2112704</v>
      </c>
      <c r="B3393" s="3" t="s">
        <v>649</v>
      </c>
      <c r="C3393" s="3" t="s">
        <v>502</v>
      </c>
      <c r="D3393" s="3">
        <v>2009</v>
      </c>
      <c r="E3393" s="3" t="s">
        <v>75</v>
      </c>
      <c r="F3393" s="3" t="s">
        <v>76</v>
      </c>
      <c r="G3393" s="7">
        <v>15219</v>
      </c>
      <c r="H3393" s="8">
        <f t="shared" si="0"/>
        <v>5577463.3899999997</v>
      </c>
      <c r="I3393" s="9">
        <v>383320</v>
      </c>
      <c r="J3393" s="10">
        <v>5194143.3899999997</v>
      </c>
      <c r="K3393" s="11">
        <v>350390</v>
      </c>
      <c r="L3393" s="11">
        <v>32930</v>
      </c>
      <c r="M3393" s="12">
        <v>350390</v>
      </c>
      <c r="N3393" s="12">
        <v>0</v>
      </c>
      <c r="O3393" s="12">
        <v>0</v>
      </c>
      <c r="P3393" s="12">
        <v>5630</v>
      </c>
      <c r="Q3393" s="12">
        <v>0</v>
      </c>
      <c r="R3393" s="12">
        <v>27300</v>
      </c>
      <c r="S3393" s="12">
        <v>0</v>
      </c>
      <c r="T3393" s="13">
        <v>2621059.86</v>
      </c>
      <c r="U3393" s="13">
        <v>2548389.83</v>
      </c>
      <c r="V3393" s="13">
        <v>0</v>
      </c>
      <c r="W3393" s="13">
        <v>24693.7</v>
      </c>
      <c r="X3393" s="13">
        <v>0</v>
      </c>
      <c r="Y3393" s="13">
        <v>0</v>
      </c>
    </row>
    <row r="3394" spans="1:25" ht="15.75" customHeight="1" x14ac:dyDescent="0.2">
      <c r="A3394" s="3">
        <v>2112704</v>
      </c>
      <c r="B3394" s="3" t="s">
        <v>649</v>
      </c>
      <c r="C3394" s="3" t="s">
        <v>502</v>
      </c>
      <c r="D3394" s="3">
        <v>2010</v>
      </c>
      <c r="E3394" s="3" t="s">
        <v>122</v>
      </c>
      <c r="F3394" s="3" t="s">
        <v>123</v>
      </c>
      <c r="G3394" s="7">
        <v>0</v>
      </c>
      <c r="H3394" s="8">
        <f t="shared" si="0"/>
        <v>6288599.9900000002</v>
      </c>
      <c r="I3394" s="9">
        <v>6288599.9900000002</v>
      </c>
      <c r="J3394" s="10">
        <v>0</v>
      </c>
      <c r="K3394" s="11">
        <v>6288599.9900000002</v>
      </c>
      <c r="L3394" s="11">
        <v>0</v>
      </c>
      <c r="M3394" s="12">
        <v>6288599.9900000002</v>
      </c>
      <c r="N3394" s="12">
        <v>0</v>
      </c>
      <c r="O3394" s="12">
        <v>0</v>
      </c>
      <c r="P3394" s="12">
        <v>0</v>
      </c>
      <c r="Q3394" s="12">
        <v>0</v>
      </c>
      <c r="R3394" s="12">
        <v>0</v>
      </c>
      <c r="S3394" s="12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</row>
    <row r="3395" spans="1:25" ht="15.75" customHeight="1" x14ac:dyDescent="0.2">
      <c r="A3395" s="3">
        <v>2112704</v>
      </c>
      <c r="B3395" s="3" t="s">
        <v>649</v>
      </c>
      <c r="C3395" s="3" t="s">
        <v>502</v>
      </c>
      <c r="D3395" s="3">
        <v>2013</v>
      </c>
      <c r="E3395" s="3" t="s">
        <v>122</v>
      </c>
      <c r="F3395" s="3" t="s">
        <v>123</v>
      </c>
      <c r="G3395" s="7">
        <v>0</v>
      </c>
      <c r="H3395" s="8">
        <f t="shared" si="0"/>
        <v>0</v>
      </c>
      <c r="I3395" s="9">
        <v>0</v>
      </c>
      <c r="J3395" s="10">
        <v>0</v>
      </c>
      <c r="K3395" s="11">
        <v>0</v>
      </c>
      <c r="L3395" s="11">
        <v>0</v>
      </c>
      <c r="M3395" s="12">
        <v>0</v>
      </c>
      <c r="N3395" s="12">
        <v>0</v>
      </c>
      <c r="O3395" s="12">
        <v>0</v>
      </c>
      <c r="P3395" s="12">
        <v>0</v>
      </c>
      <c r="Q3395" s="12">
        <v>0</v>
      </c>
      <c r="R3395" s="12">
        <v>0</v>
      </c>
      <c r="S3395" s="12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</row>
    <row r="3396" spans="1:25" ht="15.75" customHeight="1" x14ac:dyDescent="0.2">
      <c r="A3396" s="3">
        <v>2112704</v>
      </c>
      <c r="B3396" s="3" t="s">
        <v>649</v>
      </c>
      <c r="C3396" s="3" t="s">
        <v>502</v>
      </c>
      <c r="D3396" s="3">
        <v>2014</v>
      </c>
      <c r="E3396" s="3" t="s">
        <v>122</v>
      </c>
      <c r="F3396" s="3" t="s">
        <v>123</v>
      </c>
      <c r="G3396" s="7">
        <v>0</v>
      </c>
      <c r="H3396" s="8">
        <f t="shared" si="0"/>
        <v>3300000</v>
      </c>
      <c r="I3396" s="9">
        <v>3300000</v>
      </c>
      <c r="J3396" s="10">
        <v>0</v>
      </c>
      <c r="K3396" s="11">
        <v>3300000</v>
      </c>
      <c r="L3396" s="11">
        <v>0</v>
      </c>
      <c r="M3396" s="12">
        <v>3300000</v>
      </c>
      <c r="N3396" s="12">
        <v>0</v>
      </c>
      <c r="O3396" s="12">
        <v>0</v>
      </c>
      <c r="P3396" s="12">
        <v>0</v>
      </c>
      <c r="Q3396" s="12">
        <v>0</v>
      </c>
      <c r="R3396" s="12">
        <v>0</v>
      </c>
      <c r="S3396" s="12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</row>
    <row r="3397" spans="1:25" ht="15.75" customHeight="1" x14ac:dyDescent="0.2">
      <c r="A3397" s="3">
        <v>2112704</v>
      </c>
      <c r="B3397" s="3" t="s">
        <v>649</v>
      </c>
      <c r="C3397" s="3" t="s">
        <v>502</v>
      </c>
      <c r="D3397" s="3">
        <v>2015</v>
      </c>
      <c r="E3397" s="3" t="s">
        <v>122</v>
      </c>
      <c r="F3397" s="3" t="s">
        <v>123</v>
      </c>
      <c r="G3397" s="7">
        <v>10000</v>
      </c>
      <c r="H3397" s="8">
        <f t="shared" si="0"/>
        <v>9700000</v>
      </c>
      <c r="I3397" s="9">
        <v>9700000</v>
      </c>
      <c r="J3397" s="10">
        <v>0</v>
      </c>
      <c r="K3397" s="11">
        <v>7200000</v>
      </c>
      <c r="L3397" s="11">
        <v>2500000</v>
      </c>
      <c r="M3397" s="12">
        <v>7200000</v>
      </c>
      <c r="N3397" s="12">
        <v>0</v>
      </c>
      <c r="O3397" s="12">
        <v>0</v>
      </c>
      <c r="P3397" s="12">
        <v>0</v>
      </c>
      <c r="Q3397" s="12">
        <v>2500000</v>
      </c>
      <c r="R3397" s="12">
        <v>0</v>
      </c>
      <c r="S3397" s="12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</row>
    <row r="3398" spans="1:25" ht="15.75" customHeight="1" x14ac:dyDescent="0.2">
      <c r="A3398" s="3">
        <v>2112704</v>
      </c>
      <c r="B3398" s="3" t="s">
        <v>649</v>
      </c>
      <c r="C3398" s="3" t="s">
        <v>502</v>
      </c>
      <c r="D3398" s="3">
        <v>2016</v>
      </c>
      <c r="E3398" s="3" t="s">
        <v>122</v>
      </c>
      <c r="F3398" s="3" t="s">
        <v>123</v>
      </c>
      <c r="G3398" s="7">
        <v>5468</v>
      </c>
      <c r="H3398" s="8">
        <f t="shared" si="0"/>
        <v>0</v>
      </c>
      <c r="I3398" s="9">
        <v>0</v>
      </c>
      <c r="J3398" s="10">
        <v>0</v>
      </c>
      <c r="K3398" s="11">
        <v>0</v>
      </c>
      <c r="L3398" s="11">
        <v>0</v>
      </c>
      <c r="M3398" s="12">
        <v>0</v>
      </c>
      <c r="N3398" s="12">
        <v>0</v>
      </c>
      <c r="O3398" s="12">
        <v>0</v>
      </c>
      <c r="P3398" s="12">
        <v>0</v>
      </c>
      <c r="Q3398" s="12">
        <v>0</v>
      </c>
      <c r="R3398" s="12">
        <v>0</v>
      </c>
      <c r="S3398" s="12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</row>
    <row r="3399" spans="1:25" ht="15.75" customHeight="1" x14ac:dyDescent="0.2">
      <c r="A3399" s="3">
        <v>2112704</v>
      </c>
      <c r="B3399" s="3" t="s">
        <v>649</v>
      </c>
      <c r="C3399" s="3" t="s">
        <v>502</v>
      </c>
      <c r="D3399" s="3">
        <v>2019</v>
      </c>
      <c r="E3399" s="3" t="s">
        <v>78</v>
      </c>
      <c r="F3399" s="3" t="s">
        <v>76</v>
      </c>
      <c r="G3399" s="7">
        <v>15650</v>
      </c>
      <c r="H3399" s="8">
        <f t="shared" si="0"/>
        <v>13600444.5</v>
      </c>
      <c r="I3399" s="9">
        <v>801000</v>
      </c>
      <c r="J3399" s="10">
        <v>12799444.5</v>
      </c>
      <c r="K3399" s="11">
        <v>200000</v>
      </c>
      <c r="L3399" s="11">
        <v>601000.01</v>
      </c>
      <c r="M3399" s="12">
        <v>200000</v>
      </c>
      <c r="N3399" s="12">
        <v>0</v>
      </c>
      <c r="O3399" s="12">
        <v>0</v>
      </c>
      <c r="P3399" s="12">
        <v>75000</v>
      </c>
      <c r="Q3399" s="12">
        <v>36000</v>
      </c>
      <c r="R3399" s="12">
        <v>180000</v>
      </c>
      <c r="S3399" s="12">
        <v>310000</v>
      </c>
      <c r="T3399" s="13">
        <v>12799444.5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</row>
    <row r="3400" spans="1:25" ht="15.75" customHeight="1" x14ac:dyDescent="0.2">
      <c r="A3400" s="3">
        <v>2112803</v>
      </c>
      <c r="B3400" s="3" t="s">
        <v>650</v>
      </c>
      <c r="C3400" s="3" t="s">
        <v>502</v>
      </c>
      <c r="D3400" s="3">
        <v>2009</v>
      </c>
      <c r="E3400" s="3" t="s">
        <v>81</v>
      </c>
      <c r="F3400" s="3" t="s">
        <v>76</v>
      </c>
      <c r="G3400" s="7">
        <v>13008</v>
      </c>
      <c r="H3400" s="8">
        <f t="shared" si="0"/>
        <v>3372029.85</v>
      </c>
      <c r="I3400" s="9">
        <v>1045460</v>
      </c>
      <c r="J3400" s="10">
        <v>2326569.85</v>
      </c>
      <c r="K3400" s="11">
        <v>922720</v>
      </c>
      <c r="L3400" s="11">
        <v>122740</v>
      </c>
      <c r="M3400" s="12">
        <v>922720</v>
      </c>
      <c r="N3400" s="12">
        <v>0</v>
      </c>
      <c r="O3400" s="12">
        <v>0</v>
      </c>
      <c r="P3400" s="12">
        <v>103740</v>
      </c>
      <c r="Q3400" s="12">
        <v>0</v>
      </c>
      <c r="R3400" s="12">
        <v>19000</v>
      </c>
      <c r="S3400" s="12">
        <v>0</v>
      </c>
      <c r="T3400" s="13">
        <v>977164.98</v>
      </c>
      <c r="U3400" s="13">
        <v>1349404.87</v>
      </c>
      <c r="V3400" s="13">
        <v>0</v>
      </c>
      <c r="W3400" s="13">
        <v>0</v>
      </c>
      <c r="X3400" s="13">
        <v>0</v>
      </c>
      <c r="Y3400" s="13">
        <v>0</v>
      </c>
    </row>
    <row r="3401" spans="1:25" ht="15.75" customHeight="1" x14ac:dyDescent="0.2">
      <c r="A3401" s="3">
        <v>2112803</v>
      </c>
      <c r="B3401" s="3" t="s">
        <v>650</v>
      </c>
      <c r="C3401" s="3" t="s">
        <v>502</v>
      </c>
      <c r="D3401" s="3">
        <v>2013</v>
      </c>
      <c r="E3401" s="3" t="s">
        <v>122</v>
      </c>
      <c r="F3401" s="3" t="s">
        <v>123</v>
      </c>
      <c r="G3401" s="7">
        <v>0</v>
      </c>
      <c r="H3401" s="8">
        <f t="shared" si="0"/>
        <v>0</v>
      </c>
      <c r="I3401" s="9">
        <v>0</v>
      </c>
      <c r="J3401" s="10">
        <v>0</v>
      </c>
      <c r="K3401" s="11">
        <v>0</v>
      </c>
      <c r="L3401" s="11">
        <v>0</v>
      </c>
      <c r="M3401" s="12">
        <v>0</v>
      </c>
      <c r="N3401" s="12">
        <v>0</v>
      </c>
      <c r="O3401" s="12">
        <v>0</v>
      </c>
      <c r="P3401" s="12">
        <v>0</v>
      </c>
      <c r="Q3401" s="12">
        <v>0</v>
      </c>
      <c r="R3401" s="12">
        <v>0</v>
      </c>
      <c r="S3401" s="12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</row>
    <row r="3402" spans="1:25" ht="15.75" customHeight="1" x14ac:dyDescent="0.2">
      <c r="A3402" s="3">
        <v>2112803</v>
      </c>
      <c r="B3402" s="3" t="s">
        <v>650</v>
      </c>
      <c r="C3402" s="3" t="s">
        <v>502</v>
      </c>
      <c r="D3402" s="3">
        <v>2019</v>
      </c>
      <c r="E3402" s="3" t="s">
        <v>78</v>
      </c>
      <c r="F3402" s="3" t="s">
        <v>76</v>
      </c>
      <c r="G3402" s="7">
        <v>17835</v>
      </c>
      <c r="H3402" s="8">
        <f t="shared" si="0"/>
        <v>5475652</v>
      </c>
      <c r="I3402" s="9">
        <v>579625</v>
      </c>
      <c r="J3402" s="10">
        <v>4896027</v>
      </c>
      <c r="K3402" s="11">
        <v>296625</v>
      </c>
      <c r="L3402" s="11">
        <v>283000</v>
      </c>
      <c r="M3402" s="12">
        <v>296625</v>
      </c>
      <c r="N3402" s="12">
        <v>0</v>
      </c>
      <c r="O3402" s="12">
        <v>0</v>
      </c>
      <c r="P3402" s="12">
        <v>125000</v>
      </c>
      <c r="Q3402" s="12">
        <v>0</v>
      </c>
      <c r="R3402" s="12">
        <v>78000</v>
      </c>
      <c r="S3402" s="12">
        <v>80000</v>
      </c>
      <c r="T3402" s="13">
        <v>4896027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</row>
    <row r="3403" spans="1:25" ht="15.75" customHeight="1" x14ac:dyDescent="0.2">
      <c r="A3403" s="3">
        <v>2112852</v>
      </c>
      <c r="B3403" s="3" t="s">
        <v>651</v>
      </c>
      <c r="C3403" s="3" t="s">
        <v>502</v>
      </c>
      <c r="D3403" s="3">
        <v>2009</v>
      </c>
      <c r="E3403" s="3" t="s">
        <v>75</v>
      </c>
      <c r="F3403" s="3" t="s">
        <v>76</v>
      </c>
      <c r="G3403" s="7">
        <v>3256</v>
      </c>
      <c r="H3403" s="8">
        <f t="shared" si="0"/>
        <v>3690347.08</v>
      </c>
      <c r="I3403" s="9">
        <v>442420.01</v>
      </c>
      <c r="J3403" s="10">
        <v>3247927.07</v>
      </c>
      <c r="K3403" s="11">
        <v>400860</v>
      </c>
      <c r="L3403" s="11">
        <v>41560.01</v>
      </c>
      <c r="M3403" s="12">
        <v>400860</v>
      </c>
      <c r="N3403" s="12">
        <v>0</v>
      </c>
      <c r="O3403" s="12">
        <v>0</v>
      </c>
      <c r="P3403" s="12">
        <v>31500</v>
      </c>
      <c r="Q3403" s="12">
        <v>0</v>
      </c>
      <c r="R3403" s="12">
        <v>10060</v>
      </c>
      <c r="S3403" s="12">
        <v>0</v>
      </c>
      <c r="T3403" s="13">
        <v>2143413.15</v>
      </c>
      <c r="U3403" s="13">
        <v>1048071.18</v>
      </c>
      <c r="V3403" s="13">
        <v>0</v>
      </c>
      <c r="W3403" s="13">
        <v>56442.74</v>
      </c>
      <c r="X3403" s="13">
        <v>0</v>
      </c>
      <c r="Y3403" s="13">
        <v>0</v>
      </c>
    </row>
    <row r="3404" spans="1:25" ht="15.75" customHeight="1" x14ac:dyDescent="0.2">
      <c r="A3404" s="3">
        <v>2112852</v>
      </c>
      <c r="B3404" s="3" t="s">
        <v>651</v>
      </c>
      <c r="C3404" s="3" t="s">
        <v>502</v>
      </c>
      <c r="D3404" s="3">
        <v>2022</v>
      </c>
      <c r="E3404" s="3" t="s">
        <v>78</v>
      </c>
      <c r="F3404" s="3" t="s">
        <v>76</v>
      </c>
      <c r="G3404" s="7">
        <v>0</v>
      </c>
      <c r="H3404" s="8">
        <f t="shared" si="0"/>
        <v>0</v>
      </c>
      <c r="I3404" s="9">
        <v>0</v>
      </c>
      <c r="J3404" s="10">
        <v>0</v>
      </c>
      <c r="K3404" s="11">
        <v>0</v>
      </c>
      <c r="L3404" s="11">
        <v>0</v>
      </c>
      <c r="M3404" s="12">
        <v>0</v>
      </c>
      <c r="N3404" s="12">
        <v>0</v>
      </c>
      <c r="O3404" s="12">
        <v>0</v>
      </c>
      <c r="P3404" s="12">
        <v>0</v>
      </c>
      <c r="Q3404" s="12">
        <v>0</v>
      </c>
      <c r="R3404" s="12">
        <v>0</v>
      </c>
      <c r="S3404" s="12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</row>
    <row r="3405" spans="1:25" ht="15.75" customHeight="1" x14ac:dyDescent="0.2">
      <c r="A3405" s="3">
        <v>2112852</v>
      </c>
      <c r="B3405" s="3" t="s">
        <v>651</v>
      </c>
      <c r="C3405" s="3" t="s">
        <v>502</v>
      </c>
      <c r="D3405" s="3">
        <v>2022</v>
      </c>
      <c r="E3405" s="3" t="s">
        <v>78</v>
      </c>
      <c r="F3405" s="3" t="s">
        <v>76</v>
      </c>
      <c r="G3405" s="7">
        <v>2840</v>
      </c>
      <c r="H3405" s="8">
        <f t="shared" si="0"/>
        <v>24109150</v>
      </c>
      <c r="I3405" s="9">
        <v>15124150</v>
      </c>
      <c r="J3405" s="10">
        <v>8985000</v>
      </c>
      <c r="K3405" s="11">
        <v>15124150</v>
      </c>
      <c r="L3405" s="11">
        <v>0</v>
      </c>
      <c r="M3405" s="12">
        <v>15124150</v>
      </c>
      <c r="N3405" s="12">
        <v>0</v>
      </c>
      <c r="O3405" s="12">
        <v>0</v>
      </c>
      <c r="P3405" s="12">
        <v>0</v>
      </c>
      <c r="Q3405" s="12">
        <v>0</v>
      </c>
      <c r="R3405" s="12">
        <v>0</v>
      </c>
      <c r="S3405" s="12">
        <v>0</v>
      </c>
      <c r="T3405" s="13">
        <v>2500000</v>
      </c>
      <c r="U3405" s="13">
        <v>6485000</v>
      </c>
      <c r="V3405" s="13">
        <v>0</v>
      </c>
      <c r="W3405" s="13">
        <v>0</v>
      </c>
      <c r="X3405" s="13">
        <v>0</v>
      </c>
      <c r="Y3405" s="13">
        <v>0</v>
      </c>
    </row>
    <row r="3406" spans="1:25" ht="15.75" customHeight="1" x14ac:dyDescent="0.2">
      <c r="A3406" s="3">
        <v>2112902</v>
      </c>
      <c r="B3406" s="3" t="s">
        <v>652</v>
      </c>
      <c r="C3406" s="3" t="s">
        <v>502</v>
      </c>
      <c r="D3406" s="3">
        <v>2009</v>
      </c>
      <c r="E3406" s="3" t="s">
        <v>81</v>
      </c>
      <c r="F3406" s="3" t="s">
        <v>76</v>
      </c>
      <c r="G3406" s="7">
        <v>10327</v>
      </c>
      <c r="H3406" s="8">
        <f t="shared" si="0"/>
        <v>10392828.08</v>
      </c>
      <c r="I3406" s="9">
        <v>1770670</v>
      </c>
      <c r="J3406" s="10">
        <v>8622158.0800000001</v>
      </c>
      <c r="K3406" s="11">
        <v>1286259.99</v>
      </c>
      <c r="L3406" s="11">
        <v>484410</v>
      </c>
      <c r="M3406" s="12">
        <v>1286260</v>
      </c>
      <c r="N3406" s="12">
        <v>0</v>
      </c>
      <c r="O3406" s="12">
        <v>0</v>
      </c>
      <c r="P3406" s="12">
        <v>25000</v>
      </c>
      <c r="Q3406" s="12">
        <v>70770</v>
      </c>
      <c r="R3406" s="12">
        <v>118640</v>
      </c>
      <c r="S3406" s="12">
        <v>270000</v>
      </c>
      <c r="T3406" s="13">
        <v>1653595.97</v>
      </c>
      <c r="U3406" s="13">
        <v>6936813.0599999996</v>
      </c>
      <c r="V3406" s="13">
        <v>0</v>
      </c>
      <c r="W3406" s="13">
        <v>31749.040000000001</v>
      </c>
      <c r="X3406" s="13">
        <v>0</v>
      </c>
      <c r="Y3406" s="13">
        <v>0</v>
      </c>
    </row>
    <row r="3407" spans="1:25" ht="15.75" customHeight="1" x14ac:dyDescent="0.2">
      <c r="A3407" s="3">
        <v>2112902</v>
      </c>
      <c r="B3407" s="3" t="s">
        <v>652</v>
      </c>
      <c r="C3407" s="3" t="s">
        <v>502</v>
      </c>
      <c r="D3407" s="3">
        <v>2018</v>
      </c>
      <c r="E3407" s="3" t="s">
        <v>80</v>
      </c>
      <c r="F3407" s="3" t="s">
        <v>76</v>
      </c>
      <c r="G3407" s="7">
        <v>0</v>
      </c>
      <c r="H3407" s="8">
        <f t="shared" si="0"/>
        <v>0</v>
      </c>
      <c r="I3407" s="9">
        <v>0</v>
      </c>
      <c r="J3407" s="10">
        <v>0</v>
      </c>
      <c r="K3407" s="11">
        <v>0</v>
      </c>
      <c r="L3407" s="11">
        <v>0</v>
      </c>
      <c r="M3407" s="12">
        <v>0</v>
      </c>
      <c r="N3407" s="12">
        <v>0</v>
      </c>
      <c r="O3407" s="12">
        <v>0</v>
      </c>
      <c r="P3407" s="12">
        <v>0</v>
      </c>
      <c r="Q3407" s="12">
        <v>0</v>
      </c>
      <c r="R3407" s="12">
        <v>0</v>
      </c>
      <c r="S3407" s="12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</row>
    <row r="3408" spans="1:25" ht="15.75" customHeight="1" x14ac:dyDescent="0.2">
      <c r="A3408" s="3">
        <v>2112902</v>
      </c>
      <c r="B3408" s="3" t="s">
        <v>652</v>
      </c>
      <c r="C3408" s="3" t="s">
        <v>502</v>
      </c>
      <c r="D3408" s="3">
        <v>2018</v>
      </c>
      <c r="E3408" s="3" t="s">
        <v>81</v>
      </c>
      <c r="F3408" s="3" t="s">
        <v>76</v>
      </c>
      <c r="G3408" s="7">
        <v>229</v>
      </c>
      <c r="H3408" s="8">
        <f t="shared" si="0"/>
        <v>143654</v>
      </c>
      <c r="I3408" s="9">
        <v>63154</v>
      </c>
      <c r="J3408" s="10">
        <v>80500</v>
      </c>
      <c r="K3408" s="11">
        <v>5954</v>
      </c>
      <c r="L3408" s="11">
        <v>57200</v>
      </c>
      <c r="M3408" s="12">
        <v>5954</v>
      </c>
      <c r="N3408" s="12">
        <v>0</v>
      </c>
      <c r="O3408" s="12">
        <v>0</v>
      </c>
      <c r="P3408" s="12">
        <v>0</v>
      </c>
      <c r="Q3408" s="12">
        <v>3200</v>
      </c>
      <c r="R3408" s="12">
        <v>0</v>
      </c>
      <c r="S3408" s="12">
        <v>54000</v>
      </c>
      <c r="T3408" s="13">
        <v>0</v>
      </c>
      <c r="U3408" s="13">
        <v>80500</v>
      </c>
      <c r="V3408" s="13">
        <v>0</v>
      </c>
      <c r="W3408" s="13">
        <v>0</v>
      </c>
      <c r="X3408" s="13">
        <v>0</v>
      </c>
      <c r="Y3408" s="13">
        <v>0</v>
      </c>
    </row>
    <row r="3409" spans="1:25" ht="15.75" customHeight="1" x14ac:dyDescent="0.2">
      <c r="A3409" s="3">
        <v>2112902</v>
      </c>
      <c r="B3409" s="3" t="s">
        <v>652</v>
      </c>
      <c r="C3409" s="3" t="s">
        <v>502</v>
      </c>
      <c r="D3409" s="3">
        <v>2019</v>
      </c>
      <c r="E3409" s="3" t="s">
        <v>81</v>
      </c>
      <c r="F3409" s="3" t="s">
        <v>76</v>
      </c>
      <c r="G3409" s="7">
        <v>258</v>
      </c>
      <c r="H3409" s="8">
        <f t="shared" si="0"/>
        <v>95600</v>
      </c>
      <c r="I3409" s="9">
        <v>47600</v>
      </c>
      <c r="J3409" s="10">
        <v>48000</v>
      </c>
      <c r="K3409" s="11">
        <v>42000</v>
      </c>
      <c r="L3409" s="11">
        <v>5600</v>
      </c>
      <c r="M3409" s="12">
        <v>42000</v>
      </c>
      <c r="N3409" s="12">
        <v>0</v>
      </c>
      <c r="O3409" s="12">
        <v>0</v>
      </c>
      <c r="P3409" s="12">
        <v>1300</v>
      </c>
      <c r="Q3409" s="12">
        <v>0</v>
      </c>
      <c r="R3409" s="12">
        <v>0</v>
      </c>
      <c r="S3409" s="12">
        <v>4300</v>
      </c>
      <c r="T3409" s="13">
        <v>0</v>
      </c>
      <c r="U3409" s="13">
        <v>48000</v>
      </c>
      <c r="V3409" s="13">
        <v>0</v>
      </c>
      <c r="W3409" s="13">
        <v>0</v>
      </c>
      <c r="X3409" s="13">
        <v>0</v>
      </c>
      <c r="Y3409" s="13">
        <v>0</v>
      </c>
    </row>
    <row r="3410" spans="1:25" ht="15.75" customHeight="1" x14ac:dyDescent="0.2">
      <c r="A3410" s="3">
        <v>2112902</v>
      </c>
      <c r="B3410" s="3" t="s">
        <v>652</v>
      </c>
      <c r="C3410" s="3" t="s">
        <v>502</v>
      </c>
      <c r="D3410" s="3">
        <v>2020</v>
      </c>
      <c r="E3410" s="3" t="s">
        <v>81</v>
      </c>
      <c r="F3410" s="3" t="s">
        <v>76</v>
      </c>
      <c r="G3410" s="7">
        <v>2774</v>
      </c>
      <c r="H3410" s="8">
        <f t="shared" si="0"/>
        <v>25771703.100000001</v>
      </c>
      <c r="I3410" s="9">
        <v>1192400</v>
      </c>
      <c r="J3410" s="10">
        <v>24579303.100000001</v>
      </c>
      <c r="K3410" s="11">
        <v>342400</v>
      </c>
      <c r="L3410" s="11">
        <v>850000</v>
      </c>
      <c r="M3410" s="12">
        <v>240000</v>
      </c>
      <c r="N3410" s="12">
        <v>0</v>
      </c>
      <c r="O3410" s="12">
        <v>102400</v>
      </c>
      <c r="P3410" s="12">
        <v>50000</v>
      </c>
      <c r="Q3410" s="12">
        <v>430000</v>
      </c>
      <c r="R3410" s="12">
        <v>0</v>
      </c>
      <c r="S3410" s="12">
        <v>370000</v>
      </c>
      <c r="T3410" s="13">
        <v>19808053.100000001</v>
      </c>
      <c r="U3410" s="13">
        <v>3421250</v>
      </c>
      <c r="V3410" s="13">
        <v>1100000</v>
      </c>
      <c r="W3410" s="13">
        <v>0</v>
      </c>
      <c r="X3410" s="13">
        <v>250000</v>
      </c>
      <c r="Y3410" s="13">
        <v>0</v>
      </c>
    </row>
    <row r="3411" spans="1:25" ht="15.75" customHeight="1" x14ac:dyDescent="0.2">
      <c r="A3411" s="3">
        <v>2112902</v>
      </c>
      <c r="B3411" s="3" t="s">
        <v>652</v>
      </c>
      <c r="C3411" s="3" t="s">
        <v>502</v>
      </c>
      <c r="D3411" s="3">
        <v>2020</v>
      </c>
      <c r="E3411" s="3" t="s">
        <v>81</v>
      </c>
      <c r="F3411" s="3" t="s">
        <v>76</v>
      </c>
      <c r="G3411" s="7">
        <v>185</v>
      </c>
      <c r="H3411" s="8">
        <f t="shared" si="0"/>
        <v>1357999.99</v>
      </c>
      <c r="I3411" s="9">
        <v>257999.99</v>
      </c>
      <c r="J3411" s="10">
        <v>1100000</v>
      </c>
      <c r="K3411" s="11">
        <v>39999.99</v>
      </c>
      <c r="L3411" s="11">
        <v>218000</v>
      </c>
      <c r="M3411" s="12">
        <v>40000</v>
      </c>
      <c r="N3411" s="12">
        <v>0</v>
      </c>
      <c r="O3411" s="12">
        <v>0</v>
      </c>
      <c r="P3411" s="12">
        <v>70000</v>
      </c>
      <c r="Q3411" s="12">
        <v>8000</v>
      </c>
      <c r="R3411" s="12">
        <v>0</v>
      </c>
      <c r="S3411" s="12">
        <v>140000</v>
      </c>
      <c r="T3411" s="13">
        <v>0</v>
      </c>
      <c r="U3411" s="13">
        <v>1100000</v>
      </c>
      <c r="V3411" s="13">
        <v>0</v>
      </c>
      <c r="W3411" s="13">
        <v>0</v>
      </c>
      <c r="X3411" s="13">
        <v>0</v>
      </c>
      <c r="Y3411" s="13">
        <v>0</v>
      </c>
    </row>
    <row r="3412" spans="1:25" ht="15.75" customHeight="1" x14ac:dyDescent="0.2">
      <c r="A3412" s="3">
        <v>2112902</v>
      </c>
      <c r="B3412" s="3" t="s">
        <v>652</v>
      </c>
      <c r="C3412" s="3" t="s">
        <v>502</v>
      </c>
      <c r="D3412" s="3">
        <v>2020</v>
      </c>
      <c r="E3412" s="3" t="s">
        <v>653</v>
      </c>
      <c r="F3412" s="3" t="s">
        <v>85</v>
      </c>
      <c r="G3412" s="7">
        <v>146</v>
      </c>
      <c r="H3412" s="8">
        <f t="shared" si="0"/>
        <v>73500</v>
      </c>
      <c r="I3412" s="9">
        <v>43500</v>
      </c>
      <c r="J3412" s="10">
        <v>30000</v>
      </c>
      <c r="K3412" s="11">
        <v>39999.99</v>
      </c>
      <c r="L3412" s="11">
        <v>3500</v>
      </c>
      <c r="M3412" s="12">
        <v>40000</v>
      </c>
      <c r="N3412" s="12">
        <v>0</v>
      </c>
      <c r="O3412" s="12">
        <v>0</v>
      </c>
      <c r="P3412" s="12">
        <v>3500</v>
      </c>
      <c r="Q3412" s="12">
        <v>0</v>
      </c>
      <c r="R3412" s="12">
        <v>0</v>
      </c>
      <c r="S3412" s="12">
        <v>0</v>
      </c>
      <c r="T3412" s="13">
        <v>0</v>
      </c>
      <c r="U3412" s="13">
        <v>30000</v>
      </c>
      <c r="V3412" s="13">
        <v>0</v>
      </c>
      <c r="W3412" s="13">
        <v>0</v>
      </c>
      <c r="X3412" s="13">
        <v>0</v>
      </c>
      <c r="Y3412" s="13">
        <v>0</v>
      </c>
    </row>
    <row r="3413" spans="1:25" ht="15.75" customHeight="1" x14ac:dyDescent="0.2">
      <c r="A3413" s="3">
        <v>2112902</v>
      </c>
      <c r="B3413" s="3" t="s">
        <v>652</v>
      </c>
      <c r="C3413" s="3" t="s">
        <v>502</v>
      </c>
      <c r="D3413" s="3">
        <v>2022</v>
      </c>
      <c r="E3413" s="3" t="s">
        <v>81</v>
      </c>
      <c r="F3413" s="3" t="s">
        <v>76</v>
      </c>
      <c r="G3413" s="7">
        <v>6015</v>
      </c>
      <c r="H3413" s="8">
        <f t="shared" si="0"/>
        <v>5200960</v>
      </c>
      <c r="I3413" s="9">
        <v>1400960</v>
      </c>
      <c r="J3413" s="10">
        <v>3800000</v>
      </c>
      <c r="K3413" s="11">
        <v>1330000</v>
      </c>
      <c r="L3413" s="11">
        <v>70960</v>
      </c>
      <c r="M3413" s="12">
        <v>1330000</v>
      </c>
      <c r="N3413" s="12">
        <v>0</v>
      </c>
      <c r="O3413" s="12">
        <v>0</v>
      </c>
      <c r="P3413" s="12">
        <v>3560</v>
      </c>
      <c r="Q3413" s="12">
        <v>25000</v>
      </c>
      <c r="R3413" s="12">
        <v>0</v>
      </c>
      <c r="S3413" s="12">
        <v>42400</v>
      </c>
      <c r="T3413" s="13">
        <v>360000</v>
      </c>
      <c r="U3413" s="13">
        <v>3440000</v>
      </c>
      <c r="V3413" s="13">
        <v>0</v>
      </c>
      <c r="W3413" s="13">
        <v>0</v>
      </c>
      <c r="X3413" s="13">
        <v>0</v>
      </c>
      <c r="Y3413" s="13">
        <v>0</v>
      </c>
    </row>
    <row r="3414" spans="1:25" ht="15.75" customHeight="1" x14ac:dyDescent="0.2">
      <c r="A3414" s="3">
        <v>2113009</v>
      </c>
      <c r="B3414" s="3" t="s">
        <v>654</v>
      </c>
      <c r="C3414" s="3" t="s">
        <v>502</v>
      </c>
      <c r="D3414" s="3">
        <v>2009</v>
      </c>
      <c r="E3414" s="3" t="s">
        <v>81</v>
      </c>
      <c r="F3414" s="3" t="s">
        <v>76</v>
      </c>
      <c r="G3414" s="7">
        <v>12717</v>
      </c>
      <c r="H3414" s="8">
        <f t="shared" si="0"/>
        <v>3580243.77</v>
      </c>
      <c r="I3414" s="9">
        <v>1125690</v>
      </c>
      <c r="J3414" s="10">
        <v>2454553.77</v>
      </c>
      <c r="K3414" s="11">
        <v>440020</v>
      </c>
      <c r="L3414" s="11">
        <v>685670</v>
      </c>
      <c r="M3414" s="12">
        <v>440020</v>
      </c>
      <c r="N3414" s="12">
        <v>0</v>
      </c>
      <c r="O3414" s="12">
        <v>0</v>
      </c>
      <c r="P3414" s="12">
        <v>633570</v>
      </c>
      <c r="Q3414" s="12">
        <v>0</v>
      </c>
      <c r="R3414" s="12">
        <v>2100</v>
      </c>
      <c r="S3414" s="12">
        <v>50000</v>
      </c>
      <c r="T3414" s="13">
        <v>2074270.79</v>
      </c>
      <c r="U3414" s="13">
        <v>380282.98</v>
      </c>
      <c r="V3414" s="13">
        <v>0</v>
      </c>
      <c r="W3414" s="13">
        <v>0</v>
      </c>
      <c r="X3414" s="13">
        <v>0</v>
      </c>
      <c r="Y3414" s="13">
        <v>0</v>
      </c>
    </row>
    <row r="3415" spans="1:25" ht="15.75" customHeight="1" x14ac:dyDescent="0.2">
      <c r="A3415" s="3">
        <v>2114007</v>
      </c>
      <c r="B3415" s="3" t="s">
        <v>655</v>
      </c>
      <c r="C3415" s="3" t="s">
        <v>502</v>
      </c>
      <c r="D3415" s="3">
        <v>2009</v>
      </c>
      <c r="E3415" s="3" t="s">
        <v>75</v>
      </c>
      <c r="F3415" s="3" t="s">
        <v>76</v>
      </c>
      <c r="G3415" s="7">
        <v>9116</v>
      </c>
      <c r="H3415" s="8">
        <f t="shared" si="0"/>
        <v>2725862.33</v>
      </c>
      <c r="I3415" s="9">
        <v>393365.99</v>
      </c>
      <c r="J3415" s="10">
        <v>2332496.34</v>
      </c>
      <c r="K3415" s="11">
        <v>165000</v>
      </c>
      <c r="L3415" s="11">
        <v>228365.99</v>
      </c>
      <c r="M3415" s="12">
        <v>165000</v>
      </c>
      <c r="N3415" s="12">
        <v>0</v>
      </c>
      <c r="O3415" s="12">
        <v>0</v>
      </c>
      <c r="P3415" s="12">
        <v>2257</v>
      </c>
      <c r="Q3415" s="12">
        <v>0</v>
      </c>
      <c r="R3415" s="12">
        <v>21109</v>
      </c>
      <c r="S3415" s="12">
        <v>205000</v>
      </c>
      <c r="T3415" s="13">
        <v>2146940.8199999998</v>
      </c>
      <c r="U3415" s="13">
        <v>185555.52</v>
      </c>
      <c r="V3415" s="13">
        <v>0</v>
      </c>
      <c r="W3415" s="13">
        <v>0</v>
      </c>
      <c r="X3415" s="13">
        <v>0</v>
      </c>
      <c r="Y3415" s="13">
        <v>0</v>
      </c>
    </row>
    <row r="3416" spans="1:25" ht="15.75" customHeight="1" x14ac:dyDescent="0.2">
      <c r="A3416" s="3">
        <v>5100102</v>
      </c>
      <c r="B3416" s="3" t="s">
        <v>656</v>
      </c>
      <c r="C3416" s="3" t="s">
        <v>657</v>
      </c>
      <c r="D3416" s="3">
        <v>2020</v>
      </c>
      <c r="E3416" s="3" t="s">
        <v>344</v>
      </c>
      <c r="F3416" s="3" t="s">
        <v>123</v>
      </c>
      <c r="G3416" s="7">
        <v>0</v>
      </c>
      <c r="H3416" s="8">
        <f t="shared" si="0"/>
        <v>0</v>
      </c>
      <c r="I3416" s="9">
        <v>0</v>
      </c>
      <c r="J3416" s="10">
        <v>0</v>
      </c>
      <c r="K3416" s="11">
        <v>0</v>
      </c>
      <c r="L3416" s="11">
        <v>0</v>
      </c>
      <c r="M3416" s="12">
        <v>0</v>
      </c>
      <c r="N3416" s="12">
        <v>0</v>
      </c>
      <c r="O3416" s="12">
        <v>0</v>
      </c>
      <c r="P3416" s="12">
        <v>0</v>
      </c>
      <c r="Q3416" s="12">
        <v>0</v>
      </c>
      <c r="R3416" s="12">
        <v>0</v>
      </c>
      <c r="S3416" s="12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</row>
    <row r="3417" spans="1:25" ht="15.75" customHeight="1" x14ac:dyDescent="0.2">
      <c r="A3417" s="3">
        <v>5100102</v>
      </c>
      <c r="B3417" s="3" t="s">
        <v>656</v>
      </c>
      <c r="C3417" s="3" t="s">
        <v>657</v>
      </c>
      <c r="D3417" s="3">
        <v>2020</v>
      </c>
      <c r="E3417" s="3" t="s">
        <v>90</v>
      </c>
      <c r="F3417" s="3" t="s">
        <v>91</v>
      </c>
      <c r="G3417" s="7">
        <v>0</v>
      </c>
      <c r="H3417" s="8">
        <f t="shared" si="0"/>
        <v>0</v>
      </c>
      <c r="I3417" s="9">
        <v>0</v>
      </c>
      <c r="J3417" s="10">
        <v>0</v>
      </c>
      <c r="K3417" s="11">
        <v>0</v>
      </c>
      <c r="L3417" s="11">
        <v>0</v>
      </c>
      <c r="M3417" s="12">
        <v>0</v>
      </c>
      <c r="N3417" s="12">
        <v>0</v>
      </c>
      <c r="O3417" s="12">
        <v>0</v>
      </c>
      <c r="P3417" s="12">
        <v>0</v>
      </c>
      <c r="Q3417" s="12">
        <v>0</v>
      </c>
      <c r="R3417" s="12">
        <v>0</v>
      </c>
      <c r="S3417" s="12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</row>
    <row r="3418" spans="1:25" ht="15.75" customHeight="1" x14ac:dyDescent="0.2">
      <c r="A3418" s="3">
        <v>5100102</v>
      </c>
      <c r="B3418" s="3" t="s">
        <v>656</v>
      </c>
      <c r="C3418" s="3" t="s">
        <v>657</v>
      </c>
      <c r="D3418" s="3">
        <v>2020</v>
      </c>
      <c r="E3418" s="3" t="s">
        <v>122</v>
      </c>
      <c r="F3418" s="3" t="s">
        <v>123</v>
      </c>
      <c r="G3418" s="7">
        <v>0</v>
      </c>
      <c r="H3418" s="8">
        <f t="shared" si="0"/>
        <v>0</v>
      </c>
      <c r="I3418" s="9">
        <v>0</v>
      </c>
      <c r="J3418" s="10">
        <v>0</v>
      </c>
      <c r="K3418" s="11">
        <v>0</v>
      </c>
      <c r="L3418" s="11">
        <v>0</v>
      </c>
      <c r="M3418" s="12">
        <v>0</v>
      </c>
      <c r="N3418" s="12">
        <v>0</v>
      </c>
      <c r="O3418" s="12">
        <v>0</v>
      </c>
      <c r="P3418" s="12">
        <v>0</v>
      </c>
      <c r="Q3418" s="12">
        <v>0</v>
      </c>
      <c r="R3418" s="12">
        <v>0</v>
      </c>
      <c r="S3418" s="12">
        <v>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</row>
    <row r="3419" spans="1:25" ht="15.75" customHeight="1" x14ac:dyDescent="0.2">
      <c r="A3419" s="3">
        <v>5100102</v>
      </c>
      <c r="B3419" s="3" t="s">
        <v>656</v>
      </c>
      <c r="C3419" s="3" t="s">
        <v>657</v>
      </c>
      <c r="D3419" s="3">
        <v>2020</v>
      </c>
      <c r="E3419" s="3" t="s">
        <v>90</v>
      </c>
      <c r="F3419" s="3" t="s">
        <v>91</v>
      </c>
      <c r="G3419" s="7">
        <v>0</v>
      </c>
      <c r="H3419" s="8">
        <f t="shared" si="0"/>
        <v>0</v>
      </c>
      <c r="I3419" s="9">
        <v>0</v>
      </c>
      <c r="J3419" s="10">
        <v>0</v>
      </c>
      <c r="K3419" s="11">
        <v>0</v>
      </c>
      <c r="L3419" s="11">
        <v>0</v>
      </c>
      <c r="M3419" s="12">
        <v>0</v>
      </c>
      <c r="N3419" s="12">
        <v>0</v>
      </c>
      <c r="O3419" s="12">
        <v>0</v>
      </c>
      <c r="P3419" s="12">
        <v>0</v>
      </c>
      <c r="Q3419" s="12">
        <v>0</v>
      </c>
      <c r="R3419" s="12">
        <v>0</v>
      </c>
      <c r="S3419" s="12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</row>
    <row r="3420" spans="1:25" ht="15.75" customHeight="1" x14ac:dyDescent="0.2">
      <c r="A3420" s="3">
        <v>5100102</v>
      </c>
      <c r="B3420" s="3" t="s">
        <v>656</v>
      </c>
      <c r="C3420" s="3" t="s">
        <v>657</v>
      </c>
      <c r="D3420" s="3">
        <v>2020</v>
      </c>
      <c r="E3420" s="3" t="s">
        <v>344</v>
      </c>
      <c r="F3420" s="3" t="s">
        <v>123</v>
      </c>
      <c r="G3420" s="7">
        <v>0</v>
      </c>
      <c r="H3420" s="8">
        <f t="shared" si="0"/>
        <v>0</v>
      </c>
      <c r="I3420" s="9">
        <v>0</v>
      </c>
      <c r="J3420" s="10">
        <v>0</v>
      </c>
      <c r="K3420" s="11">
        <v>0</v>
      </c>
      <c r="L3420" s="11">
        <v>0</v>
      </c>
      <c r="M3420" s="12">
        <v>0</v>
      </c>
      <c r="N3420" s="12">
        <v>0</v>
      </c>
      <c r="O3420" s="12">
        <v>0</v>
      </c>
      <c r="P3420" s="12">
        <v>0</v>
      </c>
      <c r="Q3420" s="12">
        <v>0</v>
      </c>
      <c r="R3420" s="12">
        <v>0</v>
      </c>
      <c r="S3420" s="12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</row>
    <row r="3421" spans="1:25" ht="15.75" customHeight="1" x14ac:dyDescent="0.2">
      <c r="A3421" s="3">
        <v>5100102</v>
      </c>
      <c r="B3421" s="3" t="s">
        <v>656</v>
      </c>
      <c r="C3421" s="3" t="s">
        <v>657</v>
      </c>
      <c r="D3421" s="3">
        <v>2021</v>
      </c>
      <c r="E3421" s="3" t="s">
        <v>90</v>
      </c>
      <c r="F3421" s="3" t="s">
        <v>91</v>
      </c>
      <c r="G3421" s="7">
        <v>0</v>
      </c>
      <c r="H3421" s="8">
        <f t="shared" si="0"/>
        <v>0</v>
      </c>
      <c r="I3421" s="9">
        <v>0</v>
      </c>
      <c r="J3421" s="10">
        <v>0</v>
      </c>
      <c r="K3421" s="11">
        <v>0</v>
      </c>
      <c r="L3421" s="11">
        <v>0</v>
      </c>
      <c r="M3421" s="12">
        <v>0</v>
      </c>
      <c r="N3421" s="12">
        <v>0</v>
      </c>
      <c r="O3421" s="12">
        <v>0</v>
      </c>
      <c r="P3421" s="12">
        <v>0</v>
      </c>
      <c r="Q3421" s="12">
        <v>0</v>
      </c>
      <c r="R3421" s="12">
        <v>0</v>
      </c>
      <c r="S3421" s="12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</row>
    <row r="3422" spans="1:25" ht="15.75" customHeight="1" x14ac:dyDescent="0.2">
      <c r="A3422" s="3">
        <v>5100201</v>
      </c>
      <c r="B3422" s="3" t="s">
        <v>658</v>
      </c>
      <c r="C3422" s="3" t="s">
        <v>657</v>
      </c>
      <c r="D3422" s="3">
        <v>2001</v>
      </c>
      <c r="E3422" s="3" t="s">
        <v>81</v>
      </c>
      <c r="F3422" s="3" t="s">
        <v>76</v>
      </c>
      <c r="G3422" s="7">
        <v>0</v>
      </c>
      <c r="H3422" s="8">
        <f t="shared" si="0"/>
        <v>0</v>
      </c>
      <c r="I3422" s="9">
        <v>0</v>
      </c>
      <c r="J3422" s="10">
        <v>0</v>
      </c>
      <c r="K3422" s="11">
        <v>0</v>
      </c>
      <c r="L3422" s="11">
        <v>0</v>
      </c>
      <c r="M3422" s="12">
        <v>0</v>
      </c>
      <c r="N3422" s="12">
        <v>0</v>
      </c>
      <c r="O3422" s="12">
        <v>0</v>
      </c>
      <c r="P3422" s="12">
        <v>0</v>
      </c>
      <c r="Q3422" s="12">
        <v>0</v>
      </c>
      <c r="R3422" s="12">
        <v>0</v>
      </c>
      <c r="S3422" s="12">
        <v>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</row>
    <row r="3423" spans="1:25" ht="15.75" customHeight="1" x14ac:dyDescent="0.2">
      <c r="A3423" s="3">
        <v>5100201</v>
      </c>
      <c r="B3423" s="3" t="s">
        <v>658</v>
      </c>
      <c r="C3423" s="3" t="s">
        <v>657</v>
      </c>
      <c r="D3423" s="3">
        <v>2003</v>
      </c>
      <c r="E3423" s="3" t="s">
        <v>101</v>
      </c>
      <c r="F3423" s="3" t="s">
        <v>93</v>
      </c>
      <c r="G3423" s="7">
        <v>0</v>
      </c>
      <c r="H3423" s="8">
        <f t="shared" si="0"/>
        <v>7000</v>
      </c>
      <c r="I3423" s="9">
        <v>7000</v>
      </c>
      <c r="J3423" s="10">
        <v>0</v>
      </c>
      <c r="K3423" s="11">
        <v>2000</v>
      </c>
      <c r="L3423" s="11">
        <v>5000</v>
      </c>
      <c r="M3423" s="12">
        <v>0</v>
      </c>
      <c r="N3423" s="12">
        <v>0</v>
      </c>
      <c r="O3423" s="12">
        <v>2000</v>
      </c>
      <c r="P3423" s="12">
        <v>0</v>
      </c>
      <c r="Q3423" s="12">
        <v>3000</v>
      </c>
      <c r="R3423" s="12">
        <v>0</v>
      </c>
      <c r="S3423" s="12">
        <v>2000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</row>
    <row r="3424" spans="1:25" ht="15.75" customHeight="1" x14ac:dyDescent="0.2">
      <c r="A3424" s="3">
        <v>5100201</v>
      </c>
      <c r="B3424" s="3" t="s">
        <v>658</v>
      </c>
      <c r="C3424" s="3" t="s">
        <v>657</v>
      </c>
      <c r="D3424" s="3">
        <v>2003</v>
      </c>
      <c r="E3424" s="3" t="s">
        <v>75</v>
      </c>
      <c r="F3424" s="3" t="s">
        <v>76</v>
      </c>
      <c r="G3424" s="7">
        <v>0</v>
      </c>
      <c r="H3424" s="8">
        <f t="shared" si="0"/>
        <v>0</v>
      </c>
      <c r="I3424" s="9">
        <v>0</v>
      </c>
      <c r="J3424" s="10">
        <v>0</v>
      </c>
      <c r="K3424" s="11">
        <v>0</v>
      </c>
      <c r="L3424" s="11">
        <v>0</v>
      </c>
      <c r="M3424" s="12">
        <v>0</v>
      </c>
      <c r="N3424" s="12">
        <v>0</v>
      </c>
      <c r="O3424" s="12">
        <v>0</v>
      </c>
      <c r="P3424" s="12">
        <v>0</v>
      </c>
      <c r="Q3424" s="12">
        <v>0</v>
      </c>
      <c r="R3424" s="12">
        <v>0</v>
      </c>
      <c r="S3424" s="12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</row>
    <row r="3425" spans="1:25" ht="15.75" customHeight="1" x14ac:dyDescent="0.2">
      <c r="A3425" s="3">
        <v>5100201</v>
      </c>
      <c r="B3425" s="3" t="s">
        <v>658</v>
      </c>
      <c r="C3425" s="3" t="s">
        <v>657</v>
      </c>
      <c r="D3425" s="3">
        <v>2004</v>
      </c>
      <c r="E3425" s="3" t="s">
        <v>101</v>
      </c>
      <c r="F3425" s="3" t="s">
        <v>93</v>
      </c>
      <c r="G3425" s="7">
        <v>0</v>
      </c>
      <c r="H3425" s="8">
        <f t="shared" si="0"/>
        <v>7000</v>
      </c>
      <c r="I3425" s="9">
        <v>7000</v>
      </c>
      <c r="J3425" s="10">
        <v>0</v>
      </c>
      <c r="K3425" s="11">
        <v>2000</v>
      </c>
      <c r="L3425" s="11">
        <v>5000</v>
      </c>
      <c r="M3425" s="12">
        <v>0</v>
      </c>
      <c r="N3425" s="12">
        <v>0</v>
      </c>
      <c r="O3425" s="12">
        <v>2000</v>
      </c>
      <c r="P3425" s="12">
        <v>0</v>
      </c>
      <c r="Q3425" s="12">
        <v>3000</v>
      </c>
      <c r="R3425" s="12">
        <v>0</v>
      </c>
      <c r="S3425" s="12">
        <v>2000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</row>
    <row r="3426" spans="1:25" ht="15.75" customHeight="1" x14ac:dyDescent="0.2">
      <c r="A3426" s="3">
        <v>5100201</v>
      </c>
      <c r="B3426" s="3" t="s">
        <v>658</v>
      </c>
      <c r="C3426" s="3" t="s">
        <v>657</v>
      </c>
      <c r="D3426" s="3">
        <v>2005</v>
      </c>
      <c r="E3426" s="3" t="s">
        <v>81</v>
      </c>
      <c r="F3426" s="3" t="s">
        <v>76</v>
      </c>
      <c r="G3426" s="7">
        <v>0</v>
      </c>
      <c r="H3426" s="8">
        <f t="shared" si="0"/>
        <v>0</v>
      </c>
      <c r="I3426" s="9">
        <v>0</v>
      </c>
      <c r="J3426" s="10">
        <v>0</v>
      </c>
      <c r="K3426" s="11">
        <v>0</v>
      </c>
      <c r="L3426" s="11">
        <v>0</v>
      </c>
      <c r="M3426" s="12">
        <v>0</v>
      </c>
      <c r="N3426" s="12">
        <v>0</v>
      </c>
      <c r="O3426" s="12">
        <v>0</v>
      </c>
      <c r="P3426" s="12">
        <v>0</v>
      </c>
      <c r="Q3426" s="12">
        <v>0</v>
      </c>
      <c r="R3426" s="12">
        <v>0</v>
      </c>
      <c r="S3426" s="12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</row>
    <row r="3427" spans="1:25" ht="15.75" customHeight="1" x14ac:dyDescent="0.2">
      <c r="A3427" s="3">
        <v>5100201</v>
      </c>
      <c r="B3427" s="3" t="s">
        <v>658</v>
      </c>
      <c r="C3427" s="3" t="s">
        <v>657</v>
      </c>
      <c r="D3427" s="3">
        <v>2005</v>
      </c>
      <c r="E3427" s="3" t="s">
        <v>101</v>
      </c>
      <c r="F3427" s="3" t="s">
        <v>93</v>
      </c>
      <c r="G3427" s="7">
        <v>66</v>
      </c>
      <c r="H3427" s="8">
        <f t="shared" si="0"/>
        <v>247000</v>
      </c>
      <c r="I3427" s="9">
        <v>228000</v>
      </c>
      <c r="J3427" s="10">
        <v>19000</v>
      </c>
      <c r="K3427" s="11">
        <v>0</v>
      </c>
      <c r="L3427" s="11">
        <v>228000</v>
      </c>
      <c r="M3427" s="12">
        <v>0</v>
      </c>
      <c r="N3427" s="12">
        <v>0</v>
      </c>
      <c r="O3427" s="12">
        <v>0</v>
      </c>
      <c r="P3427" s="12">
        <v>0</v>
      </c>
      <c r="Q3427" s="12">
        <v>200000</v>
      </c>
      <c r="R3427" s="12">
        <v>0</v>
      </c>
      <c r="S3427" s="12">
        <v>28000</v>
      </c>
      <c r="T3427" s="13">
        <v>17000</v>
      </c>
      <c r="U3427" s="13">
        <v>2000</v>
      </c>
      <c r="V3427" s="13">
        <v>0</v>
      </c>
      <c r="W3427" s="13">
        <v>0</v>
      </c>
      <c r="X3427" s="13">
        <v>0</v>
      </c>
      <c r="Y3427" s="13">
        <v>0</v>
      </c>
    </row>
    <row r="3428" spans="1:25" ht="15.75" customHeight="1" x14ac:dyDescent="0.2">
      <c r="A3428" s="3">
        <v>5100201</v>
      </c>
      <c r="B3428" s="3" t="s">
        <v>658</v>
      </c>
      <c r="C3428" s="3" t="s">
        <v>657</v>
      </c>
      <c r="D3428" s="3">
        <v>2006</v>
      </c>
      <c r="E3428" s="3" t="s">
        <v>101</v>
      </c>
      <c r="F3428" s="3" t="s">
        <v>93</v>
      </c>
      <c r="G3428" s="7">
        <v>517</v>
      </c>
      <c r="H3428" s="8">
        <f t="shared" si="0"/>
        <v>7971330</v>
      </c>
      <c r="I3428" s="9">
        <v>6059330</v>
      </c>
      <c r="J3428" s="10">
        <v>1912000</v>
      </c>
      <c r="K3428" s="11">
        <v>6020000</v>
      </c>
      <c r="L3428" s="11">
        <v>39330</v>
      </c>
      <c r="M3428" s="12">
        <v>3320000</v>
      </c>
      <c r="N3428" s="12">
        <v>2700000</v>
      </c>
      <c r="O3428" s="12">
        <v>0</v>
      </c>
      <c r="P3428" s="12">
        <v>0</v>
      </c>
      <c r="Q3428" s="12">
        <v>10330</v>
      </c>
      <c r="R3428" s="12">
        <v>1000</v>
      </c>
      <c r="S3428" s="12">
        <v>28000</v>
      </c>
      <c r="T3428" s="13">
        <v>1850000</v>
      </c>
      <c r="U3428" s="13">
        <v>62000</v>
      </c>
      <c r="V3428" s="13">
        <v>0</v>
      </c>
      <c r="W3428" s="13">
        <v>0</v>
      </c>
      <c r="X3428" s="13">
        <v>0</v>
      </c>
      <c r="Y3428" s="13">
        <v>0</v>
      </c>
    </row>
    <row r="3429" spans="1:25" ht="15.75" customHeight="1" x14ac:dyDescent="0.2">
      <c r="A3429" s="3">
        <v>5100201</v>
      </c>
      <c r="B3429" s="3" t="s">
        <v>658</v>
      </c>
      <c r="C3429" s="3" t="s">
        <v>657</v>
      </c>
      <c r="D3429" s="3">
        <v>2008</v>
      </c>
      <c r="E3429" s="3" t="s">
        <v>101</v>
      </c>
      <c r="F3429" s="3" t="s">
        <v>93</v>
      </c>
      <c r="G3429" s="7">
        <v>639</v>
      </c>
      <c r="H3429" s="8">
        <f t="shared" si="0"/>
        <v>1019000</v>
      </c>
      <c r="I3429" s="9">
        <v>7000</v>
      </c>
      <c r="J3429" s="10">
        <v>1012000</v>
      </c>
      <c r="K3429" s="11">
        <v>0</v>
      </c>
      <c r="L3429" s="11">
        <v>7000</v>
      </c>
      <c r="M3429" s="12">
        <v>0</v>
      </c>
      <c r="N3429" s="12">
        <v>0</v>
      </c>
      <c r="O3429" s="12">
        <v>0</v>
      </c>
      <c r="P3429" s="12">
        <v>0</v>
      </c>
      <c r="Q3429" s="12">
        <v>7000</v>
      </c>
      <c r="R3429" s="12">
        <v>0</v>
      </c>
      <c r="S3429" s="12">
        <v>0</v>
      </c>
      <c r="T3429" s="13">
        <v>740000</v>
      </c>
      <c r="U3429" s="13">
        <v>272000</v>
      </c>
      <c r="V3429" s="13">
        <v>0</v>
      </c>
      <c r="W3429" s="13">
        <v>0</v>
      </c>
      <c r="X3429" s="13">
        <v>0</v>
      </c>
      <c r="Y3429" s="13">
        <v>0</v>
      </c>
    </row>
    <row r="3430" spans="1:25" ht="15.75" customHeight="1" x14ac:dyDescent="0.2">
      <c r="A3430" s="3">
        <v>5100201</v>
      </c>
      <c r="B3430" s="3" t="s">
        <v>658</v>
      </c>
      <c r="C3430" s="3" t="s">
        <v>657</v>
      </c>
      <c r="D3430" s="3">
        <v>2016</v>
      </c>
      <c r="E3430" s="3" t="s">
        <v>122</v>
      </c>
      <c r="F3430" s="3" t="s">
        <v>123</v>
      </c>
      <c r="G3430" s="7">
        <v>15615</v>
      </c>
      <c r="H3430" s="8">
        <f t="shared" si="0"/>
        <v>0</v>
      </c>
      <c r="I3430" s="9">
        <v>0</v>
      </c>
      <c r="J3430" s="10">
        <v>0</v>
      </c>
      <c r="K3430" s="11">
        <v>0</v>
      </c>
      <c r="L3430" s="11">
        <v>0</v>
      </c>
      <c r="M3430" s="12">
        <v>0</v>
      </c>
      <c r="N3430" s="12">
        <v>0</v>
      </c>
      <c r="O3430" s="12">
        <v>0</v>
      </c>
      <c r="P3430" s="12">
        <v>0</v>
      </c>
      <c r="Q3430" s="12">
        <v>0</v>
      </c>
      <c r="R3430" s="12">
        <v>0</v>
      </c>
      <c r="S3430" s="12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</row>
    <row r="3431" spans="1:25" ht="15.75" customHeight="1" x14ac:dyDescent="0.2">
      <c r="A3431" s="3">
        <v>5100201</v>
      </c>
      <c r="B3431" s="3" t="s">
        <v>658</v>
      </c>
      <c r="C3431" s="3" t="s">
        <v>657</v>
      </c>
      <c r="D3431" s="3">
        <v>2017</v>
      </c>
      <c r="E3431" s="3" t="s">
        <v>101</v>
      </c>
      <c r="F3431" s="3" t="s">
        <v>93</v>
      </c>
      <c r="G3431" s="7">
        <v>0</v>
      </c>
      <c r="H3431" s="8">
        <f t="shared" si="0"/>
        <v>1880000</v>
      </c>
      <c r="I3431" s="9">
        <v>1500000</v>
      </c>
      <c r="J3431" s="10">
        <v>380000</v>
      </c>
      <c r="K3431" s="11">
        <v>1500000</v>
      </c>
      <c r="L3431" s="11">
        <v>0</v>
      </c>
      <c r="M3431" s="12">
        <v>1500000</v>
      </c>
      <c r="N3431" s="12">
        <v>0</v>
      </c>
      <c r="O3431" s="12">
        <v>0</v>
      </c>
      <c r="P3431" s="12">
        <v>0</v>
      </c>
      <c r="Q3431" s="12">
        <v>0</v>
      </c>
      <c r="R3431" s="12">
        <v>0</v>
      </c>
      <c r="S3431" s="12">
        <v>0</v>
      </c>
      <c r="T3431" s="13">
        <v>380000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</row>
    <row r="3432" spans="1:25" ht="15.75" customHeight="1" x14ac:dyDescent="0.2">
      <c r="A3432" s="3">
        <v>5100201</v>
      </c>
      <c r="B3432" s="3" t="s">
        <v>658</v>
      </c>
      <c r="C3432" s="3" t="s">
        <v>657</v>
      </c>
      <c r="D3432" s="3">
        <v>2020</v>
      </c>
      <c r="E3432" s="3" t="s">
        <v>90</v>
      </c>
      <c r="F3432" s="3" t="s">
        <v>91</v>
      </c>
      <c r="G3432" s="7">
        <v>0</v>
      </c>
      <c r="H3432" s="8">
        <f t="shared" si="0"/>
        <v>0</v>
      </c>
      <c r="I3432" s="9">
        <v>0</v>
      </c>
      <c r="J3432" s="10">
        <v>0</v>
      </c>
      <c r="K3432" s="11">
        <v>0</v>
      </c>
      <c r="L3432" s="11">
        <v>0</v>
      </c>
      <c r="M3432" s="12">
        <v>0</v>
      </c>
      <c r="N3432" s="12">
        <v>0</v>
      </c>
      <c r="O3432" s="12">
        <v>0</v>
      </c>
      <c r="P3432" s="12">
        <v>0</v>
      </c>
      <c r="Q3432" s="12">
        <v>0</v>
      </c>
      <c r="R3432" s="12">
        <v>0</v>
      </c>
      <c r="S3432" s="12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</row>
    <row r="3433" spans="1:25" ht="15.75" customHeight="1" x14ac:dyDescent="0.2">
      <c r="A3433" s="3">
        <v>5100201</v>
      </c>
      <c r="B3433" s="3" t="s">
        <v>658</v>
      </c>
      <c r="C3433" s="3" t="s">
        <v>657</v>
      </c>
      <c r="D3433" s="3">
        <v>2020</v>
      </c>
      <c r="E3433" s="3" t="s">
        <v>90</v>
      </c>
      <c r="F3433" s="3" t="s">
        <v>91</v>
      </c>
      <c r="G3433" s="7">
        <v>0</v>
      </c>
      <c r="H3433" s="8">
        <f t="shared" si="0"/>
        <v>0</v>
      </c>
      <c r="I3433" s="9">
        <v>0</v>
      </c>
      <c r="J3433" s="10">
        <v>0</v>
      </c>
      <c r="K3433" s="11">
        <v>0</v>
      </c>
      <c r="L3433" s="11">
        <v>0</v>
      </c>
      <c r="M3433" s="12">
        <v>0</v>
      </c>
      <c r="N3433" s="12">
        <v>0</v>
      </c>
      <c r="O3433" s="12">
        <v>0</v>
      </c>
      <c r="P3433" s="12">
        <v>0</v>
      </c>
      <c r="Q3433" s="12">
        <v>0</v>
      </c>
      <c r="R3433" s="12">
        <v>0</v>
      </c>
      <c r="S3433" s="12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</row>
    <row r="3434" spans="1:25" ht="15.75" customHeight="1" x14ac:dyDescent="0.2">
      <c r="A3434" s="3">
        <v>5100201</v>
      </c>
      <c r="B3434" s="3" t="s">
        <v>658</v>
      </c>
      <c r="C3434" s="3" t="s">
        <v>657</v>
      </c>
      <c r="D3434" s="3">
        <v>2022</v>
      </c>
      <c r="E3434" s="3" t="s">
        <v>78</v>
      </c>
      <c r="F3434" s="3" t="s">
        <v>76</v>
      </c>
      <c r="G3434" s="7">
        <v>3000</v>
      </c>
      <c r="H3434" s="8">
        <f t="shared" si="0"/>
        <v>560000</v>
      </c>
      <c r="I3434" s="9">
        <v>0</v>
      </c>
      <c r="J3434" s="10">
        <v>560000</v>
      </c>
      <c r="K3434" s="11">
        <v>0</v>
      </c>
      <c r="L3434" s="11">
        <v>0</v>
      </c>
      <c r="M3434" s="12">
        <v>0</v>
      </c>
      <c r="N3434" s="12">
        <v>0</v>
      </c>
      <c r="O3434" s="12">
        <v>0</v>
      </c>
      <c r="P3434" s="12">
        <v>0</v>
      </c>
      <c r="Q3434" s="12">
        <v>0</v>
      </c>
      <c r="R3434" s="12">
        <v>0</v>
      </c>
      <c r="S3434" s="12">
        <v>0</v>
      </c>
      <c r="T3434" s="13">
        <v>560000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</row>
    <row r="3435" spans="1:25" ht="15.75" customHeight="1" x14ac:dyDescent="0.2">
      <c r="A3435" s="3">
        <v>5100201</v>
      </c>
      <c r="B3435" s="3" t="s">
        <v>658</v>
      </c>
      <c r="C3435" s="3" t="s">
        <v>657</v>
      </c>
      <c r="D3435" s="3">
        <v>2022</v>
      </c>
      <c r="E3435" s="3" t="s">
        <v>78</v>
      </c>
      <c r="F3435" s="3" t="s">
        <v>76</v>
      </c>
      <c r="G3435" s="7">
        <v>3000</v>
      </c>
      <c r="H3435" s="8">
        <f t="shared" si="0"/>
        <v>67809410</v>
      </c>
      <c r="I3435" s="9">
        <v>67249410</v>
      </c>
      <c r="J3435" s="10">
        <v>560000</v>
      </c>
      <c r="K3435" s="11">
        <v>67149410</v>
      </c>
      <c r="L3435" s="11">
        <v>100000</v>
      </c>
      <c r="M3435" s="12">
        <v>67149410</v>
      </c>
      <c r="N3435" s="12">
        <v>0</v>
      </c>
      <c r="O3435" s="12">
        <v>0</v>
      </c>
      <c r="P3435" s="12">
        <v>0</v>
      </c>
      <c r="Q3435" s="12">
        <v>0</v>
      </c>
      <c r="R3435" s="12">
        <v>0</v>
      </c>
      <c r="S3435" s="12">
        <v>100000</v>
      </c>
      <c r="T3435" s="13">
        <v>560000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</row>
    <row r="3436" spans="1:25" ht="15.75" customHeight="1" x14ac:dyDescent="0.2">
      <c r="A3436" s="3">
        <v>5100250</v>
      </c>
      <c r="B3436" s="3" t="s">
        <v>659</v>
      </c>
      <c r="C3436" s="3" t="s">
        <v>657</v>
      </c>
      <c r="D3436" s="3">
        <v>2001</v>
      </c>
      <c r="E3436" s="3" t="s">
        <v>81</v>
      </c>
      <c r="F3436" s="3" t="s">
        <v>76</v>
      </c>
      <c r="G3436" s="7">
        <v>0</v>
      </c>
      <c r="H3436" s="8">
        <f t="shared" si="0"/>
        <v>1840000</v>
      </c>
      <c r="I3436" s="9">
        <v>920000</v>
      </c>
      <c r="J3436" s="10">
        <v>920000</v>
      </c>
      <c r="K3436" s="11">
        <v>0</v>
      </c>
      <c r="L3436" s="11">
        <v>920000</v>
      </c>
      <c r="M3436" s="12">
        <v>0</v>
      </c>
      <c r="N3436" s="12">
        <v>0</v>
      </c>
      <c r="O3436" s="12">
        <v>0</v>
      </c>
      <c r="P3436" s="12">
        <v>0</v>
      </c>
      <c r="Q3436" s="12">
        <v>0</v>
      </c>
      <c r="R3436" s="12">
        <v>0</v>
      </c>
      <c r="S3436" s="12">
        <v>920000</v>
      </c>
      <c r="T3436" s="13">
        <v>920000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</row>
    <row r="3437" spans="1:25" ht="15.75" customHeight="1" x14ac:dyDescent="0.2">
      <c r="A3437" s="3">
        <v>5100250</v>
      </c>
      <c r="B3437" s="3" t="s">
        <v>659</v>
      </c>
      <c r="C3437" s="3" t="s">
        <v>657</v>
      </c>
      <c r="D3437" s="3">
        <v>2004</v>
      </c>
      <c r="E3437" s="3" t="s">
        <v>81</v>
      </c>
      <c r="F3437" s="3" t="s">
        <v>76</v>
      </c>
      <c r="G3437" s="7">
        <v>0</v>
      </c>
      <c r="H3437" s="8">
        <f t="shared" si="0"/>
        <v>0</v>
      </c>
      <c r="I3437" s="9">
        <v>0</v>
      </c>
      <c r="J3437" s="10">
        <v>0</v>
      </c>
      <c r="K3437" s="11">
        <v>0</v>
      </c>
      <c r="L3437" s="11">
        <v>0</v>
      </c>
      <c r="M3437" s="12">
        <v>0</v>
      </c>
      <c r="N3437" s="12">
        <v>0</v>
      </c>
      <c r="O3437" s="12">
        <v>0</v>
      </c>
      <c r="P3437" s="12">
        <v>0</v>
      </c>
      <c r="Q3437" s="12">
        <v>0</v>
      </c>
      <c r="R3437" s="12">
        <v>0</v>
      </c>
      <c r="S3437" s="12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</row>
    <row r="3438" spans="1:25" ht="15.75" customHeight="1" x14ac:dyDescent="0.2">
      <c r="A3438" s="3">
        <v>5100250</v>
      </c>
      <c r="B3438" s="3" t="s">
        <v>659</v>
      </c>
      <c r="C3438" s="3" t="s">
        <v>657</v>
      </c>
      <c r="D3438" s="3">
        <v>2004</v>
      </c>
      <c r="E3438" s="3" t="s">
        <v>75</v>
      </c>
      <c r="F3438" s="3" t="s">
        <v>76</v>
      </c>
      <c r="G3438" s="7">
        <v>0</v>
      </c>
      <c r="H3438" s="8">
        <f t="shared" si="0"/>
        <v>128332500</v>
      </c>
      <c r="I3438" s="9">
        <v>126242500</v>
      </c>
      <c r="J3438" s="10">
        <v>2090000</v>
      </c>
      <c r="K3438" s="11">
        <v>121559500</v>
      </c>
      <c r="L3438" s="11">
        <v>4683000</v>
      </c>
      <c r="M3438" s="12">
        <v>121549500</v>
      </c>
      <c r="N3438" s="12">
        <v>10000</v>
      </c>
      <c r="O3438" s="12">
        <v>0</v>
      </c>
      <c r="P3438" s="12">
        <v>138000</v>
      </c>
      <c r="Q3438" s="12">
        <v>80000</v>
      </c>
      <c r="R3438" s="12">
        <v>0</v>
      </c>
      <c r="S3438" s="12">
        <v>4465000</v>
      </c>
      <c r="T3438" s="13">
        <v>2090000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</row>
    <row r="3439" spans="1:25" ht="15.75" customHeight="1" x14ac:dyDescent="0.2">
      <c r="A3439" s="3">
        <v>5100250</v>
      </c>
      <c r="B3439" s="3" t="s">
        <v>659</v>
      </c>
      <c r="C3439" s="3" t="s">
        <v>657</v>
      </c>
      <c r="D3439" s="3">
        <v>2004</v>
      </c>
      <c r="E3439" s="3" t="s">
        <v>84</v>
      </c>
      <c r="F3439" s="3" t="s">
        <v>85</v>
      </c>
      <c r="G3439" s="7">
        <v>0</v>
      </c>
      <c r="H3439" s="8">
        <f t="shared" si="0"/>
        <v>2947750</v>
      </c>
      <c r="I3439" s="9">
        <v>2947750</v>
      </c>
      <c r="J3439" s="10">
        <v>0</v>
      </c>
      <c r="K3439" s="11">
        <v>2474250</v>
      </c>
      <c r="L3439" s="11">
        <v>473500.01</v>
      </c>
      <c r="M3439" s="12">
        <v>37500</v>
      </c>
      <c r="N3439" s="12">
        <v>1396750</v>
      </c>
      <c r="O3439" s="12">
        <v>1040000</v>
      </c>
      <c r="P3439" s="12">
        <v>62500</v>
      </c>
      <c r="Q3439" s="12">
        <v>64000</v>
      </c>
      <c r="R3439" s="12">
        <v>150000</v>
      </c>
      <c r="S3439" s="12">
        <v>197000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</row>
    <row r="3440" spans="1:25" ht="15.75" customHeight="1" x14ac:dyDescent="0.2">
      <c r="A3440" s="3">
        <v>5100250</v>
      </c>
      <c r="B3440" s="3" t="s">
        <v>659</v>
      </c>
      <c r="C3440" s="3" t="s">
        <v>657</v>
      </c>
      <c r="D3440" s="3">
        <v>2013</v>
      </c>
      <c r="E3440" s="3" t="s">
        <v>81</v>
      </c>
      <c r="F3440" s="3" t="s">
        <v>76</v>
      </c>
      <c r="G3440" s="7">
        <v>10</v>
      </c>
      <c r="H3440" s="8">
        <f t="shared" si="0"/>
        <v>1615549.99</v>
      </c>
      <c r="I3440" s="9">
        <v>1595399.98</v>
      </c>
      <c r="J3440" s="10">
        <v>20150.009999999998</v>
      </c>
      <c r="K3440" s="11">
        <v>1054000</v>
      </c>
      <c r="L3440" s="11">
        <v>541399.99</v>
      </c>
      <c r="M3440" s="12">
        <v>1054000</v>
      </c>
      <c r="N3440" s="12">
        <v>0</v>
      </c>
      <c r="O3440" s="12">
        <v>0</v>
      </c>
      <c r="P3440" s="12">
        <v>199999.99</v>
      </c>
      <c r="Q3440" s="12">
        <v>0</v>
      </c>
      <c r="R3440" s="12">
        <v>75000</v>
      </c>
      <c r="S3440" s="12">
        <v>266399.99</v>
      </c>
      <c r="T3440" s="13">
        <v>20150.009999999998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</row>
    <row r="3441" spans="1:25" ht="15.75" customHeight="1" x14ac:dyDescent="0.2">
      <c r="A3441" s="3">
        <v>5100250</v>
      </c>
      <c r="B3441" s="3" t="s">
        <v>659</v>
      </c>
      <c r="C3441" s="3" t="s">
        <v>657</v>
      </c>
      <c r="D3441" s="3">
        <v>2013</v>
      </c>
      <c r="E3441" s="3" t="s">
        <v>78</v>
      </c>
      <c r="F3441" s="3" t="s">
        <v>76</v>
      </c>
      <c r="G3441" s="7">
        <v>3200</v>
      </c>
      <c r="H3441" s="8">
        <f t="shared" si="0"/>
        <v>3776063.98</v>
      </c>
      <c r="I3441" s="9">
        <v>1604399.98</v>
      </c>
      <c r="J3441" s="10">
        <v>2171664</v>
      </c>
      <c r="K3441" s="11">
        <v>1063000</v>
      </c>
      <c r="L3441" s="11">
        <v>541399.99</v>
      </c>
      <c r="M3441" s="12">
        <v>1063000</v>
      </c>
      <c r="N3441" s="12">
        <v>0</v>
      </c>
      <c r="O3441" s="12">
        <v>0</v>
      </c>
      <c r="P3441" s="12">
        <v>199999.99</v>
      </c>
      <c r="Q3441" s="12">
        <v>0</v>
      </c>
      <c r="R3441" s="12">
        <v>75000</v>
      </c>
      <c r="S3441" s="12">
        <v>266399.99</v>
      </c>
      <c r="T3441" s="13">
        <v>2171664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</row>
    <row r="3442" spans="1:25" ht="15.75" customHeight="1" x14ac:dyDescent="0.2">
      <c r="A3442" s="3">
        <v>5100250</v>
      </c>
      <c r="B3442" s="3" t="s">
        <v>659</v>
      </c>
      <c r="C3442" s="3" t="s">
        <v>657</v>
      </c>
      <c r="D3442" s="3">
        <v>2014</v>
      </c>
      <c r="E3442" s="3" t="s">
        <v>78</v>
      </c>
      <c r="F3442" s="3" t="s">
        <v>76</v>
      </c>
      <c r="G3442" s="7">
        <v>22065</v>
      </c>
      <c r="H3442" s="8">
        <f t="shared" si="0"/>
        <v>17947376.399999999</v>
      </c>
      <c r="I3442" s="9">
        <v>13694876.4</v>
      </c>
      <c r="J3442" s="10">
        <v>4252500</v>
      </c>
      <c r="K3442" s="11">
        <v>9420000</v>
      </c>
      <c r="L3442" s="11">
        <v>4274876.4000000004</v>
      </c>
      <c r="M3442" s="12">
        <v>9300000</v>
      </c>
      <c r="N3442" s="12">
        <v>0</v>
      </c>
      <c r="O3442" s="12">
        <v>120000</v>
      </c>
      <c r="P3442" s="12">
        <v>75300</v>
      </c>
      <c r="Q3442" s="12">
        <v>1400</v>
      </c>
      <c r="R3442" s="12">
        <v>0</v>
      </c>
      <c r="S3442" s="12">
        <v>4198176.4000000004</v>
      </c>
      <c r="T3442" s="13">
        <v>4252500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</row>
    <row r="3443" spans="1:25" ht="15.75" customHeight="1" x14ac:dyDescent="0.2">
      <c r="A3443" s="3">
        <v>5100250</v>
      </c>
      <c r="B3443" s="3" t="s">
        <v>659</v>
      </c>
      <c r="C3443" s="3" t="s">
        <v>657</v>
      </c>
      <c r="D3443" s="3">
        <v>2017</v>
      </c>
      <c r="E3443" s="3" t="s">
        <v>80</v>
      </c>
      <c r="F3443" s="3" t="s">
        <v>76</v>
      </c>
      <c r="G3443" s="7">
        <v>1</v>
      </c>
      <c r="H3443" s="8">
        <f t="shared" si="0"/>
        <v>0</v>
      </c>
      <c r="I3443" s="9">
        <v>0</v>
      </c>
      <c r="J3443" s="10">
        <v>0</v>
      </c>
      <c r="K3443" s="11">
        <v>0</v>
      </c>
      <c r="L3443" s="11">
        <v>0</v>
      </c>
      <c r="M3443" s="12">
        <v>0</v>
      </c>
      <c r="N3443" s="12">
        <v>0</v>
      </c>
      <c r="O3443" s="12">
        <v>0</v>
      </c>
      <c r="P3443" s="12">
        <v>0</v>
      </c>
      <c r="Q3443" s="12">
        <v>0</v>
      </c>
      <c r="R3443" s="12">
        <v>0</v>
      </c>
      <c r="S3443" s="12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</row>
    <row r="3444" spans="1:25" ht="15.75" customHeight="1" x14ac:dyDescent="0.2">
      <c r="A3444" s="3">
        <v>5100250</v>
      </c>
      <c r="B3444" s="3" t="s">
        <v>659</v>
      </c>
      <c r="C3444" s="3" t="s">
        <v>657</v>
      </c>
      <c r="D3444" s="3">
        <v>2018</v>
      </c>
      <c r="E3444" s="3" t="s">
        <v>78</v>
      </c>
      <c r="F3444" s="3" t="s">
        <v>76</v>
      </c>
      <c r="G3444" s="7">
        <v>0</v>
      </c>
      <c r="H3444" s="8">
        <f t="shared" si="0"/>
        <v>1500000</v>
      </c>
      <c r="I3444" s="9">
        <v>600000</v>
      </c>
      <c r="J3444" s="10">
        <v>900000</v>
      </c>
      <c r="K3444" s="11">
        <v>600000</v>
      </c>
      <c r="L3444" s="11">
        <v>0</v>
      </c>
      <c r="M3444" s="12">
        <v>600000</v>
      </c>
      <c r="N3444" s="12">
        <v>0</v>
      </c>
      <c r="O3444" s="12">
        <v>0</v>
      </c>
      <c r="P3444" s="12">
        <v>0</v>
      </c>
      <c r="Q3444" s="12">
        <v>0</v>
      </c>
      <c r="R3444" s="12">
        <v>0</v>
      </c>
      <c r="S3444" s="12">
        <v>0</v>
      </c>
      <c r="T3444" s="13">
        <v>900000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</row>
    <row r="3445" spans="1:25" ht="15.75" customHeight="1" x14ac:dyDescent="0.2">
      <c r="A3445" s="3">
        <v>5100250</v>
      </c>
      <c r="B3445" s="3" t="s">
        <v>659</v>
      </c>
      <c r="C3445" s="3" t="s">
        <v>657</v>
      </c>
      <c r="D3445" s="3">
        <v>2018</v>
      </c>
      <c r="E3445" s="3" t="s">
        <v>78</v>
      </c>
      <c r="F3445" s="3" t="s">
        <v>76</v>
      </c>
      <c r="G3445" s="7">
        <v>0</v>
      </c>
      <c r="H3445" s="8">
        <f t="shared" si="0"/>
        <v>100000.01</v>
      </c>
      <c r="I3445" s="9">
        <v>80000.009999999995</v>
      </c>
      <c r="J3445" s="10">
        <v>20000</v>
      </c>
      <c r="K3445" s="11">
        <v>20000.009999999998</v>
      </c>
      <c r="L3445" s="11">
        <v>60000.01</v>
      </c>
      <c r="M3445" s="12">
        <v>20000</v>
      </c>
      <c r="N3445" s="12">
        <v>0</v>
      </c>
      <c r="O3445" s="12">
        <v>0</v>
      </c>
      <c r="P3445" s="12">
        <v>0</v>
      </c>
      <c r="Q3445" s="12">
        <v>0</v>
      </c>
      <c r="R3445" s="12">
        <v>30000</v>
      </c>
      <c r="S3445" s="12">
        <v>30000</v>
      </c>
      <c r="T3445" s="13">
        <v>20000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</row>
    <row r="3446" spans="1:25" ht="15.75" customHeight="1" x14ac:dyDescent="0.2">
      <c r="A3446" s="3">
        <v>5100250</v>
      </c>
      <c r="B3446" s="3" t="s">
        <v>659</v>
      </c>
      <c r="C3446" s="3" t="s">
        <v>657</v>
      </c>
      <c r="D3446" s="3">
        <v>2018</v>
      </c>
      <c r="E3446" s="3" t="s">
        <v>78</v>
      </c>
      <c r="F3446" s="3" t="s">
        <v>76</v>
      </c>
      <c r="G3446" s="7">
        <v>0</v>
      </c>
      <c r="H3446" s="8">
        <f t="shared" si="0"/>
        <v>400000</v>
      </c>
      <c r="I3446" s="9">
        <v>0</v>
      </c>
      <c r="J3446" s="10">
        <v>400000</v>
      </c>
      <c r="K3446" s="11">
        <v>0</v>
      </c>
      <c r="L3446" s="11">
        <v>0</v>
      </c>
      <c r="M3446" s="12">
        <v>0</v>
      </c>
      <c r="N3446" s="12">
        <v>0</v>
      </c>
      <c r="O3446" s="12">
        <v>0</v>
      </c>
      <c r="P3446" s="12">
        <v>0</v>
      </c>
      <c r="Q3446" s="12">
        <v>0</v>
      </c>
      <c r="R3446" s="12">
        <v>0</v>
      </c>
      <c r="S3446" s="12">
        <v>0</v>
      </c>
      <c r="T3446" s="13">
        <v>400000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</row>
    <row r="3447" spans="1:25" ht="15.75" customHeight="1" x14ac:dyDescent="0.2">
      <c r="A3447" s="3">
        <v>5100250</v>
      </c>
      <c r="B3447" s="3" t="s">
        <v>659</v>
      </c>
      <c r="C3447" s="3" t="s">
        <v>657</v>
      </c>
      <c r="D3447" s="3">
        <v>2018</v>
      </c>
      <c r="E3447" s="3" t="s">
        <v>78</v>
      </c>
      <c r="F3447" s="3" t="s">
        <v>76</v>
      </c>
      <c r="G3447" s="7">
        <v>0</v>
      </c>
      <c r="H3447" s="8">
        <f t="shared" si="0"/>
        <v>0</v>
      </c>
      <c r="I3447" s="9">
        <v>0</v>
      </c>
      <c r="J3447" s="10">
        <v>0</v>
      </c>
      <c r="K3447" s="11">
        <v>0</v>
      </c>
      <c r="L3447" s="11">
        <v>0</v>
      </c>
      <c r="M3447" s="12">
        <v>0</v>
      </c>
      <c r="N3447" s="12">
        <v>0</v>
      </c>
      <c r="O3447" s="12">
        <v>0</v>
      </c>
      <c r="P3447" s="12">
        <v>0</v>
      </c>
      <c r="Q3447" s="12">
        <v>0</v>
      </c>
      <c r="R3447" s="12">
        <v>0</v>
      </c>
      <c r="S3447" s="12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</row>
    <row r="3448" spans="1:25" ht="15.75" customHeight="1" x14ac:dyDescent="0.2">
      <c r="A3448" s="3">
        <v>5100250</v>
      </c>
      <c r="B3448" s="3" t="s">
        <v>659</v>
      </c>
      <c r="C3448" s="3" t="s">
        <v>657</v>
      </c>
      <c r="D3448" s="3">
        <v>2018</v>
      </c>
      <c r="E3448" s="3" t="s">
        <v>81</v>
      </c>
      <c r="F3448" s="3" t="s">
        <v>76</v>
      </c>
      <c r="G3448" s="7">
        <v>0</v>
      </c>
      <c r="H3448" s="8">
        <f t="shared" si="0"/>
        <v>0</v>
      </c>
      <c r="I3448" s="9">
        <v>0</v>
      </c>
      <c r="J3448" s="10">
        <v>0</v>
      </c>
      <c r="K3448" s="11">
        <v>0</v>
      </c>
      <c r="L3448" s="11">
        <v>0</v>
      </c>
      <c r="M3448" s="12">
        <v>0</v>
      </c>
      <c r="N3448" s="12">
        <v>0</v>
      </c>
      <c r="O3448" s="12">
        <v>0</v>
      </c>
      <c r="P3448" s="12">
        <v>0</v>
      </c>
      <c r="Q3448" s="12">
        <v>0</v>
      </c>
      <c r="R3448" s="12">
        <v>0</v>
      </c>
      <c r="S3448" s="12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</row>
    <row r="3449" spans="1:25" ht="15.75" customHeight="1" x14ac:dyDescent="0.2">
      <c r="A3449" s="3">
        <v>5100250</v>
      </c>
      <c r="B3449" s="3" t="s">
        <v>659</v>
      </c>
      <c r="C3449" s="3" t="s">
        <v>657</v>
      </c>
      <c r="D3449" s="3">
        <v>2018</v>
      </c>
      <c r="E3449" s="3" t="s">
        <v>78</v>
      </c>
      <c r="F3449" s="3" t="s">
        <v>76</v>
      </c>
      <c r="G3449" s="7">
        <v>2620</v>
      </c>
      <c r="H3449" s="8">
        <f t="shared" si="0"/>
        <v>3260754.62</v>
      </c>
      <c r="I3449" s="9">
        <v>1400000</v>
      </c>
      <c r="J3449" s="10">
        <v>1860754.62</v>
      </c>
      <c r="K3449" s="11">
        <v>0</v>
      </c>
      <c r="L3449" s="11">
        <v>1400000</v>
      </c>
      <c r="M3449" s="12">
        <v>0</v>
      </c>
      <c r="N3449" s="12">
        <v>0</v>
      </c>
      <c r="O3449" s="12">
        <v>0</v>
      </c>
      <c r="P3449" s="12">
        <v>0</v>
      </c>
      <c r="Q3449" s="12">
        <v>0</v>
      </c>
      <c r="R3449" s="12">
        <v>0</v>
      </c>
      <c r="S3449" s="12">
        <v>1400000</v>
      </c>
      <c r="T3449" s="13">
        <v>1860754.62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</row>
    <row r="3450" spans="1:25" ht="15.75" customHeight="1" x14ac:dyDescent="0.2">
      <c r="A3450" s="3">
        <v>5100250</v>
      </c>
      <c r="B3450" s="3" t="s">
        <v>659</v>
      </c>
      <c r="C3450" s="3" t="s">
        <v>657</v>
      </c>
      <c r="D3450" s="3">
        <v>2018</v>
      </c>
      <c r="E3450" s="3" t="s">
        <v>78</v>
      </c>
      <c r="F3450" s="3" t="s">
        <v>76</v>
      </c>
      <c r="G3450" s="7">
        <v>0</v>
      </c>
      <c r="H3450" s="8">
        <f t="shared" si="0"/>
        <v>0</v>
      </c>
      <c r="I3450" s="9">
        <v>0</v>
      </c>
      <c r="J3450" s="10">
        <v>0</v>
      </c>
      <c r="K3450" s="11">
        <v>0</v>
      </c>
      <c r="L3450" s="11">
        <v>0</v>
      </c>
      <c r="M3450" s="12">
        <v>0</v>
      </c>
      <c r="N3450" s="12">
        <v>0</v>
      </c>
      <c r="O3450" s="12">
        <v>0</v>
      </c>
      <c r="P3450" s="12">
        <v>0</v>
      </c>
      <c r="Q3450" s="12">
        <v>0</v>
      </c>
      <c r="R3450" s="12">
        <v>0</v>
      </c>
      <c r="S3450" s="12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</row>
    <row r="3451" spans="1:25" ht="15.75" customHeight="1" x14ac:dyDescent="0.2">
      <c r="A3451" s="3">
        <v>5100250</v>
      </c>
      <c r="B3451" s="3" t="s">
        <v>659</v>
      </c>
      <c r="C3451" s="3" t="s">
        <v>657</v>
      </c>
      <c r="D3451" s="3">
        <v>2019</v>
      </c>
      <c r="E3451" s="3" t="s">
        <v>78</v>
      </c>
      <c r="F3451" s="3" t="s">
        <v>76</v>
      </c>
      <c r="G3451" s="7">
        <v>4588</v>
      </c>
      <c r="H3451" s="8">
        <f t="shared" si="0"/>
        <v>2075000</v>
      </c>
      <c r="I3451" s="9">
        <v>675000</v>
      </c>
      <c r="J3451" s="10">
        <v>1400000</v>
      </c>
      <c r="K3451" s="11">
        <v>0</v>
      </c>
      <c r="L3451" s="11">
        <v>675000</v>
      </c>
      <c r="M3451" s="12">
        <v>0</v>
      </c>
      <c r="N3451" s="12">
        <v>0</v>
      </c>
      <c r="O3451" s="12">
        <v>0</v>
      </c>
      <c r="P3451" s="12">
        <v>0</v>
      </c>
      <c r="Q3451" s="12">
        <v>0</v>
      </c>
      <c r="R3451" s="12">
        <v>0</v>
      </c>
      <c r="S3451" s="12">
        <v>675000</v>
      </c>
      <c r="T3451" s="13">
        <v>1400000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</row>
    <row r="3452" spans="1:25" ht="15.75" customHeight="1" x14ac:dyDescent="0.2">
      <c r="A3452" s="3">
        <v>5100250</v>
      </c>
      <c r="B3452" s="3" t="s">
        <v>659</v>
      </c>
      <c r="C3452" s="3" t="s">
        <v>657</v>
      </c>
      <c r="D3452" s="3">
        <v>2019</v>
      </c>
      <c r="E3452" s="3" t="s">
        <v>90</v>
      </c>
      <c r="F3452" s="3" t="s">
        <v>91</v>
      </c>
      <c r="G3452" s="7">
        <v>0</v>
      </c>
      <c r="H3452" s="8">
        <f t="shared" si="0"/>
        <v>0</v>
      </c>
      <c r="I3452" s="9">
        <v>0</v>
      </c>
      <c r="J3452" s="10">
        <v>0</v>
      </c>
      <c r="K3452" s="11">
        <v>0</v>
      </c>
      <c r="L3452" s="11">
        <v>0</v>
      </c>
      <c r="M3452" s="12">
        <v>0</v>
      </c>
      <c r="N3452" s="12">
        <v>0</v>
      </c>
      <c r="O3452" s="12">
        <v>0</v>
      </c>
      <c r="P3452" s="12">
        <v>0</v>
      </c>
      <c r="Q3452" s="12">
        <v>0</v>
      </c>
      <c r="R3452" s="12">
        <v>0</v>
      </c>
      <c r="S3452" s="12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0</v>
      </c>
    </row>
    <row r="3453" spans="1:25" ht="15.75" customHeight="1" x14ac:dyDescent="0.2">
      <c r="A3453" s="3">
        <v>5100250</v>
      </c>
      <c r="B3453" s="3" t="s">
        <v>659</v>
      </c>
      <c r="C3453" s="3" t="s">
        <v>657</v>
      </c>
      <c r="D3453" s="3">
        <v>2019</v>
      </c>
      <c r="E3453" s="3" t="s">
        <v>84</v>
      </c>
      <c r="F3453" s="3" t="s">
        <v>85</v>
      </c>
      <c r="G3453" s="7">
        <v>0</v>
      </c>
      <c r="H3453" s="8">
        <f t="shared" si="0"/>
        <v>0</v>
      </c>
      <c r="I3453" s="9">
        <v>0</v>
      </c>
      <c r="J3453" s="10">
        <v>0</v>
      </c>
      <c r="K3453" s="11">
        <v>0</v>
      </c>
      <c r="L3453" s="11">
        <v>0</v>
      </c>
      <c r="M3453" s="12">
        <v>0</v>
      </c>
      <c r="N3453" s="12">
        <v>0</v>
      </c>
      <c r="O3453" s="12">
        <v>0</v>
      </c>
      <c r="P3453" s="12">
        <v>0</v>
      </c>
      <c r="Q3453" s="12">
        <v>0</v>
      </c>
      <c r="R3453" s="12">
        <v>0</v>
      </c>
      <c r="S3453" s="12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</row>
    <row r="3454" spans="1:25" ht="15.75" customHeight="1" x14ac:dyDescent="0.2">
      <c r="A3454" s="3">
        <v>5100250</v>
      </c>
      <c r="B3454" s="3" t="s">
        <v>659</v>
      </c>
      <c r="C3454" s="3" t="s">
        <v>657</v>
      </c>
      <c r="D3454" s="3">
        <v>2020</v>
      </c>
      <c r="E3454" s="3" t="s">
        <v>78</v>
      </c>
      <c r="F3454" s="3" t="s">
        <v>76</v>
      </c>
      <c r="G3454" s="7">
        <v>0</v>
      </c>
      <c r="H3454" s="8">
        <f t="shared" si="0"/>
        <v>0</v>
      </c>
      <c r="I3454" s="9">
        <v>0</v>
      </c>
      <c r="J3454" s="10">
        <v>0</v>
      </c>
      <c r="K3454" s="11">
        <v>0</v>
      </c>
      <c r="L3454" s="11">
        <v>0</v>
      </c>
      <c r="M3454" s="12">
        <v>0</v>
      </c>
      <c r="N3454" s="12">
        <v>0</v>
      </c>
      <c r="O3454" s="12">
        <v>0</v>
      </c>
      <c r="P3454" s="12">
        <v>0</v>
      </c>
      <c r="Q3454" s="12">
        <v>0</v>
      </c>
      <c r="R3454" s="12">
        <v>0</v>
      </c>
      <c r="S3454" s="12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</row>
    <row r="3455" spans="1:25" ht="15.75" customHeight="1" x14ac:dyDescent="0.2">
      <c r="A3455" s="3">
        <v>5100250</v>
      </c>
      <c r="B3455" s="3" t="s">
        <v>659</v>
      </c>
      <c r="C3455" s="3" t="s">
        <v>657</v>
      </c>
      <c r="D3455" s="3">
        <v>2020</v>
      </c>
      <c r="E3455" s="3" t="s">
        <v>90</v>
      </c>
      <c r="F3455" s="3" t="s">
        <v>91</v>
      </c>
      <c r="G3455" s="7">
        <v>0</v>
      </c>
      <c r="H3455" s="8">
        <f t="shared" si="0"/>
        <v>0</v>
      </c>
      <c r="I3455" s="9">
        <v>0</v>
      </c>
      <c r="J3455" s="10">
        <v>0</v>
      </c>
      <c r="K3455" s="11">
        <v>0</v>
      </c>
      <c r="L3455" s="11">
        <v>0</v>
      </c>
      <c r="M3455" s="12">
        <v>0</v>
      </c>
      <c r="N3455" s="12">
        <v>0</v>
      </c>
      <c r="O3455" s="12">
        <v>0</v>
      </c>
      <c r="P3455" s="12">
        <v>0</v>
      </c>
      <c r="Q3455" s="12">
        <v>0</v>
      </c>
      <c r="R3455" s="12">
        <v>0</v>
      </c>
      <c r="S3455" s="12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</row>
    <row r="3456" spans="1:25" ht="15.75" customHeight="1" x14ac:dyDescent="0.2">
      <c r="A3456" s="3">
        <v>5100250</v>
      </c>
      <c r="B3456" s="3" t="s">
        <v>659</v>
      </c>
      <c r="C3456" s="3" t="s">
        <v>657</v>
      </c>
      <c r="D3456" s="3">
        <v>2020</v>
      </c>
      <c r="E3456" s="3" t="s">
        <v>344</v>
      </c>
      <c r="F3456" s="3" t="s">
        <v>123</v>
      </c>
      <c r="G3456" s="7">
        <v>0</v>
      </c>
      <c r="H3456" s="8">
        <f t="shared" si="0"/>
        <v>0</v>
      </c>
      <c r="I3456" s="9">
        <v>0</v>
      </c>
      <c r="J3456" s="10">
        <v>0</v>
      </c>
      <c r="K3456" s="11">
        <v>0</v>
      </c>
      <c r="L3456" s="11">
        <v>0</v>
      </c>
      <c r="M3456" s="12">
        <v>0</v>
      </c>
      <c r="N3456" s="12">
        <v>0</v>
      </c>
      <c r="O3456" s="12">
        <v>0</v>
      </c>
      <c r="P3456" s="12">
        <v>0</v>
      </c>
      <c r="Q3456" s="12">
        <v>0</v>
      </c>
      <c r="R3456" s="12">
        <v>0</v>
      </c>
      <c r="S3456" s="12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0</v>
      </c>
    </row>
    <row r="3457" spans="1:25" ht="15.75" customHeight="1" x14ac:dyDescent="0.2">
      <c r="A3457" s="3">
        <v>5100250</v>
      </c>
      <c r="B3457" s="3" t="s">
        <v>659</v>
      </c>
      <c r="C3457" s="3" t="s">
        <v>657</v>
      </c>
      <c r="D3457" s="3">
        <v>2022</v>
      </c>
      <c r="E3457" s="3" t="s">
        <v>78</v>
      </c>
      <c r="F3457" s="3" t="s">
        <v>76</v>
      </c>
      <c r="G3457" s="7">
        <v>65</v>
      </c>
      <c r="H3457" s="8">
        <f t="shared" si="0"/>
        <v>2814500</v>
      </c>
      <c r="I3457" s="9">
        <v>5000</v>
      </c>
      <c r="J3457" s="10">
        <v>2809500</v>
      </c>
      <c r="K3457" s="11">
        <v>0</v>
      </c>
      <c r="L3457" s="11">
        <v>5000</v>
      </c>
      <c r="M3457" s="12">
        <v>0</v>
      </c>
      <c r="N3457" s="12">
        <v>0</v>
      </c>
      <c r="O3457" s="12">
        <v>0</v>
      </c>
      <c r="P3457" s="12">
        <v>5000</v>
      </c>
      <c r="Q3457" s="12">
        <v>0</v>
      </c>
      <c r="R3457" s="12">
        <v>0</v>
      </c>
      <c r="S3457" s="12">
        <v>0</v>
      </c>
      <c r="T3457" s="13">
        <v>2800000</v>
      </c>
      <c r="U3457" s="13">
        <v>0</v>
      </c>
      <c r="V3457" s="13">
        <v>0</v>
      </c>
      <c r="W3457" s="13">
        <v>9500</v>
      </c>
      <c r="X3457" s="13">
        <v>0</v>
      </c>
      <c r="Y3457" s="13">
        <v>0</v>
      </c>
    </row>
    <row r="3458" spans="1:25" ht="15.75" customHeight="1" x14ac:dyDescent="0.2">
      <c r="A3458" s="3">
        <v>5100300</v>
      </c>
      <c r="B3458" s="3" t="s">
        <v>660</v>
      </c>
      <c r="C3458" s="3" t="s">
        <v>657</v>
      </c>
      <c r="D3458" s="3">
        <v>2001</v>
      </c>
      <c r="E3458" s="3" t="s">
        <v>81</v>
      </c>
      <c r="F3458" s="3" t="s">
        <v>76</v>
      </c>
      <c r="G3458" s="7">
        <v>0</v>
      </c>
      <c r="H3458" s="8">
        <f t="shared" si="0"/>
        <v>0</v>
      </c>
      <c r="I3458" s="9">
        <v>0</v>
      </c>
      <c r="J3458" s="10">
        <v>0</v>
      </c>
      <c r="K3458" s="11">
        <v>0</v>
      </c>
      <c r="L3458" s="11">
        <v>0</v>
      </c>
      <c r="M3458" s="12">
        <v>0</v>
      </c>
      <c r="N3458" s="12">
        <v>0</v>
      </c>
      <c r="O3458" s="12">
        <v>0</v>
      </c>
      <c r="P3458" s="12">
        <v>0</v>
      </c>
      <c r="Q3458" s="12">
        <v>0</v>
      </c>
      <c r="R3458" s="12">
        <v>0</v>
      </c>
      <c r="S3458" s="12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</row>
    <row r="3459" spans="1:25" ht="15.75" customHeight="1" x14ac:dyDescent="0.2">
      <c r="A3459" s="3">
        <v>5100300</v>
      </c>
      <c r="B3459" s="3" t="s">
        <v>660</v>
      </c>
      <c r="C3459" s="3" t="s">
        <v>657</v>
      </c>
      <c r="D3459" s="3">
        <v>2002</v>
      </c>
      <c r="E3459" s="3" t="s">
        <v>75</v>
      </c>
      <c r="F3459" s="3" t="s">
        <v>76</v>
      </c>
      <c r="G3459" s="7">
        <v>0</v>
      </c>
      <c r="H3459" s="8">
        <f t="shared" si="0"/>
        <v>0</v>
      </c>
      <c r="I3459" s="9">
        <v>0</v>
      </c>
      <c r="J3459" s="10">
        <v>0</v>
      </c>
      <c r="K3459" s="11">
        <v>0</v>
      </c>
      <c r="L3459" s="11">
        <v>0</v>
      </c>
      <c r="M3459" s="12">
        <v>0</v>
      </c>
      <c r="N3459" s="12">
        <v>0</v>
      </c>
      <c r="O3459" s="12">
        <v>0</v>
      </c>
      <c r="P3459" s="12">
        <v>0</v>
      </c>
      <c r="Q3459" s="12">
        <v>0</v>
      </c>
      <c r="R3459" s="12">
        <v>0</v>
      </c>
      <c r="S3459" s="12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</row>
    <row r="3460" spans="1:25" ht="15.75" customHeight="1" x14ac:dyDescent="0.2">
      <c r="A3460" s="3">
        <v>5100300</v>
      </c>
      <c r="B3460" s="3" t="s">
        <v>660</v>
      </c>
      <c r="C3460" s="3" t="s">
        <v>657</v>
      </c>
      <c r="D3460" s="3">
        <v>2002</v>
      </c>
      <c r="E3460" s="3" t="s">
        <v>81</v>
      </c>
      <c r="F3460" s="3" t="s">
        <v>76</v>
      </c>
      <c r="G3460" s="7">
        <v>0</v>
      </c>
      <c r="H3460" s="8">
        <f t="shared" si="0"/>
        <v>750000</v>
      </c>
      <c r="I3460" s="9">
        <v>0</v>
      </c>
      <c r="J3460" s="10">
        <v>750000</v>
      </c>
      <c r="K3460" s="11">
        <v>0</v>
      </c>
      <c r="L3460" s="11">
        <v>0</v>
      </c>
      <c r="M3460" s="12">
        <v>0</v>
      </c>
      <c r="N3460" s="12">
        <v>0</v>
      </c>
      <c r="O3460" s="12">
        <v>0</v>
      </c>
      <c r="P3460" s="12">
        <v>0</v>
      </c>
      <c r="Q3460" s="12">
        <v>0</v>
      </c>
      <c r="R3460" s="12">
        <v>0</v>
      </c>
      <c r="S3460" s="12">
        <v>0</v>
      </c>
      <c r="T3460" s="13">
        <v>750000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</row>
    <row r="3461" spans="1:25" ht="15.75" customHeight="1" x14ac:dyDescent="0.2">
      <c r="A3461" s="3">
        <v>5100300</v>
      </c>
      <c r="B3461" s="3" t="s">
        <v>660</v>
      </c>
      <c r="C3461" s="3" t="s">
        <v>657</v>
      </c>
      <c r="D3461" s="3">
        <v>2003</v>
      </c>
      <c r="E3461" s="3" t="s">
        <v>81</v>
      </c>
      <c r="F3461" s="3" t="s">
        <v>76</v>
      </c>
      <c r="G3461" s="7">
        <v>0</v>
      </c>
      <c r="H3461" s="8">
        <f t="shared" si="0"/>
        <v>1050000</v>
      </c>
      <c r="I3461" s="9">
        <v>0</v>
      </c>
      <c r="J3461" s="10">
        <v>1050000</v>
      </c>
      <c r="K3461" s="11">
        <v>0</v>
      </c>
      <c r="L3461" s="11">
        <v>0</v>
      </c>
      <c r="M3461" s="12">
        <v>0</v>
      </c>
      <c r="N3461" s="12">
        <v>0</v>
      </c>
      <c r="O3461" s="12">
        <v>0</v>
      </c>
      <c r="P3461" s="12">
        <v>0</v>
      </c>
      <c r="Q3461" s="12">
        <v>0</v>
      </c>
      <c r="R3461" s="12">
        <v>0</v>
      </c>
      <c r="S3461" s="12">
        <v>0</v>
      </c>
      <c r="T3461" s="13">
        <v>1050000</v>
      </c>
      <c r="U3461" s="13">
        <v>0</v>
      </c>
      <c r="V3461" s="13">
        <v>0</v>
      </c>
      <c r="W3461" s="13">
        <v>0</v>
      </c>
      <c r="X3461" s="13">
        <v>0</v>
      </c>
      <c r="Y3461" s="13">
        <v>0</v>
      </c>
    </row>
    <row r="3462" spans="1:25" ht="15.75" customHeight="1" x14ac:dyDescent="0.2">
      <c r="A3462" s="3">
        <v>5100300</v>
      </c>
      <c r="B3462" s="3" t="s">
        <v>660</v>
      </c>
      <c r="C3462" s="3" t="s">
        <v>657</v>
      </c>
      <c r="D3462" s="3">
        <v>2004</v>
      </c>
      <c r="E3462" s="3" t="s">
        <v>81</v>
      </c>
      <c r="F3462" s="3" t="s">
        <v>76</v>
      </c>
      <c r="G3462" s="7">
        <v>0</v>
      </c>
      <c r="H3462" s="8">
        <f t="shared" si="0"/>
        <v>1550000</v>
      </c>
      <c r="I3462" s="9">
        <v>500000</v>
      </c>
      <c r="J3462" s="10">
        <v>1050000</v>
      </c>
      <c r="K3462" s="11">
        <v>0</v>
      </c>
      <c r="L3462" s="11">
        <v>500000</v>
      </c>
      <c r="M3462" s="12">
        <v>0</v>
      </c>
      <c r="N3462" s="12">
        <v>0</v>
      </c>
      <c r="O3462" s="12">
        <v>0</v>
      </c>
      <c r="P3462" s="12">
        <v>0</v>
      </c>
      <c r="Q3462" s="12">
        <v>0</v>
      </c>
      <c r="R3462" s="12">
        <v>0</v>
      </c>
      <c r="S3462" s="12">
        <v>500000</v>
      </c>
      <c r="T3462" s="13">
        <v>1050000</v>
      </c>
      <c r="U3462" s="13">
        <v>0</v>
      </c>
      <c r="V3462" s="13">
        <v>0</v>
      </c>
      <c r="W3462" s="13">
        <v>0</v>
      </c>
      <c r="X3462" s="13">
        <v>0</v>
      </c>
      <c r="Y3462" s="13">
        <v>0</v>
      </c>
    </row>
    <row r="3463" spans="1:25" ht="15.75" customHeight="1" x14ac:dyDescent="0.2">
      <c r="A3463" s="3">
        <v>5100300</v>
      </c>
      <c r="B3463" s="3" t="s">
        <v>660</v>
      </c>
      <c r="C3463" s="3" t="s">
        <v>657</v>
      </c>
      <c r="D3463" s="3">
        <v>2005</v>
      </c>
      <c r="E3463" s="3" t="s">
        <v>122</v>
      </c>
      <c r="F3463" s="3" t="s">
        <v>123</v>
      </c>
      <c r="G3463" s="7">
        <v>0</v>
      </c>
      <c r="H3463" s="8">
        <f t="shared" si="0"/>
        <v>263000</v>
      </c>
      <c r="I3463" s="9">
        <v>263000</v>
      </c>
      <c r="J3463" s="10">
        <v>0</v>
      </c>
      <c r="K3463" s="11">
        <v>263000</v>
      </c>
      <c r="L3463" s="11">
        <v>0</v>
      </c>
      <c r="M3463" s="12">
        <v>263000</v>
      </c>
      <c r="N3463" s="12">
        <v>0</v>
      </c>
      <c r="O3463" s="12">
        <v>0</v>
      </c>
      <c r="P3463" s="12">
        <v>0</v>
      </c>
      <c r="Q3463" s="12">
        <v>0</v>
      </c>
      <c r="R3463" s="12">
        <v>0</v>
      </c>
      <c r="S3463" s="12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</row>
    <row r="3464" spans="1:25" ht="15.75" customHeight="1" x14ac:dyDescent="0.2">
      <c r="A3464" s="3">
        <v>5100300</v>
      </c>
      <c r="B3464" s="3" t="s">
        <v>660</v>
      </c>
      <c r="C3464" s="3" t="s">
        <v>657</v>
      </c>
      <c r="D3464" s="3">
        <v>2006</v>
      </c>
      <c r="E3464" s="3" t="s">
        <v>122</v>
      </c>
      <c r="F3464" s="3" t="s">
        <v>123</v>
      </c>
      <c r="G3464" s="7">
        <v>0</v>
      </c>
      <c r="H3464" s="8">
        <f t="shared" si="0"/>
        <v>8607000</v>
      </c>
      <c r="I3464" s="9">
        <v>8607000</v>
      </c>
      <c r="J3464" s="10">
        <v>0</v>
      </c>
      <c r="K3464" s="11">
        <v>8607000</v>
      </c>
      <c r="L3464" s="11">
        <v>0</v>
      </c>
      <c r="M3464" s="12">
        <v>8607000</v>
      </c>
      <c r="N3464" s="12">
        <v>0</v>
      </c>
      <c r="O3464" s="12">
        <v>0</v>
      </c>
      <c r="P3464" s="12">
        <v>0</v>
      </c>
      <c r="Q3464" s="12">
        <v>0</v>
      </c>
      <c r="R3464" s="12">
        <v>0</v>
      </c>
      <c r="S3464" s="12">
        <v>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</row>
    <row r="3465" spans="1:25" ht="15.75" customHeight="1" x14ac:dyDescent="0.2">
      <c r="A3465" s="3">
        <v>5100300</v>
      </c>
      <c r="B3465" s="3" t="s">
        <v>660</v>
      </c>
      <c r="C3465" s="3" t="s">
        <v>657</v>
      </c>
      <c r="D3465" s="3">
        <v>2010</v>
      </c>
      <c r="E3465" s="3" t="s">
        <v>75</v>
      </c>
      <c r="F3465" s="3" t="s">
        <v>76</v>
      </c>
      <c r="G3465" s="7">
        <v>0</v>
      </c>
      <c r="H3465" s="8">
        <f t="shared" si="0"/>
        <v>0</v>
      </c>
      <c r="I3465" s="9">
        <v>0</v>
      </c>
      <c r="J3465" s="10">
        <v>0</v>
      </c>
      <c r="K3465" s="11">
        <v>0</v>
      </c>
      <c r="L3465" s="11">
        <v>0</v>
      </c>
      <c r="M3465" s="12">
        <v>0</v>
      </c>
      <c r="N3465" s="12">
        <v>0</v>
      </c>
      <c r="O3465" s="12">
        <v>0</v>
      </c>
      <c r="P3465" s="12">
        <v>0</v>
      </c>
      <c r="Q3465" s="12">
        <v>0</v>
      </c>
      <c r="R3465" s="12">
        <v>0</v>
      </c>
      <c r="S3465" s="12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0</v>
      </c>
    </row>
    <row r="3466" spans="1:25" ht="15.75" customHeight="1" x14ac:dyDescent="0.2">
      <c r="A3466" s="3">
        <v>5100300</v>
      </c>
      <c r="B3466" s="3" t="s">
        <v>660</v>
      </c>
      <c r="C3466" s="3" t="s">
        <v>657</v>
      </c>
      <c r="D3466" s="3">
        <v>2013</v>
      </c>
      <c r="E3466" s="3" t="s">
        <v>78</v>
      </c>
      <c r="F3466" s="3" t="s">
        <v>76</v>
      </c>
      <c r="G3466" s="7">
        <v>33</v>
      </c>
      <c r="H3466" s="8">
        <f t="shared" si="0"/>
        <v>6532000.0099999998</v>
      </c>
      <c r="I3466" s="9">
        <v>5675000.0099999998</v>
      </c>
      <c r="J3466" s="10">
        <v>857000</v>
      </c>
      <c r="K3466" s="11">
        <v>4880000</v>
      </c>
      <c r="L3466" s="11">
        <v>795000.01</v>
      </c>
      <c r="M3466" s="12">
        <v>4500000</v>
      </c>
      <c r="N3466" s="12">
        <v>0</v>
      </c>
      <c r="O3466" s="12">
        <v>380000</v>
      </c>
      <c r="P3466" s="12">
        <v>0</v>
      </c>
      <c r="Q3466" s="12">
        <v>380000</v>
      </c>
      <c r="R3466" s="12">
        <v>0</v>
      </c>
      <c r="S3466" s="12">
        <v>415000.01</v>
      </c>
      <c r="T3466" s="13">
        <v>275000</v>
      </c>
      <c r="U3466" s="13">
        <v>515000</v>
      </c>
      <c r="V3466" s="13">
        <v>65000</v>
      </c>
      <c r="W3466" s="13">
        <v>0</v>
      </c>
      <c r="X3466" s="13">
        <v>0</v>
      </c>
      <c r="Y3466" s="13">
        <v>2000</v>
      </c>
    </row>
    <row r="3467" spans="1:25" ht="15.75" customHeight="1" x14ac:dyDescent="0.2">
      <c r="A3467" s="3">
        <v>5100300</v>
      </c>
      <c r="B3467" s="3" t="s">
        <v>660</v>
      </c>
      <c r="C3467" s="3" t="s">
        <v>657</v>
      </c>
      <c r="D3467" s="3">
        <v>2020</v>
      </c>
      <c r="E3467" s="3" t="s">
        <v>90</v>
      </c>
      <c r="F3467" s="3" t="s">
        <v>91</v>
      </c>
      <c r="G3467" s="7">
        <v>0</v>
      </c>
      <c r="H3467" s="8">
        <f t="shared" si="0"/>
        <v>0</v>
      </c>
      <c r="I3467" s="9">
        <v>0</v>
      </c>
      <c r="J3467" s="10">
        <v>0</v>
      </c>
      <c r="K3467" s="11">
        <v>0</v>
      </c>
      <c r="L3467" s="11">
        <v>0</v>
      </c>
      <c r="M3467" s="12">
        <v>0</v>
      </c>
      <c r="N3467" s="12">
        <v>0</v>
      </c>
      <c r="O3467" s="12">
        <v>0</v>
      </c>
      <c r="P3467" s="12">
        <v>0</v>
      </c>
      <c r="Q3467" s="12">
        <v>0</v>
      </c>
      <c r="R3467" s="12">
        <v>0</v>
      </c>
      <c r="S3467" s="12">
        <v>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0</v>
      </c>
    </row>
    <row r="3468" spans="1:25" ht="15.75" customHeight="1" x14ac:dyDescent="0.2">
      <c r="A3468" s="3">
        <v>5100300</v>
      </c>
      <c r="B3468" s="3" t="s">
        <v>660</v>
      </c>
      <c r="C3468" s="3" t="s">
        <v>657</v>
      </c>
      <c r="D3468" s="3">
        <v>2020</v>
      </c>
      <c r="E3468" s="3" t="s">
        <v>344</v>
      </c>
      <c r="F3468" s="3" t="s">
        <v>123</v>
      </c>
      <c r="G3468" s="7">
        <v>0</v>
      </c>
      <c r="H3468" s="8">
        <f t="shared" si="0"/>
        <v>0</v>
      </c>
      <c r="I3468" s="9">
        <v>0</v>
      </c>
      <c r="J3468" s="10">
        <v>0</v>
      </c>
      <c r="K3468" s="11">
        <v>0</v>
      </c>
      <c r="L3468" s="11">
        <v>0</v>
      </c>
      <c r="M3468" s="12">
        <v>0</v>
      </c>
      <c r="N3468" s="12">
        <v>0</v>
      </c>
      <c r="O3468" s="12">
        <v>0</v>
      </c>
      <c r="P3468" s="12">
        <v>0</v>
      </c>
      <c r="Q3468" s="12">
        <v>0</v>
      </c>
      <c r="R3468" s="12">
        <v>0</v>
      </c>
      <c r="S3468" s="12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</row>
    <row r="3469" spans="1:25" ht="15.75" customHeight="1" x14ac:dyDescent="0.2">
      <c r="A3469" s="3">
        <v>5100359</v>
      </c>
      <c r="B3469" s="3" t="s">
        <v>661</v>
      </c>
      <c r="C3469" s="3" t="s">
        <v>657</v>
      </c>
      <c r="D3469" s="3">
        <v>2010</v>
      </c>
      <c r="E3469" s="3" t="s">
        <v>75</v>
      </c>
      <c r="F3469" s="3" t="s">
        <v>76</v>
      </c>
      <c r="G3469" s="7">
        <v>0</v>
      </c>
      <c r="H3469" s="8">
        <f t="shared" si="0"/>
        <v>0</v>
      </c>
      <c r="I3469" s="9">
        <v>0</v>
      </c>
      <c r="J3469" s="10">
        <v>0</v>
      </c>
      <c r="K3469" s="11">
        <v>0</v>
      </c>
      <c r="L3469" s="11">
        <v>0</v>
      </c>
      <c r="M3469" s="12">
        <v>0</v>
      </c>
      <c r="N3469" s="12">
        <v>0</v>
      </c>
      <c r="O3469" s="12">
        <v>0</v>
      </c>
      <c r="P3469" s="12">
        <v>0</v>
      </c>
      <c r="Q3469" s="12">
        <v>0</v>
      </c>
      <c r="R3469" s="12">
        <v>0</v>
      </c>
      <c r="S3469" s="12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</row>
    <row r="3470" spans="1:25" ht="15.75" customHeight="1" x14ac:dyDescent="0.2">
      <c r="A3470" s="3">
        <v>5100359</v>
      </c>
      <c r="B3470" s="3" t="s">
        <v>661</v>
      </c>
      <c r="C3470" s="3" t="s">
        <v>657</v>
      </c>
      <c r="D3470" s="3">
        <v>2012</v>
      </c>
      <c r="E3470" s="3" t="s">
        <v>81</v>
      </c>
      <c r="F3470" s="3" t="s">
        <v>76</v>
      </c>
      <c r="G3470" s="7">
        <v>0</v>
      </c>
      <c r="H3470" s="8">
        <f t="shared" si="0"/>
        <v>973775</v>
      </c>
      <c r="I3470" s="9">
        <v>970000</v>
      </c>
      <c r="J3470" s="10">
        <v>3775</v>
      </c>
      <c r="K3470" s="11">
        <v>70000</v>
      </c>
      <c r="L3470" s="11">
        <v>900000</v>
      </c>
      <c r="M3470" s="12">
        <v>70000</v>
      </c>
      <c r="N3470" s="12">
        <v>0</v>
      </c>
      <c r="O3470" s="12">
        <v>0</v>
      </c>
      <c r="P3470" s="12">
        <v>0</v>
      </c>
      <c r="Q3470" s="12">
        <v>0</v>
      </c>
      <c r="R3470" s="12">
        <v>0</v>
      </c>
      <c r="S3470" s="12">
        <v>900000</v>
      </c>
      <c r="T3470" s="13">
        <v>3775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</row>
    <row r="3471" spans="1:25" ht="15.75" customHeight="1" x14ac:dyDescent="0.2">
      <c r="A3471" s="3">
        <v>5100359</v>
      </c>
      <c r="B3471" s="3" t="s">
        <v>661</v>
      </c>
      <c r="C3471" s="3" t="s">
        <v>657</v>
      </c>
      <c r="D3471" s="3">
        <v>2020</v>
      </c>
      <c r="E3471" s="3" t="s">
        <v>90</v>
      </c>
      <c r="F3471" s="3" t="s">
        <v>91</v>
      </c>
      <c r="G3471" s="7">
        <v>0</v>
      </c>
      <c r="H3471" s="8">
        <f t="shared" si="0"/>
        <v>0</v>
      </c>
      <c r="I3471" s="9">
        <v>0</v>
      </c>
      <c r="J3471" s="10">
        <v>0</v>
      </c>
      <c r="K3471" s="11">
        <v>0</v>
      </c>
      <c r="L3471" s="11">
        <v>0</v>
      </c>
      <c r="M3471" s="12">
        <v>0</v>
      </c>
      <c r="N3471" s="12">
        <v>0</v>
      </c>
      <c r="O3471" s="12">
        <v>0</v>
      </c>
      <c r="P3471" s="12">
        <v>0</v>
      </c>
      <c r="Q3471" s="12">
        <v>0</v>
      </c>
      <c r="R3471" s="12">
        <v>0</v>
      </c>
      <c r="S3471" s="12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</row>
    <row r="3472" spans="1:25" ht="15.75" customHeight="1" x14ac:dyDescent="0.2">
      <c r="A3472" s="3">
        <v>5100409</v>
      </c>
      <c r="B3472" s="3" t="s">
        <v>662</v>
      </c>
      <c r="C3472" s="3" t="s">
        <v>657</v>
      </c>
      <c r="D3472" s="3">
        <v>2005</v>
      </c>
      <c r="E3472" s="3" t="s">
        <v>122</v>
      </c>
      <c r="F3472" s="3" t="s">
        <v>123</v>
      </c>
      <c r="G3472" s="7">
        <v>0</v>
      </c>
      <c r="H3472" s="8">
        <f t="shared" si="0"/>
        <v>86820000.010000005</v>
      </c>
      <c r="I3472" s="9">
        <v>86820000.010000005</v>
      </c>
      <c r="J3472" s="10">
        <v>0</v>
      </c>
      <c r="K3472" s="11">
        <v>86820000.010000005</v>
      </c>
      <c r="L3472" s="11">
        <v>0</v>
      </c>
      <c r="M3472" s="12">
        <v>86820000.010000005</v>
      </c>
      <c r="N3472" s="12">
        <v>0</v>
      </c>
      <c r="O3472" s="12">
        <v>0</v>
      </c>
      <c r="P3472" s="12">
        <v>0</v>
      </c>
      <c r="Q3472" s="12">
        <v>0</v>
      </c>
      <c r="R3472" s="12">
        <v>0</v>
      </c>
      <c r="S3472" s="12">
        <v>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</row>
    <row r="3473" spans="1:25" ht="15.75" customHeight="1" x14ac:dyDescent="0.2">
      <c r="A3473" s="3">
        <v>5100409</v>
      </c>
      <c r="B3473" s="3" t="s">
        <v>662</v>
      </c>
      <c r="C3473" s="3" t="s">
        <v>657</v>
      </c>
      <c r="D3473" s="3">
        <v>2006</v>
      </c>
      <c r="E3473" s="3" t="s">
        <v>122</v>
      </c>
      <c r="F3473" s="3" t="s">
        <v>123</v>
      </c>
      <c r="G3473" s="7">
        <v>0</v>
      </c>
      <c r="H3473" s="8">
        <f t="shared" si="0"/>
        <v>119589999.98999999</v>
      </c>
      <c r="I3473" s="9">
        <v>119589999.98999999</v>
      </c>
      <c r="J3473" s="10">
        <v>0</v>
      </c>
      <c r="K3473" s="11">
        <v>119589999.98999999</v>
      </c>
      <c r="L3473" s="11">
        <v>0</v>
      </c>
      <c r="M3473" s="12">
        <v>119589999.98999999</v>
      </c>
      <c r="N3473" s="12">
        <v>0</v>
      </c>
      <c r="O3473" s="12">
        <v>0</v>
      </c>
      <c r="P3473" s="12">
        <v>0</v>
      </c>
      <c r="Q3473" s="12">
        <v>0</v>
      </c>
      <c r="R3473" s="12">
        <v>0</v>
      </c>
      <c r="S3473" s="12">
        <v>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0</v>
      </c>
    </row>
    <row r="3474" spans="1:25" ht="15.75" customHeight="1" x14ac:dyDescent="0.2">
      <c r="A3474" s="3">
        <v>5100409</v>
      </c>
      <c r="B3474" s="3" t="s">
        <v>662</v>
      </c>
      <c r="C3474" s="3" t="s">
        <v>657</v>
      </c>
      <c r="D3474" s="3">
        <v>2006</v>
      </c>
      <c r="E3474" s="3" t="s">
        <v>75</v>
      </c>
      <c r="F3474" s="3" t="s">
        <v>76</v>
      </c>
      <c r="G3474" s="7">
        <v>0</v>
      </c>
      <c r="H3474" s="8">
        <f t="shared" si="0"/>
        <v>154012</v>
      </c>
      <c r="I3474" s="9">
        <v>154012</v>
      </c>
      <c r="J3474" s="10">
        <v>0</v>
      </c>
      <c r="K3474" s="11">
        <v>154012</v>
      </c>
      <c r="L3474" s="11">
        <v>0</v>
      </c>
      <c r="M3474" s="12">
        <v>154012</v>
      </c>
      <c r="N3474" s="12">
        <v>0</v>
      </c>
      <c r="O3474" s="12">
        <v>0</v>
      </c>
      <c r="P3474" s="12">
        <v>0</v>
      </c>
      <c r="Q3474" s="12">
        <v>0</v>
      </c>
      <c r="R3474" s="12">
        <v>0</v>
      </c>
      <c r="S3474" s="12">
        <v>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</row>
    <row r="3475" spans="1:25" ht="15.75" customHeight="1" x14ac:dyDescent="0.2">
      <c r="A3475" s="3">
        <v>5100409</v>
      </c>
      <c r="B3475" s="3" t="s">
        <v>662</v>
      </c>
      <c r="C3475" s="3" t="s">
        <v>657</v>
      </c>
      <c r="D3475" s="3">
        <v>2014</v>
      </c>
      <c r="E3475" s="3" t="s">
        <v>78</v>
      </c>
      <c r="F3475" s="3" t="s">
        <v>76</v>
      </c>
      <c r="G3475" s="7">
        <v>0</v>
      </c>
      <c r="H3475" s="8">
        <f t="shared" si="0"/>
        <v>0</v>
      </c>
      <c r="I3475" s="9">
        <v>0</v>
      </c>
      <c r="J3475" s="10">
        <v>0</v>
      </c>
      <c r="K3475" s="11">
        <v>0</v>
      </c>
      <c r="L3475" s="11">
        <v>0</v>
      </c>
      <c r="M3475" s="12">
        <v>0</v>
      </c>
      <c r="N3475" s="12">
        <v>0</v>
      </c>
      <c r="O3475" s="12">
        <v>0</v>
      </c>
      <c r="P3475" s="12">
        <v>0</v>
      </c>
      <c r="Q3475" s="12">
        <v>0</v>
      </c>
      <c r="R3475" s="12">
        <v>0</v>
      </c>
      <c r="S3475" s="12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</row>
    <row r="3476" spans="1:25" ht="15.75" customHeight="1" x14ac:dyDescent="0.2">
      <c r="A3476" s="3">
        <v>5100409</v>
      </c>
      <c r="B3476" s="3" t="s">
        <v>662</v>
      </c>
      <c r="C3476" s="3" t="s">
        <v>657</v>
      </c>
      <c r="D3476" s="3">
        <v>2016</v>
      </c>
      <c r="E3476" s="3" t="s">
        <v>122</v>
      </c>
      <c r="F3476" s="3" t="s">
        <v>123</v>
      </c>
      <c r="G3476" s="7">
        <v>1536</v>
      </c>
      <c r="H3476" s="8">
        <f t="shared" si="0"/>
        <v>0</v>
      </c>
      <c r="I3476" s="9">
        <v>0</v>
      </c>
      <c r="J3476" s="10">
        <v>0</v>
      </c>
      <c r="K3476" s="11">
        <v>0</v>
      </c>
      <c r="L3476" s="11">
        <v>0</v>
      </c>
      <c r="M3476" s="12">
        <v>0</v>
      </c>
      <c r="N3476" s="12">
        <v>0</v>
      </c>
      <c r="O3476" s="12">
        <v>0</v>
      </c>
      <c r="P3476" s="12">
        <v>0</v>
      </c>
      <c r="Q3476" s="12">
        <v>0</v>
      </c>
      <c r="R3476" s="12">
        <v>0</v>
      </c>
      <c r="S3476" s="12">
        <v>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0</v>
      </c>
    </row>
    <row r="3477" spans="1:25" ht="15.75" customHeight="1" x14ac:dyDescent="0.2">
      <c r="A3477" s="3">
        <v>5100409</v>
      </c>
      <c r="B3477" s="3" t="s">
        <v>662</v>
      </c>
      <c r="C3477" s="3" t="s">
        <v>657</v>
      </c>
      <c r="D3477" s="3">
        <v>2020</v>
      </c>
      <c r="E3477" s="3" t="s">
        <v>90</v>
      </c>
      <c r="F3477" s="3" t="s">
        <v>91</v>
      </c>
      <c r="G3477" s="7">
        <v>0</v>
      </c>
      <c r="H3477" s="8">
        <f t="shared" si="0"/>
        <v>0</v>
      </c>
      <c r="I3477" s="9">
        <v>0</v>
      </c>
      <c r="J3477" s="10">
        <v>0</v>
      </c>
      <c r="K3477" s="11">
        <v>0</v>
      </c>
      <c r="L3477" s="11">
        <v>0</v>
      </c>
      <c r="M3477" s="12">
        <v>0</v>
      </c>
      <c r="N3477" s="12">
        <v>0</v>
      </c>
      <c r="O3477" s="12">
        <v>0</v>
      </c>
      <c r="P3477" s="12">
        <v>0</v>
      </c>
      <c r="Q3477" s="12">
        <v>0</v>
      </c>
      <c r="R3477" s="12">
        <v>0</v>
      </c>
      <c r="S3477" s="12">
        <v>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</row>
    <row r="3478" spans="1:25" ht="15.75" customHeight="1" x14ac:dyDescent="0.2">
      <c r="A3478" s="3">
        <v>5100409</v>
      </c>
      <c r="B3478" s="3" t="s">
        <v>662</v>
      </c>
      <c r="C3478" s="3" t="s">
        <v>657</v>
      </c>
      <c r="D3478" s="3">
        <v>2020</v>
      </c>
      <c r="E3478" s="3" t="s">
        <v>344</v>
      </c>
      <c r="F3478" s="3" t="s">
        <v>123</v>
      </c>
      <c r="G3478" s="7">
        <v>0</v>
      </c>
      <c r="H3478" s="8">
        <f t="shared" si="0"/>
        <v>0</v>
      </c>
      <c r="I3478" s="9">
        <v>0</v>
      </c>
      <c r="J3478" s="10">
        <v>0</v>
      </c>
      <c r="K3478" s="11">
        <v>0</v>
      </c>
      <c r="L3478" s="11">
        <v>0</v>
      </c>
      <c r="M3478" s="12">
        <v>0</v>
      </c>
      <c r="N3478" s="12">
        <v>0</v>
      </c>
      <c r="O3478" s="12">
        <v>0</v>
      </c>
      <c r="P3478" s="12">
        <v>0</v>
      </c>
      <c r="Q3478" s="12">
        <v>0</v>
      </c>
      <c r="R3478" s="12">
        <v>0</v>
      </c>
      <c r="S3478" s="12">
        <v>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0</v>
      </c>
    </row>
    <row r="3479" spans="1:25" ht="15.75" customHeight="1" x14ac:dyDescent="0.2">
      <c r="A3479" s="3">
        <v>5100508</v>
      </c>
      <c r="B3479" s="3" t="s">
        <v>663</v>
      </c>
      <c r="C3479" s="3" t="s">
        <v>657</v>
      </c>
      <c r="D3479" s="3">
        <v>2014</v>
      </c>
      <c r="E3479" s="3" t="s">
        <v>78</v>
      </c>
      <c r="F3479" s="3" t="s">
        <v>76</v>
      </c>
      <c r="G3479" s="7">
        <v>9951</v>
      </c>
      <c r="H3479" s="8">
        <f t="shared" si="0"/>
        <v>13018000</v>
      </c>
      <c r="I3479" s="9">
        <v>4688000</v>
      </c>
      <c r="J3479" s="10">
        <v>8330000</v>
      </c>
      <c r="K3479" s="11">
        <v>450000</v>
      </c>
      <c r="L3479" s="11">
        <v>4238000</v>
      </c>
      <c r="M3479" s="12">
        <v>350000</v>
      </c>
      <c r="N3479" s="12">
        <v>0</v>
      </c>
      <c r="O3479" s="12">
        <v>100000</v>
      </c>
      <c r="P3479" s="12">
        <v>50000</v>
      </c>
      <c r="Q3479" s="12">
        <v>3853000</v>
      </c>
      <c r="R3479" s="12">
        <v>300000</v>
      </c>
      <c r="S3479" s="12">
        <v>35000</v>
      </c>
      <c r="T3479" s="13">
        <v>7300000</v>
      </c>
      <c r="U3479" s="13">
        <v>530000</v>
      </c>
      <c r="V3479" s="13">
        <v>0</v>
      </c>
      <c r="W3479" s="13">
        <v>300000</v>
      </c>
      <c r="X3479" s="13">
        <v>0</v>
      </c>
      <c r="Y3479" s="13">
        <v>200000</v>
      </c>
    </row>
    <row r="3480" spans="1:25" ht="15.75" customHeight="1" x14ac:dyDescent="0.2">
      <c r="A3480" s="3">
        <v>5100508</v>
      </c>
      <c r="B3480" s="3" t="s">
        <v>663</v>
      </c>
      <c r="C3480" s="3" t="s">
        <v>657</v>
      </c>
      <c r="D3480" s="3">
        <v>2020</v>
      </c>
      <c r="E3480" s="3" t="s">
        <v>122</v>
      </c>
      <c r="F3480" s="3" t="s">
        <v>123</v>
      </c>
      <c r="G3480" s="7">
        <v>0</v>
      </c>
      <c r="H3480" s="8">
        <f t="shared" si="0"/>
        <v>0</v>
      </c>
      <c r="I3480" s="9">
        <v>0</v>
      </c>
      <c r="J3480" s="10">
        <v>0</v>
      </c>
      <c r="K3480" s="11">
        <v>0</v>
      </c>
      <c r="L3480" s="11">
        <v>0</v>
      </c>
      <c r="M3480" s="12">
        <v>0</v>
      </c>
      <c r="N3480" s="12">
        <v>0</v>
      </c>
      <c r="O3480" s="12">
        <v>0</v>
      </c>
      <c r="P3480" s="12">
        <v>0</v>
      </c>
      <c r="Q3480" s="12">
        <v>0</v>
      </c>
      <c r="R3480" s="12">
        <v>0</v>
      </c>
      <c r="S3480" s="12">
        <v>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0</v>
      </c>
    </row>
    <row r="3481" spans="1:25" ht="15.75" customHeight="1" x14ac:dyDescent="0.2">
      <c r="A3481" s="3">
        <v>5100508</v>
      </c>
      <c r="B3481" s="3" t="s">
        <v>663</v>
      </c>
      <c r="C3481" s="3" t="s">
        <v>657</v>
      </c>
      <c r="D3481" s="3">
        <v>2020</v>
      </c>
      <c r="E3481" s="3" t="s">
        <v>90</v>
      </c>
      <c r="F3481" s="3" t="s">
        <v>91</v>
      </c>
      <c r="G3481" s="7">
        <v>0</v>
      </c>
      <c r="H3481" s="8">
        <f t="shared" si="0"/>
        <v>0</v>
      </c>
      <c r="I3481" s="9">
        <v>0</v>
      </c>
      <c r="J3481" s="10">
        <v>0</v>
      </c>
      <c r="K3481" s="11">
        <v>0</v>
      </c>
      <c r="L3481" s="11">
        <v>0</v>
      </c>
      <c r="M3481" s="12">
        <v>0</v>
      </c>
      <c r="N3481" s="12">
        <v>0</v>
      </c>
      <c r="O3481" s="12">
        <v>0</v>
      </c>
      <c r="P3481" s="12">
        <v>0</v>
      </c>
      <c r="Q3481" s="12">
        <v>0</v>
      </c>
      <c r="R3481" s="12">
        <v>0</v>
      </c>
      <c r="S3481" s="12">
        <v>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</row>
    <row r="3482" spans="1:25" ht="15.75" customHeight="1" x14ac:dyDescent="0.2">
      <c r="A3482" s="3">
        <v>5100508</v>
      </c>
      <c r="B3482" s="3" t="s">
        <v>663</v>
      </c>
      <c r="C3482" s="3" t="s">
        <v>657</v>
      </c>
      <c r="D3482" s="3">
        <v>2020</v>
      </c>
      <c r="E3482" s="3" t="s">
        <v>344</v>
      </c>
      <c r="F3482" s="3" t="s">
        <v>123</v>
      </c>
      <c r="G3482" s="7">
        <v>0</v>
      </c>
      <c r="H3482" s="8">
        <f t="shared" si="0"/>
        <v>0</v>
      </c>
      <c r="I3482" s="9">
        <v>0</v>
      </c>
      <c r="J3482" s="10">
        <v>0</v>
      </c>
      <c r="K3482" s="11">
        <v>0</v>
      </c>
      <c r="L3482" s="11">
        <v>0</v>
      </c>
      <c r="M3482" s="12">
        <v>0</v>
      </c>
      <c r="N3482" s="12">
        <v>0</v>
      </c>
      <c r="O3482" s="12">
        <v>0</v>
      </c>
      <c r="P3482" s="12">
        <v>0</v>
      </c>
      <c r="Q3482" s="12">
        <v>0</v>
      </c>
      <c r="R3482" s="12">
        <v>0</v>
      </c>
      <c r="S3482" s="12">
        <v>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</row>
    <row r="3483" spans="1:25" ht="15.75" customHeight="1" x14ac:dyDescent="0.2">
      <c r="A3483" s="3">
        <v>5100607</v>
      </c>
      <c r="B3483" s="3" t="s">
        <v>664</v>
      </c>
      <c r="C3483" s="3" t="s">
        <v>657</v>
      </c>
      <c r="D3483" s="3">
        <v>2004</v>
      </c>
      <c r="E3483" s="3" t="s">
        <v>75</v>
      </c>
      <c r="F3483" s="3" t="s">
        <v>76</v>
      </c>
      <c r="G3483" s="7">
        <v>0</v>
      </c>
      <c r="H3483" s="8">
        <f t="shared" si="0"/>
        <v>13543000</v>
      </c>
      <c r="I3483" s="9">
        <v>13543000</v>
      </c>
      <c r="J3483" s="10">
        <v>0</v>
      </c>
      <c r="K3483" s="11">
        <v>13543000</v>
      </c>
      <c r="L3483" s="11">
        <v>0</v>
      </c>
      <c r="M3483" s="12">
        <v>13543000</v>
      </c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</row>
    <row r="3484" spans="1:25" ht="15.75" customHeight="1" x14ac:dyDescent="0.2">
      <c r="A3484" s="3">
        <v>5100607</v>
      </c>
      <c r="B3484" s="3" t="s">
        <v>664</v>
      </c>
      <c r="C3484" s="3" t="s">
        <v>657</v>
      </c>
      <c r="D3484" s="3">
        <v>2005</v>
      </c>
      <c r="E3484" s="3" t="s">
        <v>122</v>
      </c>
      <c r="F3484" s="3" t="s">
        <v>123</v>
      </c>
      <c r="G3484" s="7">
        <v>0</v>
      </c>
      <c r="H3484" s="8">
        <f t="shared" si="0"/>
        <v>48045999.990000002</v>
      </c>
      <c r="I3484" s="9">
        <v>48045999.990000002</v>
      </c>
      <c r="J3484" s="10">
        <v>0</v>
      </c>
      <c r="K3484" s="11">
        <v>48045999.990000002</v>
      </c>
      <c r="L3484" s="11">
        <v>0</v>
      </c>
      <c r="M3484" s="12">
        <v>48045999.990000002</v>
      </c>
      <c r="N3484" s="12">
        <v>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0</v>
      </c>
    </row>
    <row r="3485" spans="1:25" ht="15.75" customHeight="1" x14ac:dyDescent="0.2">
      <c r="A3485" s="3">
        <v>5100607</v>
      </c>
      <c r="B3485" s="3" t="s">
        <v>664</v>
      </c>
      <c r="C3485" s="3" t="s">
        <v>657</v>
      </c>
      <c r="D3485" s="3">
        <v>2006</v>
      </c>
      <c r="E3485" s="3" t="s">
        <v>122</v>
      </c>
      <c r="F3485" s="3" t="s">
        <v>123</v>
      </c>
      <c r="G3485" s="7">
        <v>0</v>
      </c>
      <c r="H3485" s="8">
        <f t="shared" si="0"/>
        <v>6772000</v>
      </c>
      <c r="I3485" s="9">
        <v>6772000</v>
      </c>
      <c r="J3485" s="10">
        <v>0</v>
      </c>
      <c r="K3485" s="11">
        <v>6772000</v>
      </c>
      <c r="L3485" s="11">
        <v>0</v>
      </c>
      <c r="M3485" s="12">
        <v>6772000</v>
      </c>
      <c r="N3485" s="12">
        <v>0</v>
      </c>
      <c r="O3485" s="12">
        <v>0</v>
      </c>
      <c r="P3485" s="12">
        <v>0</v>
      </c>
      <c r="Q3485" s="12">
        <v>0</v>
      </c>
      <c r="R3485" s="12">
        <v>0</v>
      </c>
      <c r="S3485" s="12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</row>
    <row r="3486" spans="1:25" ht="15.75" customHeight="1" x14ac:dyDescent="0.2">
      <c r="A3486" s="3">
        <v>5100607</v>
      </c>
      <c r="B3486" s="3" t="s">
        <v>664</v>
      </c>
      <c r="C3486" s="3" t="s">
        <v>657</v>
      </c>
      <c r="D3486" s="3">
        <v>2020</v>
      </c>
      <c r="E3486" s="3" t="s">
        <v>90</v>
      </c>
      <c r="F3486" s="3" t="s">
        <v>91</v>
      </c>
      <c r="G3486" s="7">
        <v>0</v>
      </c>
      <c r="H3486" s="8">
        <f t="shared" si="0"/>
        <v>0</v>
      </c>
      <c r="I3486" s="9">
        <v>0</v>
      </c>
      <c r="J3486" s="10">
        <v>0</v>
      </c>
      <c r="K3486" s="11">
        <v>0</v>
      </c>
      <c r="L3486" s="11">
        <v>0</v>
      </c>
      <c r="M3486" s="12">
        <v>0</v>
      </c>
      <c r="N3486" s="12">
        <v>0</v>
      </c>
      <c r="O3486" s="12">
        <v>0</v>
      </c>
      <c r="P3486" s="12">
        <v>0</v>
      </c>
      <c r="Q3486" s="12">
        <v>0</v>
      </c>
      <c r="R3486" s="12">
        <v>0</v>
      </c>
      <c r="S3486" s="12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0</v>
      </c>
    </row>
    <row r="3487" spans="1:25" ht="15.75" customHeight="1" x14ac:dyDescent="0.2">
      <c r="A3487" s="3">
        <v>5100607</v>
      </c>
      <c r="B3487" s="3" t="s">
        <v>664</v>
      </c>
      <c r="C3487" s="3" t="s">
        <v>657</v>
      </c>
      <c r="D3487" s="3">
        <v>2020</v>
      </c>
      <c r="E3487" s="3" t="s">
        <v>344</v>
      </c>
      <c r="F3487" s="3" t="s">
        <v>123</v>
      </c>
      <c r="G3487" s="7">
        <v>0</v>
      </c>
      <c r="H3487" s="8">
        <f t="shared" si="0"/>
        <v>0</v>
      </c>
      <c r="I3487" s="9">
        <v>0</v>
      </c>
      <c r="J3487" s="10">
        <v>0</v>
      </c>
      <c r="K3487" s="11">
        <v>0</v>
      </c>
      <c r="L3487" s="11">
        <v>0</v>
      </c>
      <c r="M3487" s="12">
        <v>0</v>
      </c>
      <c r="N3487" s="12">
        <v>0</v>
      </c>
      <c r="O3487" s="12">
        <v>0</v>
      </c>
      <c r="P3487" s="12">
        <v>0</v>
      </c>
      <c r="Q3487" s="12">
        <v>0</v>
      </c>
      <c r="R3487" s="12">
        <v>0</v>
      </c>
      <c r="S3487" s="12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</row>
    <row r="3488" spans="1:25" ht="15.75" customHeight="1" x14ac:dyDescent="0.2">
      <c r="A3488" s="3">
        <v>5100607</v>
      </c>
      <c r="B3488" s="3" t="s">
        <v>664</v>
      </c>
      <c r="C3488" s="3" t="s">
        <v>657</v>
      </c>
      <c r="D3488" s="3">
        <v>2021</v>
      </c>
      <c r="E3488" s="3" t="s">
        <v>122</v>
      </c>
      <c r="F3488" s="3" t="s">
        <v>123</v>
      </c>
      <c r="G3488" s="7">
        <v>1280</v>
      </c>
      <c r="H3488" s="8">
        <f t="shared" si="0"/>
        <v>498553812</v>
      </c>
      <c r="I3488" s="9">
        <v>498553812</v>
      </c>
      <c r="J3488" s="10">
        <v>0</v>
      </c>
      <c r="K3488" s="11">
        <v>498323000</v>
      </c>
      <c r="L3488" s="11">
        <v>230812</v>
      </c>
      <c r="M3488" s="12">
        <v>498323000</v>
      </c>
      <c r="N3488" s="12">
        <v>0</v>
      </c>
      <c r="O3488" s="12">
        <v>0</v>
      </c>
      <c r="P3488" s="12">
        <v>0</v>
      </c>
      <c r="Q3488" s="12">
        <v>230812</v>
      </c>
      <c r="R3488" s="12">
        <v>0</v>
      </c>
      <c r="S3488" s="12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</row>
    <row r="3489" spans="1:25" ht="15.75" customHeight="1" x14ac:dyDescent="0.2">
      <c r="A3489" s="3">
        <v>5100805</v>
      </c>
      <c r="B3489" s="3" t="s">
        <v>665</v>
      </c>
      <c r="C3489" s="3" t="s">
        <v>657</v>
      </c>
      <c r="D3489" s="3">
        <v>2000</v>
      </c>
      <c r="E3489" s="3" t="s">
        <v>81</v>
      </c>
      <c r="F3489" s="3" t="s">
        <v>76</v>
      </c>
      <c r="G3489" s="7">
        <v>0</v>
      </c>
      <c r="H3489" s="8">
        <f t="shared" si="0"/>
        <v>0</v>
      </c>
      <c r="I3489" s="9">
        <v>0</v>
      </c>
      <c r="J3489" s="10">
        <v>0</v>
      </c>
      <c r="K3489" s="11">
        <v>0</v>
      </c>
      <c r="L3489" s="11">
        <v>0</v>
      </c>
      <c r="M3489" s="12">
        <v>0</v>
      </c>
      <c r="N3489" s="12">
        <v>0</v>
      </c>
      <c r="O3489" s="12">
        <v>0</v>
      </c>
      <c r="P3489" s="12">
        <v>0</v>
      </c>
      <c r="Q3489" s="12">
        <v>0</v>
      </c>
      <c r="R3489" s="12">
        <v>0</v>
      </c>
      <c r="S3489" s="12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</row>
    <row r="3490" spans="1:25" ht="15.75" customHeight="1" x14ac:dyDescent="0.2">
      <c r="A3490" s="3">
        <v>5100805</v>
      </c>
      <c r="B3490" s="3" t="s">
        <v>665</v>
      </c>
      <c r="C3490" s="3" t="s">
        <v>657</v>
      </c>
      <c r="D3490" s="3">
        <v>2001</v>
      </c>
      <c r="E3490" s="3" t="s">
        <v>81</v>
      </c>
      <c r="F3490" s="3" t="s">
        <v>76</v>
      </c>
      <c r="G3490" s="7">
        <v>0</v>
      </c>
      <c r="H3490" s="8">
        <f t="shared" si="0"/>
        <v>1845000</v>
      </c>
      <c r="I3490" s="9">
        <v>920000</v>
      </c>
      <c r="J3490" s="10">
        <v>925000</v>
      </c>
      <c r="K3490" s="11">
        <v>0</v>
      </c>
      <c r="L3490" s="11">
        <v>920000</v>
      </c>
      <c r="M3490" s="12">
        <v>0</v>
      </c>
      <c r="N3490" s="12">
        <v>0</v>
      </c>
      <c r="O3490" s="12">
        <v>0</v>
      </c>
      <c r="P3490" s="12">
        <v>0</v>
      </c>
      <c r="Q3490" s="12">
        <v>0</v>
      </c>
      <c r="R3490" s="12">
        <v>0</v>
      </c>
      <c r="S3490" s="12">
        <v>920000</v>
      </c>
      <c r="T3490" s="13">
        <v>920000</v>
      </c>
      <c r="U3490" s="13">
        <v>5000</v>
      </c>
      <c r="V3490" s="13">
        <v>0</v>
      </c>
      <c r="W3490" s="13">
        <v>0</v>
      </c>
      <c r="X3490" s="13">
        <v>0</v>
      </c>
      <c r="Y3490" s="13">
        <v>0</v>
      </c>
    </row>
    <row r="3491" spans="1:25" ht="15.75" customHeight="1" x14ac:dyDescent="0.2">
      <c r="A3491" s="3">
        <v>5100805</v>
      </c>
      <c r="B3491" s="3" t="s">
        <v>665</v>
      </c>
      <c r="C3491" s="3" t="s">
        <v>657</v>
      </c>
      <c r="D3491" s="3">
        <v>2002</v>
      </c>
      <c r="E3491" s="3" t="s">
        <v>75</v>
      </c>
      <c r="F3491" s="3" t="s">
        <v>76</v>
      </c>
      <c r="G3491" s="7">
        <v>0</v>
      </c>
      <c r="H3491" s="8">
        <f t="shared" si="0"/>
        <v>550000</v>
      </c>
      <c r="I3491" s="9">
        <v>0</v>
      </c>
      <c r="J3491" s="10">
        <v>550000</v>
      </c>
      <c r="K3491" s="11">
        <v>0</v>
      </c>
      <c r="L3491" s="11">
        <v>0</v>
      </c>
      <c r="M3491" s="12">
        <v>0</v>
      </c>
      <c r="N3491" s="12">
        <v>0</v>
      </c>
      <c r="O3491" s="12">
        <v>0</v>
      </c>
      <c r="P3491" s="12">
        <v>0</v>
      </c>
      <c r="Q3491" s="12">
        <v>0</v>
      </c>
      <c r="R3491" s="12">
        <v>0</v>
      </c>
      <c r="S3491" s="12">
        <v>0</v>
      </c>
      <c r="T3491" s="13">
        <v>550000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</row>
    <row r="3492" spans="1:25" ht="15.75" customHeight="1" x14ac:dyDescent="0.2">
      <c r="A3492" s="3">
        <v>5100805</v>
      </c>
      <c r="B3492" s="3" t="s">
        <v>665</v>
      </c>
      <c r="C3492" s="3" t="s">
        <v>657</v>
      </c>
      <c r="D3492" s="3">
        <v>2003</v>
      </c>
      <c r="E3492" s="3" t="s">
        <v>75</v>
      </c>
      <c r="F3492" s="3" t="s">
        <v>76</v>
      </c>
      <c r="G3492" s="7">
        <v>0</v>
      </c>
      <c r="H3492" s="8">
        <f t="shared" si="0"/>
        <v>800000</v>
      </c>
      <c r="I3492" s="9">
        <v>0</v>
      </c>
      <c r="J3492" s="10">
        <v>800000</v>
      </c>
      <c r="K3492" s="11">
        <v>0</v>
      </c>
      <c r="L3492" s="11">
        <v>0</v>
      </c>
      <c r="M3492" s="12">
        <v>0</v>
      </c>
      <c r="N3492" s="12">
        <v>0</v>
      </c>
      <c r="O3492" s="12">
        <v>0</v>
      </c>
      <c r="P3492" s="12">
        <v>0</v>
      </c>
      <c r="Q3492" s="12">
        <v>0</v>
      </c>
      <c r="R3492" s="12">
        <v>0</v>
      </c>
      <c r="S3492" s="12">
        <v>0</v>
      </c>
      <c r="T3492" s="13">
        <v>800000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</row>
    <row r="3493" spans="1:25" ht="15.75" customHeight="1" x14ac:dyDescent="0.2">
      <c r="A3493" s="3">
        <v>5100805</v>
      </c>
      <c r="B3493" s="3" t="s">
        <v>665</v>
      </c>
      <c r="C3493" s="3" t="s">
        <v>657</v>
      </c>
      <c r="D3493" s="3">
        <v>2004</v>
      </c>
      <c r="E3493" s="3" t="s">
        <v>75</v>
      </c>
      <c r="F3493" s="3" t="s">
        <v>76</v>
      </c>
      <c r="G3493" s="7">
        <v>0</v>
      </c>
      <c r="H3493" s="8">
        <f t="shared" si="0"/>
        <v>800000</v>
      </c>
      <c r="I3493" s="9">
        <v>0</v>
      </c>
      <c r="J3493" s="10">
        <v>800000</v>
      </c>
      <c r="K3493" s="11">
        <v>0</v>
      </c>
      <c r="L3493" s="11">
        <v>0</v>
      </c>
      <c r="M3493" s="12">
        <v>0</v>
      </c>
      <c r="N3493" s="12">
        <v>0</v>
      </c>
      <c r="O3493" s="12">
        <v>0</v>
      </c>
      <c r="P3493" s="12">
        <v>0</v>
      </c>
      <c r="Q3493" s="12">
        <v>0</v>
      </c>
      <c r="R3493" s="12">
        <v>0</v>
      </c>
      <c r="S3493" s="12">
        <v>0</v>
      </c>
      <c r="T3493" s="13">
        <v>800000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</row>
    <row r="3494" spans="1:25" ht="15.75" customHeight="1" x14ac:dyDescent="0.2">
      <c r="A3494" s="3">
        <v>5100805</v>
      </c>
      <c r="B3494" s="3" t="s">
        <v>665</v>
      </c>
      <c r="C3494" s="3" t="s">
        <v>657</v>
      </c>
      <c r="D3494" s="3">
        <v>2006</v>
      </c>
      <c r="E3494" s="3" t="s">
        <v>81</v>
      </c>
      <c r="F3494" s="3" t="s">
        <v>76</v>
      </c>
      <c r="G3494" s="7">
        <v>0</v>
      </c>
      <c r="H3494" s="8">
        <f t="shared" si="0"/>
        <v>540000</v>
      </c>
      <c r="I3494" s="9">
        <v>100000</v>
      </c>
      <c r="J3494" s="10">
        <v>440000</v>
      </c>
      <c r="K3494" s="11">
        <v>100000</v>
      </c>
      <c r="L3494" s="11">
        <v>0</v>
      </c>
      <c r="M3494" s="12">
        <v>100000</v>
      </c>
      <c r="N3494" s="12">
        <v>0</v>
      </c>
      <c r="O3494" s="12">
        <v>0</v>
      </c>
      <c r="P3494" s="12">
        <v>0</v>
      </c>
      <c r="Q3494" s="12">
        <v>0</v>
      </c>
      <c r="R3494" s="12">
        <v>0</v>
      </c>
      <c r="S3494" s="12">
        <v>0</v>
      </c>
      <c r="T3494" s="13">
        <v>440000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</row>
    <row r="3495" spans="1:25" ht="15.75" customHeight="1" x14ac:dyDescent="0.2">
      <c r="A3495" s="3">
        <v>5100805</v>
      </c>
      <c r="B3495" s="3" t="s">
        <v>665</v>
      </c>
      <c r="C3495" s="3" t="s">
        <v>657</v>
      </c>
      <c r="D3495" s="3">
        <v>2008</v>
      </c>
      <c r="E3495" s="3" t="s">
        <v>81</v>
      </c>
      <c r="F3495" s="3" t="s">
        <v>76</v>
      </c>
      <c r="G3495" s="7">
        <v>5000</v>
      </c>
      <c r="H3495" s="8">
        <f t="shared" si="0"/>
        <v>5892500.0099999998</v>
      </c>
      <c r="I3495" s="9">
        <v>2402500.0099999998</v>
      </c>
      <c r="J3495" s="10">
        <v>3490000</v>
      </c>
      <c r="K3495" s="11">
        <v>576000.01</v>
      </c>
      <c r="L3495" s="11">
        <v>1826500</v>
      </c>
      <c r="M3495" s="12">
        <v>360000</v>
      </c>
      <c r="N3495" s="12">
        <v>216000</v>
      </c>
      <c r="O3495" s="12">
        <v>0</v>
      </c>
      <c r="P3495" s="12">
        <v>0</v>
      </c>
      <c r="Q3495" s="12">
        <v>22000</v>
      </c>
      <c r="R3495" s="12">
        <v>54500</v>
      </c>
      <c r="S3495" s="12">
        <v>1750000</v>
      </c>
      <c r="T3495" s="13">
        <v>3485000</v>
      </c>
      <c r="U3495" s="13">
        <v>5000</v>
      </c>
      <c r="V3495" s="13">
        <v>0</v>
      </c>
      <c r="W3495" s="13">
        <v>0</v>
      </c>
      <c r="X3495" s="13">
        <v>0</v>
      </c>
      <c r="Y3495" s="13">
        <v>0</v>
      </c>
    </row>
    <row r="3496" spans="1:25" ht="15.75" customHeight="1" x14ac:dyDescent="0.2">
      <c r="A3496" s="3">
        <v>5100805</v>
      </c>
      <c r="B3496" s="3" t="s">
        <v>665</v>
      </c>
      <c r="C3496" s="3" t="s">
        <v>657</v>
      </c>
      <c r="D3496" s="3">
        <v>2011</v>
      </c>
      <c r="E3496" s="3" t="s">
        <v>75</v>
      </c>
      <c r="F3496" s="3" t="s">
        <v>76</v>
      </c>
      <c r="G3496" s="7">
        <v>5000</v>
      </c>
      <c r="H3496" s="8">
        <f t="shared" si="0"/>
        <v>5892500.0099999998</v>
      </c>
      <c r="I3496" s="9">
        <v>2402500</v>
      </c>
      <c r="J3496" s="10">
        <v>3490000.01</v>
      </c>
      <c r="K3496" s="11">
        <v>576000</v>
      </c>
      <c r="L3496" s="11">
        <v>1826500</v>
      </c>
      <c r="M3496" s="12">
        <v>360000</v>
      </c>
      <c r="N3496" s="12">
        <v>216000</v>
      </c>
      <c r="O3496" s="12">
        <v>0</v>
      </c>
      <c r="P3496" s="12">
        <v>0</v>
      </c>
      <c r="Q3496" s="12">
        <v>22000</v>
      </c>
      <c r="R3496" s="12">
        <v>54500</v>
      </c>
      <c r="S3496" s="12">
        <v>1750000</v>
      </c>
      <c r="T3496" s="13">
        <v>3485000</v>
      </c>
      <c r="U3496" s="13">
        <v>5000</v>
      </c>
      <c r="V3496" s="13">
        <v>0</v>
      </c>
      <c r="W3496" s="13">
        <v>0</v>
      </c>
      <c r="X3496" s="13">
        <v>0</v>
      </c>
      <c r="Y3496" s="13">
        <v>0</v>
      </c>
    </row>
    <row r="3497" spans="1:25" ht="15.75" customHeight="1" x14ac:dyDescent="0.2">
      <c r="A3497" s="3">
        <v>5100805</v>
      </c>
      <c r="B3497" s="3" t="s">
        <v>665</v>
      </c>
      <c r="C3497" s="3" t="s">
        <v>657</v>
      </c>
      <c r="D3497" s="3">
        <v>2012</v>
      </c>
      <c r="E3497" s="3" t="s">
        <v>81</v>
      </c>
      <c r="F3497" s="3" t="s">
        <v>76</v>
      </c>
      <c r="G3497" s="7">
        <v>0</v>
      </c>
      <c r="H3497" s="8">
        <f t="shared" si="0"/>
        <v>0</v>
      </c>
      <c r="I3497" s="9">
        <v>0</v>
      </c>
      <c r="J3497" s="10">
        <v>0</v>
      </c>
      <c r="K3497" s="11">
        <v>0</v>
      </c>
      <c r="L3497" s="11">
        <v>0</v>
      </c>
      <c r="M3497" s="12">
        <v>0</v>
      </c>
      <c r="N3497" s="12">
        <v>0</v>
      </c>
      <c r="O3497" s="12">
        <v>0</v>
      </c>
      <c r="P3497" s="12">
        <v>0</v>
      </c>
      <c r="Q3497" s="12">
        <v>0</v>
      </c>
      <c r="R3497" s="12">
        <v>0</v>
      </c>
      <c r="S3497" s="12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</row>
    <row r="3498" spans="1:25" ht="15.75" customHeight="1" x14ac:dyDescent="0.2">
      <c r="A3498" s="3">
        <v>5100805</v>
      </c>
      <c r="B3498" s="3" t="s">
        <v>665</v>
      </c>
      <c r="C3498" s="3" t="s">
        <v>657</v>
      </c>
      <c r="D3498" s="3">
        <v>2013</v>
      </c>
      <c r="E3498" s="3" t="s">
        <v>78</v>
      </c>
      <c r="F3498" s="3" t="s">
        <v>76</v>
      </c>
      <c r="G3498" s="7">
        <v>2</v>
      </c>
      <c r="H3498" s="8">
        <f t="shared" si="0"/>
        <v>299999.99</v>
      </c>
      <c r="I3498" s="9">
        <v>110999.99</v>
      </c>
      <c r="J3498" s="10">
        <v>189000</v>
      </c>
      <c r="K3498" s="11">
        <v>25000</v>
      </c>
      <c r="L3498" s="11">
        <v>85999.99</v>
      </c>
      <c r="M3498" s="12">
        <v>25000</v>
      </c>
      <c r="N3498" s="12">
        <v>0</v>
      </c>
      <c r="O3498" s="12">
        <v>0</v>
      </c>
      <c r="P3498" s="12">
        <v>8000</v>
      </c>
      <c r="Q3498" s="12">
        <v>0</v>
      </c>
      <c r="R3498" s="12">
        <v>0</v>
      </c>
      <c r="S3498" s="12">
        <v>78000</v>
      </c>
      <c r="T3498" s="13">
        <v>189000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</row>
    <row r="3499" spans="1:25" ht="15.75" customHeight="1" x14ac:dyDescent="0.2">
      <c r="A3499" s="3">
        <v>5100805</v>
      </c>
      <c r="B3499" s="3" t="s">
        <v>665</v>
      </c>
      <c r="C3499" s="3" t="s">
        <v>657</v>
      </c>
      <c r="D3499" s="3">
        <v>2013</v>
      </c>
      <c r="E3499" s="3" t="s">
        <v>78</v>
      </c>
      <c r="F3499" s="3" t="s">
        <v>76</v>
      </c>
      <c r="G3499" s="7">
        <v>2192</v>
      </c>
      <c r="H3499" s="8">
        <f t="shared" si="0"/>
        <v>12692500.01</v>
      </c>
      <c r="I3499" s="9">
        <v>2192500.0099999998</v>
      </c>
      <c r="J3499" s="10">
        <v>10500000</v>
      </c>
      <c r="K3499" s="11">
        <v>62500</v>
      </c>
      <c r="L3499" s="11">
        <v>2130000.0099999998</v>
      </c>
      <c r="M3499" s="12">
        <v>62500.009999999995</v>
      </c>
      <c r="N3499" s="12">
        <v>0</v>
      </c>
      <c r="O3499" s="12">
        <v>0</v>
      </c>
      <c r="P3499" s="12">
        <v>100000</v>
      </c>
      <c r="Q3499" s="12">
        <v>0</v>
      </c>
      <c r="R3499" s="12">
        <v>0</v>
      </c>
      <c r="S3499" s="12">
        <v>2030000.01</v>
      </c>
      <c r="T3499" s="13">
        <v>10500000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</row>
    <row r="3500" spans="1:25" ht="15.75" customHeight="1" x14ac:dyDescent="0.2">
      <c r="A3500" s="3">
        <v>5100805</v>
      </c>
      <c r="B3500" s="3" t="s">
        <v>665</v>
      </c>
      <c r="C3500" s="3" t="s">
        <v>657</v>
      </c>
      <c r="D3500" s="3">
        <v>2013</v>
      </c>
      <c r="E3500" s="3" t="s">
        <v>78</v>
      </c>
      <c r="F3500" s="3" t="s">
        <v>76</v>
      </c>
      <c r="G3500" s="7">
        <v>2190</v>
      </c>
      <c r="H3500" s="8">
        <f t="shared" si="0"/>
        <v>9192500.0099999998</v>
      </c>
      <c r="I3500" s="9">
        <v>4692500.01</v>
      </c>
      <c r="J3500" s="10">
        <v>4500000</v>
      </c>
      <c r="K3500" s="11">
        <v>62500</v>
      </c>
      <c r="L3500" s="11">
        <v>4630000.01</v>
      </c>
      <c r="M3500" s="12">
        <v>62500.009999999995</v>
      </c>
      <c r="N3500" s="12">
        <v>0</v>
      </c>
      <c r="O3500" s="12">
        <v>0</v>
      </c>
      <c r="P3500" s="12">
        <v>100000</v>
      </c>
      <c r="Q3500" s="12">
        <v>0</v>
      </c>
      <c r="R3500" s="12">
        <v>0</v>
      </c>
      <c r="S3500" s="12">
        <v>4530000.01</v>
      </c>
      <c r="T3500" s="13">
        <v>4500000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</row>
    <row r="3501" spans="1:25" ht="15.75" customHeight="1" x14ac:dyDescent="0.2">
      <c r="A3501" s="3">
        <v>5100805</v>
      </c>
      <c r="B3501" s="3" t="s">
        <v>665</v>
      </c>
      <c r="C3501" s="3" t="s">
        <v>657</v>
      </c>
      <c r="D3501" s="3">
        <v>2014</v>
      </c>
      <c r="E3501" s="3" t="s">
        <v>78</v>
      </c>
      <c r="F3501" s="3" t="s">
        <v>76</v>
      </c>
      <c r="G3501" s="7">
        <v>8538</v>
      </c>
      <c r="H3501" s="8">
        <f t="shared" si="0"/>
        <v>4236488</v>
      </c>
      <c r="I3501" s="9">
        <v>836400</v>
      </c>
      <c r="J3501" s="10">
        <v>3400088</v>
      </c>
      <c r="K3501" s="11">
        <v>180000</v>
      </c>
      <c r="L3501" s="11">
        <v>656400</v>
      </c>
      <c r="M3501" s="12">
        <v>180000</v>
      </c>
      <c r="N3501" s="12">
        <v>0</v>
      </c>
      <c r="O3501" s="12">
        <v>0</v>
      </c>
      <c r="P3501" s="12">
        <v>65000</v>
      </c>
      <c r="Q3501" s="12">
        <v>25600</v>
      </c>
      <c r="R3501" s="12">
        <v>27000</v>
      </c>
      <c r="S3501" s="12">
        <v>538800</v>
      </c>
      <c r="T3501" s="13">
        <v>3400088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</row>
    <row r="3502" spans="1:25" ht="15.75" customHeight="1" x14ac:dyDescent="0.2">
      <c r="A3502" s="3">
        <v>5100805</v>
      </c>
      <c r="B3502" s="3" t="s">
        <v>665</v>
      </c>
      <c r="C3502" s="3" t="s">
        <v>657</v>
      </c>
      <c r="D3502" s="3">
        <v>2018</v>
      </c>
      <c r="E3502" s="3" t="s">
        <v>78</v>
      </c>
      <c r="F3502" s="3" t="s">
        <v>76</v>
      </c>
      <c r="G3502" s="7">
        <v>150</v>
      </c>
      <c r="H3502" s="8">
        <f t="shared" si="0"/>
        <v>500</v>
      </c>
      <c r="I3502" s="9">
        <v>0</v>
      </c>
      <c r="J3502" s="10">
        <v>500</v>
      </c>
      <c r="K3502" s="11">
        <v>0</v>
      </c>
      <c r="L3502" s="11">
        <v>0</v>
      </c>
      <c r="M3502" s="12">
        <v>0</v>
      </c>
      <c r="N3502" s="12">
        <v>0</v>
      </c>
      <c r="O3502" s="12">
        <v>0</v>
      </c>
      <c r="P3502" s="12">
        <v>0</v>
      </c>
      <c r="Q3502" s="12">
        <v>0</v>
      </c>
      <c r="R3502" s="12">
        <v>0</v>
      </c>
      <c r="S3502" s="12">
        <v>0</v>
      </c>
      <c r="T3502" s="13">
        <v>0</v>
      </c>
      <c r="U3502" s="13">
        <v>500</v>
      </c>
      <c r="V3502" s="13">
        <v>0</v>
      </c>
      <c r="W3502" s="13">
        <v>0</v>
      </c>
      <c r="X3502" s="13">
        <v>0</v>
      </c>
      <c r="Y3502" s="13">
        <v>0</v>
      </c>
    </row>
    <row r="3503" spans="1:25" ht="15.75" customHeight="1" x14ac:dyDescent="0.2">
      <c r="A3503" s="3">
        <v>5100805</v>
      </c>
      <c r="B3503" s="3" t="s">
        <v>665</v>
      </c>
      <c r="C3503" s="3" t="s">
        <v>657</v>
      </c>
      <c r="D3503" s="3">
        <v>2020</v>
      </c>
      <c r="E3503" s="3" t="s">
        <v>90</v>
      </c>
      <c r="F3503" s="3" t="s">
        <v>91</v>
      </c>
      <c r="G3503" s="7">
        <v>0</v>
      </c>
      <c r="H3503" s="8">
        <f t="shared" si="0"/>
        <v>0</v>
      </c>
      <c r="I3503" s="9">
        <v>0</v>
      </c>
      <c r="J3503" s="10">
        <v>0</v>
      </c>
      <c r="K3503" s="11">
        <v>0</v>
      </c>
      <c r="L3503" s="11">
        <v>0</v>
      </c>
      <c r="M3503" s="12">
        <v>0</v>
      </c>
      <c r="N3503" s="12">
        <v>0</v>
      </c>
      <c r="O3503" s="12">
        <v>0</v>
      </c>
      <c r="P3503" s="12">
        <v>0</v>
      </c>
      <c r="Q3503" s="12">
        <v>0</v>
      </c>
      <c r="R3503" s="12">
        <v>0</v>
      </c>
      <c r="S3503" s="12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</row>
    <row r="3504" spans="1:25" ht="15.75" customHeight="1" x14ac:dyDescent="0.2">
      <c r="A3504" s="3">
        <v>5100805</v>
      </c>
      <c r="B3504" s="3" t="s">
        <v>665</v>
      </c>
      <c r="C3504" s="3" t="s">
        <v>657</v>
      </c>
      <c r="D3504" s="3">
        <v>2020</v>
      </c>
      <c r="E3504" s="3" t="s">
        <v>90</v>
      </c>
      <c r="F3504" s="3" t="s">
        <v>91</v>
      </c>
      <c r="G3504" s="7">
        <v>0</v>
      </c>
      <c r="H3504" s="8">
        <f t="shared" si="0"/>
        <v>0</v>
      </c>
      <c r="I3504" s="9">
        <v>0</v>
      </c>
      <c r="J3504" s="10">
        <v>0</v>
      </c>
      <c r="K3504" s="11">
        <v>0</v>
      </c>
      <c r="L3504" s="11">
        <v>0</v>
      </c>
      <c r="M3504" s="12">
        <v>0</v>
      </c>
      <c r="N3504" s="12">
        <v>0</v>
      </c>
      <c r="O3504" s="12">
        <v>0</v>
      </c>
      <c r="P3504" s="12">
        <v>0</v>
      </c>
      <c r="Q3504" s="12">
        <v>0</v>
      </c>
      <c r="R3504" s="12">
        <v>0</v>
      </c>
      <c r="S3504" s="12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</row>
    <row r="3505" spans="1:25" ht="15.75" customHeight="1" x14ac:dyDescent="0.2">
      <c r="A3505" s="3">
        <v>5101001</v>
      </c>
      <c r="B3505" s="3" t="s">
        <v>666</v>
      </c>
      <c r="C3505" s="3" t="s">
        <v>657</v>
      </c>
      <c r="D3505" s="3">
        <v>2014</v>
      </c>
      <c r="E3505" s="3" t="s">
        <v>78</v>
      </c>
      <c r="F3505" s="3" t="s">
        <v>76</v>
      </c>
      <c r="G3505" s="7">
        <v>0</v>
      </c>
      <c r="H3505" s="8">
        <f t="shared" si="0"/>
        <v>150000</v>
      </c>
      <c r="I3505" s="9">
        <v>150000</v>
      </c>
      <c r="J3505" s="10">
        <v>0</v>
      </c>
      <c r="K3505" s="11">
        <v>150000</v>
      </c>
      <c r="L3505" s="11">
        <v>0</v>
      </c>
      <c r="M3505" s="12">
        <v>150000</v>
      </c>
      <c r="N3505" s="12">
        <v>0</v>
      </c>
      <c r="O3505" s="12">
        <v>0</v>
      </c>
      <c r="P3505" s="12">
        <v>0</v>
      </c>
      <c r="Q3505" s="12">
        <v>0</v>
      </c>
      <c r="R3505" s="12">
        <v>0</v>
      </c>
      <c r="S3505" s="12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</row>
    <row r="3506" spans="1:25" ht="15.75" customHeight="1" x14ac:dyDescent="0.2">
      <c r="A3506" s="3">
        <v>5101001</v>
      </c>
      <c r="B3506" s="3" t="s">
        <v>666</v>
      </c>
      <c r="C3506" s="3" t="s">
        <v>657</v>
      </c>
      <c r="D3506" s="3">
        <v>2020</v>
      </c>
      <c r="E3506" s="3" t="s">
        <v>344</v>
      </c>
      <c r="F3506" s="3" t="s">
        <v>123</v>
      </c>
      <c r="G3506" s="7">
        <v>0</v>
      </c>
      <c r="H3506" s="8">
        <f t="shared" si="0"/>
        <v>0</v>
      </c>
      <c r="I3506" s="9">
        <v>0</v>
      </c>
      <c r="J3506" s="10">
        <v>0</v>
      </c>
      <c r="K3506" s="11">
        <v>0</v>
      </c>
      <c r="L3506" s="11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0</v>
      </c>
      <c r="S3506" s="12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</row>
    <row r="3507" spans="1:25" ht="15.75" customHeight="1" x14ac:dyDescent="0.2">
      <c r="A3507" s="3">
        <v>5101209</v>
      </c>
      <c r="B3507" s="3" t="s">
        <v>667</v>
      </c>
      <c r="C3507" s="3" t="s">
        <v>657</v>
      </c>
      <c r="D3507" s="3">
        <v>2020</v>
      </c>
      <c r="E3507" s="3" t="s">
        <v>90</v>
      </c>
      <c r="F3507" s="3" t="s">
        <v>91</v>
      </c>
      <c r="G3507" s="7">
        <v>0</v>
      </c>
      <c r="H3507" s="8">
        <f t="shared" si="0"/>
        <v>0</v>
      </c>
      <c r="I3507" s="9">
        <v>0</v>
      </c>
      <c r="J3507" s="10">
        <v>0</v>
      </c>
      <c r="K3507" s="11">
        <v>0</v>
      </c>
      <c r="L3507" s="11">
        <v>0</v>
      </c>
      <c r="M3507" s="12">
        <v>0</v>
      </c>
      <c r="N3507" s="12">
        <v>0</v>
      </c>
      <c r="O3507" s="12">
        <v>0</v>
      </c>
      <c r="P3507" s="12">
        <v>0</v>
      </c>
      <c r="Q3507" s="12">
        <v>0</v>
      </c>
      <c r="R3507" s="12">
        <v>0</v>
      </c>
      <c r="S3507" s="12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</row>
    <row r="3508" spans="1:25" ht="15.75" customHeight="1" x14ac:dyDescent="0.2">
      <c r="A3508" s="3">
        <v>5101209</v>
      </c>
      <c r="B3508" s="3" t="s">
        <v>667</v>
      </c>
      <c r="C3508" s="3" t="s">
        <v>657</v>
      </c>
      <c r="D3508" s="3">
        <v>2020</v>
      </c>
      <c r="E3508" s="3" t="s">
        <v>344</v>
      </c>
      <c r="F3508" s="3" t="s">
        <v>123</v>
      </c>
      <c r="G3508" s="7">
        <v>0</v>
      </c>
      <c r="H3508" s="8">
        <f t="shared" si="0"/>
        <v>0</v>
      </c>
      <c r="I3508" s="9">
        <v>0</v>
      </c>
      <c r="J3508" s="10">
        <v>0</v>
      </c>
      <c r="K3508" s="11">
        <v>0</v>
      </c>
      <c r="L3508" s="11">
        <v>0</v>
      </c>
      <c r="M3508" s="12">
        <v>0</v>
      </c>
      <c r="N3508" s="12">
        <v>0</v>
      </c>
      <c r="O3508" s="12">
        <v>0</v>
      </c>
      <c r="P3508" s="12">
        <v>0</v>
      </c>
      <c r="Q3508" s="12">
        <v>0</v>
      </c>
      <c r="R3508" s="12">
        <v>0</v>
      </c>
      <c r="S3508" s="12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</row>
    <row r="3509" spans="1:25" ht="15.75" customHeight="1" x14ac:dyDescent="0.2">
      <c r="A3509" s="3">
        <v>5101258</v>
      </c>
      <c r="B3509" s="3" t="s">
        <v>668</v>
      </c>
      <c r="C3509" s="3" t="s">
        <v>657</v>
      </c>
      <c r="D3509" s="3">
        <v>2014</v>
      </c>
      <c r="E3509" s="3" t="s">
        <v>78</v>
      </c>
      <c r="F3509" s="3" t="s">
        <v>76</v>
      </c>
      <c r="G3509" s="7">
        <v>800</v>
      </c>
      <c r="H3509" s="8">
        <f t="shared" si="0"/>
        <v>4475000</v>
      </c>
      <c r="I3509" s="9">
        <v>900000</v>
      </c>
      <c r="J3509" s="10">
        <v>3575000</v>
      </c>
      <c r="K3509" s="11">
        <v>600000</v>
      </c>
      <c r="L3509" s="11">
        <v>300000</v>
      </c>
      <c r="M3509" s="12">
        <v>0</v>
      </c>
      <c r="N3509" s="12">
        <v>600000</v>
      </c>
      <c r="O3509" s="12">
        <v>0</v>
      </c>
      <c r="P3509" s="12">
        <v>0</v>
      </c>
      <c r="Q3509" s="12">
        <v>0</v>
      </c>
      <c r="R3509" s="12">
        <v>0</v>
      </c>
      <c r="S3509" s="12">
        <v>300000</v>
      </c>
      <c r="T3509" s="13">
        <v>3575000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</row>
    <row r="3510" spans="1:25" ht="15.75" customHeight="1" x14ac:dyDescent="0.2">
      <c r="A3510" s="3">
        <v>5101258</v>
      </c>
      <c r="B3510" s="3" t="s">
        <v>668</v>
      </c>
      <c r="C3510" s="3" t="s">
        <v>657</v>
      </c>
      <c r="D3510" s="3">
        <v>2019</v>
      </c>
      <c r="E3510" s="3" t="s">
        <v>78</v>
      </c>
      <c r="F3510" s="3" t="s">
        <v>76</v>
      </c>
      <c r="G3510" s="7">
        <v>200</v>
      </c>
      <c r="H3510" s="8">
        <f t="shared" si="0"/>
        <v>200000</v>
      </c>
      <c r="I3510" s="9">
        <v>0</v>
      </c>
      <c r="J3510" s="10">
        <v>200000</v>
      </c>
      <c r="K3510" s="11">
        <v>0</v>
      </c>
      <c r="L3510" s="11">
        <v>0</v>
      </c>
      <c r="M3510" s="12">
        <v>0</v>
      </c>
      <c r="N3510" s="12">
        <v>0</v>
      </c>
      <c r="O3510" s="12">
        <v>0</v>
      </c>
      <c r="P3510" s="12">
        <v>0</v>
      </c>
      <c r="Q3510" s="12">
        <v>0</v>
      </c>
      <c r="R3510" s="12">
        <v>0</v>
      </c>
      <c r="S3510" s="12">
        <v>0</v>
      </c>
      <c r="T3510" s="13">
        <v>200000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</row>
    <row r="3511" spans="1:25" ht="15.75" customHeight="1" x14ac:dyDescent="0.2">
      <c r="A3511" s="3">
        <v>5101258</v>
      </c>
      <c r="B3511" s="3" t="s">
        <v>668</v>
      </c>
      <c r="C3511" s="3" t="s">
        <v>657</v>
      </c>
      <c r="D3511" s="3">
        <v>2020</v>
      </c>
      <c r="E3511" s="3" t="s">
        <v>90</v>
      </c>
      <c r="F3511" s="3" t="s">
        <v>91</v>
      </c>
      <c r="G3511" s="7">
        <v>0</v>
      </c>
      <c r="H3511" s="8">
        <f t="shared" si="0"/>
        <v>0</v>
      </c>
      <c r="I3511" s="9">
        <v>0</v>
      </c>
      <c r="J3511" s="10">
        <v>0</v>
      </c>
      <c r="K3511" s="11">
        <v>0</v>
      </c>
      <c r="L3511" s="11">
        <v>0</v>
      </c>
      <c r="M3511" s="12">
        <v>0</v>
      </c>
      <c r="N3511" s="12">
        <v>0</v>
      </c>
      <c r="O3511" s="12">
        <v>0</v>
      </c>
      <c r="P3511" s="12">
        <v>0</v>
      </c>
      <c r="Q3511" s="12">
        <v>0</v>
      </c>
      <c r="R3511" s="12">
        <v>0</v>
      </c>
      <c r="S3511" s="12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</row>
    <row r="3512" spans="1:25" ht="15.75" customHeight="1" x14ac:dyDescent="0.2">
      <c r="A3512" s="3">
        <v>5101308</v>
      </c>
      <c r="B3512" s="3" t="s">
        <v>669</v>
      </c>
      <c r="C3512" s="3" t="s">
        <v>657</v>
      </c>
      <c r="D3512" s="3">
        <v>2002</v>
      </c>
      <c r="E3512" s="3" t="s">
        <v>75</v>
      </c>
      <c r="F3512" s="3" t="s">
        <v>76</v>
      </c>
      <c r="G3512" s="7">
        <v>0</v>
      </c>
      <c r="H3512" s="8">
        <f t="shared" si="0"/>
        <v>0</v>
      </c>
      <c r="I3512" s="9">
        <v>0</v>
      </c>
      <c r="J3512" s="10">
        <v>0</v>
      </c>
      <c r="K3512" s="11">
        <v>0</v>
      </c>
      <c r="L3512" s="11">
        <v>0</v>
      </c>
      <c r="M3512" s="12">
        <v>0</v>
      </c>
      <c r="N3512" s="12">
        <v>0</v>
      </c>
      <c r="O3512" s="12">
        <v>0</v>
      </c>
      <c r="P3512" s="12">
        <v>0</v>
      </c>
      <c r="Q3512" s="12">
        <v>0</v>
      </c>
      <c r="R3512" s="12">
        <v>0</v>
      </c>
      <c r="S3512" s="12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</row>
    <row r="3513" spans="1:25" ht="15.75" customHeight="1" x14ac:dyDescent="0.2">
      <c r="A3513" s="3">
        <v>5101308</v>
      </c>
      <c r="B3513" s="3" t="s">
        <v>669</v>
      </c>
      <c r="C3513" s="3" t="s">
        <v>657</v>
      </c>
      <c r="D3513" s="3">
        <v>2002</v>
      </c>
      <c r="E3513" s="3" t="s">
        <v>75</v>
      </c>
      <c r="F3513" s="3" t="s">
        <v>76</v>
      </c>
      <c r="G3513" s="7">
        <v>0</v>
      </c>
      <c r="H3513" s="8">
        <f t="shared" si="0"/>
        <v>600000</v>
      </c>
      <c r="I3513" s="9">
        <v>0</v>
      </c>
      <c r="J3513" s="10">
        <v>600000</v>
      </c>
      <c r="K3513" s="11">
        <v>0</v>
      </c>
      <c r="L3513" s="11">
        <v>0</v>
      </c>
      <c r="M3513" s="12">
        <v>0</v>
      </c>
      <c r="N3513" s="12">
        <v>0</v>
      </c>
      <c r="O3513" s="12">
        <v>0</v>
      </c>
      <c r="P3513" s="12">
        <v>0</v>
      </c>
      <c r="Q3513" s="12">
        <v>0</v>
      </c>
      <c r="R3513" s="12">
        <v>0</v>
      </c>
      <c r="S3513" s="12">
        <v>0</v>
      </c>
      <c r="T3513" s="13">
        <v>600000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</row>
    <row r="3514" spans="1:25" ht="15.75" customHeight="1" x14ac:dyDescent="0.2">
      <c r="A3514" s="3">
        <v>5101308</v>
      </c>
      <c r="B3514" s="3" t="s">
        <v>669</v>
      </c>
      <c r="C3514" s="3" t="s">
        <v>657</v>
      </c>
      <c r="D3514" s="3">
        <v>2008</v>
      </c>
      <c r="E3514" s="3" t="s">
        <v>101</v>
      </c>
      <c r="F3514" s="3" t="s">
        <v>93</v>
      </c>
      <c r="G3514" s="7">
        <v>0</v>
      </c>
      <c r="H3514" s="8">
        <f t="shared" si="0"/>
        <v>1015100.01</v>
      </c>
      <c r="I3514" s="9">
        <v>167500.01</v>
      </c>
      <c r="J3514" s="10">
        <v>847600</v>
      </c>
      <c r="K3514" s="11">
        <v>2500</v>
      </c>
      <c r="L3514" s="11">
        <v>165000.01</v>
      </c>
      <c r="M3514" s="12">
        <v>0</v>
      </c>
      <c r="N3514" s="12">
        <v>2500</v>
      </c>
      <c r="O3514" s="12">
        <v>0</v>
      </c>
      <c r="P3514" s="12">
        <v>45000</v>
      </c>
      <c r="Q3514" s="12">
        <v>70000</v>
      </c>
      <c r="R3514" s="12">
        <v>0</v>
      </c>
      <c r="S3514" s="12">
        <v>50000</v>
      </c>
      <c r="T3514" s="13">
        <v>797600</v>
      </c>
      <c r="U3514" s="13">
        <v>50000</v>
      </c>
      <c r="V3514" s="13">
        <v>0</v>
      </c>
      <c r="W3514" s="13">
        <v>0</v>
      </c>
      <c r="X3514" s="13">
        <v>0</v>
      </c>
      <c r="Y3514" s="13">
        <v>0</v>
      </c>
    </row>
    <row r="3515" spans="1:25" ht="15.75" customHeight="1" x14ac:dyDescent="0.2">
      <c r="A3515" s="3">
        <v>5101308</v>
      </c>
      <c r="B3515" s="3" t="s">
        <v>669</v>
      </c>
      <c r="C3515" s="3" t="s">
        <v>657</v>
      </c>
      <c r="D3515" s="3">
        <v>2014</v>
      </c>
      <c r="E3515" s="3" t="s">
        <v>92</v>
      </c>
      <c r="F3515" s="3" t="s">
        <v>93</v>
      </c>
      <c r="G3515" s="7">
        <v>60</v>
      </c>
      <c r="H3515" s="8">
        <f t="shared" si="0"/>
        <v>3209000</v>
      </c>
      <c r="I3515" s="9">
        <v>2384000</v>
      </c>
      <c r="J3515" s="10">
        <v>825000</v>
      </c>
      <c r="K3515" s="11">
        <v>2329999.9900000002</v>
      </c>
      <c r="L3515" s="11">
        <v>54000</v>
      </c>
      <c r="M3515" s="12">
        <v>1830000</v>
      </c>
      <c r="N3515" s="12">
        <v>500000</v>
      </c>
      <c r="O3515" s="12">
        <v>0</v>
      </c>
      <c r="P3515" s="12">
        <v>0</v>
      </c>
      <c r="Q3515" s="12">
        <v>0</v>
      </c>
      <c r="R3515" s="12">
        <v>10000</v>
      </c>
      <c r="S3515" s="12">
        <v>44000</v>
      </c>
      <c r="T3515" s="13">
        <v>600000</v>
      </c>
      <c r="U3515" s="13">
        <v>225000</v>
      </c>
      <c r="V3515" s="13">
        <v>0</v>
      </c>
      <c r="W3515" s="13">
        <v>0</v>
      </c>
      <c r="X3515" s="13">
        <v>0</v>
      </c>
      <c r="Y3515" s="13">
        <v>0</v>
      </c>
    </row>
    <row r="3516" spans="1:25" ht="15.75" customHeight="1" x14ac:dyDescent="0.2">
      <c r="A3516" s="3">
        <v>5101308</v>
      </c>
      <c r="B3516" s="3" t="s">
        <v>669</v>
      </c>
      <c r="C3516" s="3" t="s">
        <v>657</v>
      </c>
      <c r="D3516" s="3">
        <v>2014</v>
      </c>
      <c r="E3516" s="3" t="s">
        <v>81</v>
      </c>
      <c r="F3516" s="3" t="s">
        <v>76</v>
      </c>
      <c r="G3516" s="7">
        <v>60</v>
      </c>
      <c r="H3516" s="8">
        <f t="shared" si="0"/>
        <v>3803999.99</v>
      </c>
      <c r="I3516" s="9">
        <v>2978999.99</v>
      </c>
      <c r="J3516" s="10">
        <v>825000</v>
      </c>
      <c r="K3516" s="11">
        <v>2410000</v>
      </c>
      <c r="L3516" s="11">
        <v>569000</v>
      </c>
      <c r="M3516" s="12">
        <v>1880000</v>
      </c>
      <c r="N3516" s="12">
        <v>500000</v>
      </c>
      <c r="O3516" s="12">
        <v>30000</v>
      </c>
      <c r="P3516" s="12">
        <v>0</v>
      </c>
      <c r="Q3516" s="12">
        <v>0</v>
      </c>
      <c r="R3516" s="12">
        <v>40000</v>
      </c>
      <c r="S3516" s="12">
        <v>529000</v>
      </c>
      <c r="T3516" s="13">
        <v>500000</v>
      </c>
      <c r="U3516" s="13">
        <v>325000</v>
      </c>
      <c r="V3516" s="13">
        <v>0</v>
      </c>
      <c r="W3516" s="13">
        <v>0</v>
      </c>
      <c r="X3516" s="13">
        <v>0</v>
      </c>
      <c r="Y3516" s="13">
        <v>0</v>
      </c>
    </row>
    <row r="3517" spans="1:25" ht="15.75" customHeight="1" x14ac:dyDescent="0.2">
      <c r="A3517" s="3">
        <v>5101308</v>
      </c>
      <c r="B3517" s="3" t="s">
        <v>669</v>
      </c>
      <c r="C3517" s="3" t="s">
        <v>657</v>
      </c>
      <c r="D3517" s="3">
        <v>2020</v>
      </c>
      <c r="E3517" s="3" t="s">
        <v>90</v>
      </c>
      <c r="F3517" s="3" t="s">
        <v>91</v>
      </c>
      <c r="G3517" s="7">
        <v>0</v>
      </c>
      <c r="H3517" s="8">
        <f t="shared" si="0"/>
        <v>0</v>
      </c>
      <c r="I3517" s="9">
        <v>0</v>
      </c>
      <c r="J3517" s="10">
        <v>0</v>
      </c>
      <c r="K3517" s="11">
        <v>0</v>
      </c>
      <c r="L3517" s="11">
        <v>0</v>
      </c>
      <c r="M3517" s="12">
        <v>0</v>
      </c>
      <c r="N3517" s="12">
        <v>0</v>
      </c>
      <c r="O3517" s="12">
        <v>0</v>
      </c>
      <c r="P3517" s="12">
        <v>0</v>
      </c>
      <c r="Q3517" s="12">
        <v>0</v>
      </c>
      <c r="R3517" s="12">
        <v>0</v>
      </c>
      <c r="S3517" s="12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</row>
    <row r="3518" spans="1:25" ht="15.75" customHeight="1" x14ac:dyDescent="0.2">
      <c r="A3518" s="3">
        <v>5101308</v>
      </c>
      <c r="B3518" s="3" t="s">
        <v>669</v>
      </c>
      <c r="C3518" s="3" t="s">
        <v>657</v>
      </c>
      <c r="D3518" s="3">
        <v>2020</v>
      </c>
      <c r="E3518" s="3" t="s">
        <v>344</v>
      </c>
      <c r="F3518" s="3" t="s">
        <v>123</v>
      </c>
      <c r="G3518" s="7">
        <v>0</v>
      </c>
      <c r="H3518" s="8">
        <f t="shared" si="0"/>
        <v>0</v>
      </c>
      <c r="I3518" s="9">
        <v>0</v>
      </c>
      <c r="J3518" s="10">
        <v>0</v>
      </c>
      <c r="K3518" s="11">
        <v>0</v>
      </c>
      <c r="L3518" s="11">
        <v>0</v>
      </c>
      <c r="M3518" s="12">
        <v>0</v>
      </c>
      <c r="N3518" s="12">
        <v>0</v>
      </c>
      <c r="O3518" s="12">
        <v>0</v>
      </c>
      <c r="P3518" s="12">
        <v>0</v>
      </c>
      <c r="Q3518" s="12">
        <v>0</v>
      </c>
      <c r="R3518" s="12">
        <v>0</v>
      </c>
      <c r="S3518" s="12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</row>
    <row r="3519" spans="1:25" ht="15.75" customHeight="1" x14ac:dyDescent="0.2">
      <c r="A3519" s="3">
        <v>5101308</v>
      </c>
      <c r="B3519" s="3" t="s">
        <v>669</v>
      </c>
      <c r="C3519" s="3" t="s">
        <v>657</v>
      </c>
      <c r="D3519" s="3">
        <v>2021</v>
      </c>
      <c r="E3519" s="3" t="s">
        <v>122</v>
      </c>
      <c r="F3519" s="3" t="s">
        <v>123</v>
      </c>
      <c r="G3519" s="7">
        <v>650</v>
      </c>
      <c r="H3519" s="8">
        <f t="shared" si="0"/>
        <v>215400</v>
      </c>
      <c r="I3519" s="9">
        <v>215400</v>
      </c>
      <c r="J3519" s="10">
        <v>0</v>
      </c>
      <c r="K3519" s="11">
        <v>95000</v>
      </c>
      <c r="L3519" s="11">
        <v>120400</v>
      </c>
      <c r="M3519" s="12">
        <v>95000</v>
      </c>
      <c r="N3519" s="12">
        <v>0</v>
      </c>
      <c r="O3519" s="12">
        <v>0</v>
      </c>
      <c r="P3519" s="12">
        <v>0</v>
      </c>
      <c r="Q3519" s="12">
        <v>120400</v>
      </c>
      <c r="R3519" s="12">
        <v>0</v>
      </c>
      <c r="S3519" s="12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</row>
    <row r="3520" spans="1:25" ht="15.75" customHeight="1" x14ac:dyDescent="0.2">
      <c r="A3520" s="3">
        <v>5101407</v>
      </c>
      <c r="B3520" s="3" t="s">
        <v>670</v>
      </c>
      <c r="C3520" s="3" t="s">
        <v>657</v>
      </c>
      <c r="D3520" s="3">
        <v>2001</v>
      </c>
      <c r="E3520" s="3" t="s">
        <v>75</v>
      </c>
      <c r="F3520" s="3" t="s">
        <v>76</v>
      </c>
      <c r="G3520" s="7">
        <v>0</v>
      </c>
      <c r="H3520" s="8">
        <f t="shared" si="0"/>
        <v>2200000</v>
      </c>
      <c r="I3520" s="9">
        <v>1100000</v>
      </c>
      <c r="J3520" s="10">
        <v>1100000</v>
      </c>
      <c r="K3520" s="11">
        <v>0</v>
      </c>
      <c r="L3520" s="11">
        <v>1100000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0</v>
      </c>
      <c r="S3520" s="12">
        <v>1100000</v>
      </c>
      <c r="T3520" s="13">
        <v>1100000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</row>
    <row r="3521" spans="1:25" ht="15.75" customHeight="1" x14ac:dyDescent="0.2">
      <c r="A3521" s="3">
        <v>5101407</v>
      </c>
      <c r="B3521" s="3" t="s">
        <v>670</v>
      </c>
      <c r="C3521" s="3" t="s">
        <v>657</v>
      </c>
      <c r="D3521" s="3">
        <v>2002</v>
      </c>
      <c r="E3521" s="3" t="s">
        <v>75</v>
      </c>
      <c r="F3521" s="3" t="s">
        <v>76</v>
      </c>
      <c r="G3521" s="7">
        <v>0</v>
      </c>
      <c r="H3521" s="8">
        <f t="shared" si="0"/>
        <v>800000</v>
      </c>
      <c r="I3521" s="9">
        <v>0</v>
      </c>
      <c r="J3521" s="10">
        <v>800000</v>
      </c>
      <c r="K3521" s="11">
        <v>0</v>
      </c>
      <c r="L3521" s="11">
        <v>0</v>
      </c>
      <c r="M3521" s="12">
        <v>0</v>
      </c>
      <c r="N3521" s="12">
        <v>0</v>
      </c>
      <c r="O3521" s="12">
        <v>0</v>
      </c>
      <c r="P3521" s="12">
        <v>0</v>
      </c>
      <c r="Q3521" s="12">
        <v>0</v>
      </c>
      <c r="R3521" s="12">
        <v>0</v>
      </c>
      <c r="S3521" s="12">
        <v>0</v>
      </c>
      <c r="T3521" s="13">
        <v>800000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</row>
    <row r="3522" spans="1:25" ht="15.75" customHeight="1" x14ac:dyDescent="0.2">
      <c r="A3522" s="3">
        <v>5101407</v>
      </c>
      <c r="B3522" s="3" t="s">
        <v>670</v>
      </c>
      <c r="C3522" s="3" t="s">
        <v>657</v>
      </c>
      <c r="D3522" s="3">
        <v>2003</v>
      </c>
      <c r="E3522" s="3" t="s">
        <v>81</v>
      </c>
      <c r="F3522" s="3" t="s">
        <v>76</v>
      </c>
      <c r="G3522" s="7">
        <v>0</v>
      </c>
      <c r="H3522" s="8">
        <f t="shared" si="0"/>
        <v>1040000</v>
      </c>
      <c r="I3522" s="9">
        <v>240000</v>
      </c>
      <c r="J3522" s="10">
        <v>800000</v>
      </c>
      <c r="K3522" s="11">
        <v>240000</v>
      </c>
      <c r="L3522" s="11">
        <v>0</v>
      </c>
      <c r="M3522" s="12">
        <v>240000</v>
      </c>
      <c r="N3522" s="12">
        <v>0</v>
      </c>
      <c r="O3522" s="12">
        <v>0</v>
      </c>
      <c r="P3522" s="12">
        <v>0</v>
      </c>
      <c r="Q3522" s="12">
        <v>0</v>
      </c>
      <c r="R3522" s="12">
        <v>0</v>
      </c>
      <c r="S3522" s="12">
        <v>0</v>
      </c>
      <c r="T3522" s="13">
        <v>800000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</row>
    <row r="3523" spans="1:25" ht="15.75" customHeight="1" x14ac:dyDescent="0.2">
      <c r="A3523" s="3">
        <v>5101407</v>
      </c>
      <c r="B3523" s="3" t="s">
        <v>670</v>
      </c>
      <c r="C3523" s="3" t="s">
        <v>657</v>
      </c>
      <c r="D3523" s="3">
        <v>2004</v>
      </c>
      <c r="E3523" s="3" t="s">
        <v>75</v>
      </c>
      <c r="F3523" s="3" t="s">
        <v>76</v>
      </c>
      <c r="G3523" s="7">
        <v>0</v>
      </c>
      <c r="H3523" s="8">
        <f t="shared" si="0"/>
        <v>1300000</v>
      </c>
      <c r="I3523" s="9">
        <v>500000</v>
      </c>
      <c r="J3523" s="10">
        <v>800000</v>
      </c>
      <c r="K3523" s="11">
        <v>0</v>
      </c>
      <c r="L3523" s="11">
        <v>500000</v>
      </c>
      <c r="M3523" s="12">
        <v>0</v>
      </c>
      <c r="N3523" s="12">
        <v>0</v>
      </c>
      <c r="O3523" s="12">
        <v>0</v>
      </c>
      <c r="P3523" s="12">
        <v>0</v>
      </c>
      <c r="Q3523" s="12">
        <v>0</v>
      </c>
      <c r="R3523" s="12">
        <v>0</v>
      </c>
      <c r="S3523" s="12">
        <v>500000</v>
      </c>
      <c r="T3523" s="13">
        <v>800000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</row>
    <row r="3524" spans="1:25" ht="15.75" customHeight="1" x14ac:dyDescent="0.2">
      <c r="A3524" s="3">
        <v>5101407</v>
      </c>
      <c r="B3524" s="3" t="s">
        <v>670</v>
      </c>
      <c r="C3524" s="3" t="s">
        <v>657</v>
      </c>
      <c r="D3524" s="3">
        <v>2006</v>
      </c>
      <c r="E3524" s="3" t="s">
        <v>75</v>
      </c>
      <c r="F3524" s="3" t="s">
        <v>76</v>
      </c>
      <c r="G3524" s="7">
        <v>0</v>
      </c>
      <c r="H3524" s="8">
        <f t="shared" si="0"/>
        <v>694000</v>
      </c>
      <c r="I3524" s="9">
        <v>16000</v>
      </c>
      <c r="J3524" s="10">
        <v>678000</v>
      </c>
      <c r="K3524" s="11">
        <v>0</v>
      </c>
      <c r="L3524" s="11">
        <v>16000</v>
      </c>
      <c r="M3524" s="12">
        <v>0</v>
      </c>
      <c r="N3524" s="12">
        <v>0</v>
      </c>
      <c r="O3524" s="12">
        <v>0</v>
      </c>
      <c r="P3524" s="12">
        <v>6000</v>
      </c>
      <c r="Q3524" s="12">
        <v>0</v>
      </c>
      <c r="R3524" s="12">
        <v>10000</v>
      </c>
      <c r="S3524" s="12">
        <v>0</v>
      </c>
      <c r="T3524" s="13">
        <v>678000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</row>
    <row r="3525" spans="1:25" ht="15.75" customHeight="1" x14ac:dyDescent="0.2">
      <c r="A3525" s="3">
        <v>5101407</v>
      </c>
      <c r="B3525" s="3" t="s">
        <v>670</v>
      </c>
      <c r="C3525" s="3" t="s">
        <v>657</v>
      </c>
      <c r="D3525" s="3">
        <v>2013</v>
      </c>
      <c r="E3525" s="3" t="s">
        <v>78</v>
      </c>
      <c r="F3525" s="3" t="s">
        <v>76</v>
      </c>
      <c r="G3525" s="7">
        <v>104</v>
      </c>
      <c r="H3525" s="8">
        <f t="shared" si="0"/>
        <v>3387999.99</v>
      </c>
      <c r="I3525" s="9">
        <v>2388000</v>
      </c>
      <c r="J3525" s="10">
        <v>999999.99</v>
      </c>
      <c r="K3525" s="11">
        <v>1900000</v>
      </c>
      <c r="L3525" s="11">
        <v>488000</v>
      </c>
      <c r="M3525" s="12">
        <v>550000</v>
      </c>
      <c r="N3525" s="12">
        <v>999999.99</v>
      </c>
      <c r="O3525" s="12">
        <v>350000</v>
      </c>
      <c r="P3525" s="12">
        <v>50000</v>
      </c>
      <c r="Q3525" s="12">
        <v>199999.99</v>
      </c>
      <c r="R3525" s="12">
        <v>100000</v>
      </c>
      <c r="S3525" s="12">
        <v>138000</v>
      </c>
      <c r="T3525" s="13">
        <v>999999.99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</row>
    <row r="3526" spans="1:25" ht="15.75" customHeight="1" x14ac:dyDescent="0.2">
      <c r="A3526" s="3">
        <v>5101407</v>
      </c>
      <c r="B3526" s="3" t="s">
        <v>670</v>
      </c>
      <c r="C3526" s="3" t="s">
        <v>657</v>
      </c>
      <c r="D3526" s="3">
        <v>2013</v>
      </c>
      <c r="E3526" s="3" t="s">
        <v>78</v>
      </c>
      <c r="F3526" s="3" t="s">
        <v>76</v>
      </c>
      <c r="G3526" s="7">
        <v>104</v>
      </c>
      <c r="H3526" s="8">
        <f t="shared" si="0"/>
        <v>12287999.99</v>
      </c>
      <c r="I3526" s="9">
        <v>7287999.9900000002</v>
      </c>
      <c r="J3526" s="10">
        <v>5000000</v>
      </c>
      <c r="K3526" s="11">
        <v>1900000</v>
      </c>
      <c r="L3526" s="11">
        <v>5387999.9900000002</v>
      </c>
      <c r="M3526" s="12">
        <v>550000</v>
      </c>
      <c r="N3526" s="12">
        <v>999999.99</v>
      </c>
      <c r="O3526" s="12">
        <v>350000</v>
      </c>
      <c r="P3526" s="12">
        <v>50000</v>
      </c>
      <c r="Q3526" s="12">
        <v>199999.99</v>
      </c>
      <c r="R3526" s="12">
        <v>100000</v>
      </c>
      <c r="S3526" s="12">
        <v>5038000</v>
      </c>
      <c r="T3526" s="13">
        <v>5000000</v>
      </c>
      <c r="U3526" s="13">
        <v>0</v>
      </c>
      <c r="V3526" s="13">
        <v>0</v>
      </c>
      <c r="W3526" s="13">
        <v>0</v>
      </c>
      <c r="X3526" s="13">
        <v>0</v>
      </c>
      <c r="Y3526" s="13">
        <v>0</v>
      </c>
    </row>
    <row r="3527" spans="1:25" ht="15.75" customHeight="1" x14ac:dyDescent="0.2">
      <c r="A3527" s="3">
        <v>5101407</v>
      </c>
      <c r="B3527" s="3" t="s">
        <v>670</v>
      </c>
      <c r="C3527" s="3" t="s">
        <v>657</v>
      </c>
      <c r="D3527" s="3">
        <v>2014</v>
      </c>
      <c r="E3527" s="3" t="s">
        <v>78</v>
      </c>
      <c r="F3527" s="3" t="s">
        <v>76</v>
      </c>
      <c r="G3527" s="7">
        <v>18010</v>
      </c>
      <c r="H3527" s="8">
        <f t="shared" si="0"/>
        <v>15059999.99</v>
      </c>
      <c r="I3527" s="9">
        <v>6059999.9900000002</v>
      </c>
      <c r="J3527" s="10">
        <v>9000000</v>
      </c>
      <c r="K3527" s="11">
        <v>3000000</v>
      </c>
      <c r="L3527" s="11">
        <v>3059999.99</v>
      </c>
      <c r="M3527" s="12">
        <v>600000</v>
      </c>
      <c r="N3527" s="12">
        <v>2000000</v>
      </c>
      <c r="O3527" s="12">
        <v>400000</v>
      </c>
      <c r="P3527" s="12">
        <v>200000</v>
      </c>
      <c r="Q3527" s="12">
        <v>200000</v>
      </c>
      <c r="R3527" s="12">
        <v>300000</v>
      </c>
      <c r="S3527" s="12">
        <v>2360000</v>
      </c>
      <c r="T3527" s="13">
        <v>9000000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</row>
    <row r="3528" spans="1:25" ht="15.75" customHeight="1" x14ac:dyDescent="0.2">
      <c r="A3528" s="3">
        <v>5101407</v>
      </c>
      <c r="B3528" s="3" t="s">
        <v>670</v>
      </c>
      <c r="C3528" s="3" t="s">
        <v>657</v>
      </c>
      <c r="D3528" s="3">
        <v>2016</v>
      </c>
      <c r="E3528" s="3" t="s">
        <v>78</v>
      </c>
      <c r="F3528" s="3" t="s">
        <v>76</v>
      </c>
      <c r="G3528" s="7">
        <v>0</v>
      </c>
      <c r="H3528" s="8">
        <f t="shared" si="0"/>
        <v>0</v>
      </c>
      <c r="I3528" s="9">
        <v>0</v>
      </c>
      <c r="J3528" s="10">
        <v>0</v>
      </c>
      <c r="K3528" s="11">
        <v>0</v>
      </c>
      <c r="L3528" s="11">
        <v>0</v>
      </c>
      <c r="M3528" s="12">
        <v>0</v>
      </c>
      <c r="N3528" s="12">
        <v>0</v>
      </c>
      <c r="O3528" s="12">
        <v>0</v>
      </c>
      <c r="P3528" s="12">
        <v>0</v>
      </c>
      <c r="Q3528" s="12">
        <v>0</v>
      </c>
      <c r="R3528" s="12">
        <v>0</v>
      </c>
      <c r="S3528" s="12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</row>
    <row r="3529" spans="1:25" ht="15.75" customHeight="1" x14ac:dyDescent="0.2">
      <c r="A3529" s="3">
        <v>5101407</v>
      </c>
      <c r="B3529" s="3" t="s">
        <v>670</v>
      </c>
      <c r="C3529" s="3" t="s">
        <v>657</v>
      </c>
      <c r="D3529" s="3">
        <v>2017</v>
      </c>
      <c r="E3529" s="3" t="s">
        <v>78</v>
      </c>
      <c r="F3529" s="3" t="s">
        <v>76</v>
      </c>
      <c r="G3529" s="7">
        <v>8187</v>
      </c>
      <c r="H3529" s="8">
        <f t="shared" si="0"/>
        <v>9872000.0099999998</v>
      </c>
      <c r="I3529" s="9">
        <v>6872000.0099999998</v>
      </c>
      <c r="J3529" s="10">
        <v>3000000</v>
      </c>
      <c r="K3529" s="11">
        <v>2772000</v>
      </c>
      <c r="L3529" s="11">
        <v>4100000</v>
      </c>
      <c r="M3529" s="12">
        <v>2772000</v>
      </c>
      <c r="N3529" s="12">
        <v>0</v>
      </c>
      <c r="O3529" s="12">
        <v>0</v>
      </c>
      <c r="P3529" s="12">
        <v>100000</v>
      </c>
      <c r="Q3529" s="12">
        <v>0</v>
      </c>
      <c r="R3529" s="12">
        <v>500000</v>
      </c>
      <c r="S3529" s="12">
        <v>3500000</v>
      </c>
      <c r="T3529" s="13">
        <v>3000000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</row>
    <row r="3530" spans="1:25" ht="15.75" customHeight="1" x14ac:dyDescent="0.2">
      <c r="A3530" s="3">
        <v>5101407</v>
      </c>
      <c r="B3530" s="3" t="s">
        <v>670</v>
      </c>
      <c r="C3530" s="3" t="s">
        <v>657</v>
      </c>
      <c r="D3530" s="3">
        <v>2019</v>
      </c>
      <c r="E3530" s="3" t="s">
        <v>78</v>
      </c>
      <c r="F3530" s="3" t="s">
        <v>76</v>
      </c>
      <c r="G3530" s="7">
        <v>10508</v>
      </c>
      <c r="H3530" s="8">
        <f t="shared" si="0"/>
        <v>61558386.859999999</v>
      </c>
      <c r="I3530" s="9">
        <v>37058386.859999999</v>
      </c>
      <c r="J3530" s="10">
        <v>24500000</v>
      </c>
      <c r="K3530" s="11">
        <v>12061600</v>
      </c>
      <c r="L3530" s="11">
        <v>24996786.859999999</v>
      </c>
      <c r="M3530" s="12">
        <v>4061600</v>
      </c>
      <c r="N3530" s="12">
        <v>8000000</v>
      </c>
      <c r="O3530" s="12">
        <v>0</v>
      </c>
      <c r="P3530" s="12">
        <v>79542</v>
      </c>
      <c r="Q3530" s="12">
        <v>0</v>
      </c>
      <c r="R3530" s="12">
        <v>37244.86</v>
      </c>
      <c r="S3530" s="12">
        <v>24880000</v>
      </c>
      <c r="T3530" s="13">
        <v>24500000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</row>
    <row r="3531" spans="1:25" ht="15.75" customHeight="1" x14ac:dyDescent="0.2">
      <c r="A3531" s="3">
        <v>5101407</v>
      </c>
      <c r="B3531" s="3" t="s">
        <v>670</v>
      </c>
      <c r="C3531" s="3" t="s">
        <v>657</v>
      </c>
      <c r="D3531" s="3">
        <v>2020</v>
      </c>
      <c r="E3531" s="3" t="s">
        <v>78</v>
      </c>
      <c r="F3531" s="3" t="s">
        <v>76</v>
      </c>
      <c r="G3531" s="7">
        <v>22354</v>
      </c>
      <c r="H3531" s="8">
        <f t="shared" si="0"/>
        <v>36862600.009999998</v>
      </c>
      <c r="I3531" s="9">
        <v>15362600.01</v>
      </c>
      <c r="J3531" s="10">
        <v>21500000</v>
      </c>
      <c r="K3531" s="11">
        <v>15061600</v>
      </c>
      <c r="L3531" s="11">
        <v>301000</v>
      </c>
      <c r="M3531" s="12">
        <v>3061600</v>
      </c>
      <c r="N3531" s="12">
        <v>12000000</v>
      </c>
      <c r="O3531" s="12">
        <v>0</v>
      </c>
      <c r="P3531" s="12">
        <v>40000</v>
      </c>
      <c r="Q3531" s="12">
        <v>0</v>
      </c>
      <c r="R3531" s="12">
        <v>131000</v>
      </c>
      <c r="S3531" s="12">
        <v>130000</v>
      </c>
      <c r="T3531" s="13">
        <v>21500000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</row>
    <row r="3532" spans="1:25" ht="15.75" customHeight="1" x14ac:dyDescent="0.2">
      <c r="A3532" s="3">
        <v>5101407</v>
      </c>
      <c r="B3532" s="3" t="s">
        <v>670</v>
      </c>
      <c r="C3532" s="3" t="s">
        <v>657</v>
      </c>
      <c r="D3532" s="3">
        <v>2020</v>
      </c>
      <c r="E3532" s="3" t="s">
        <v>90</v>
      </c>
      <c r="F3532" s="3" t="s">
        <v>91</v>
      </c>
      <c r="G3532" s="7">
        <v>22354</v>
      </c>
      <c r="H3532" s="8">
        <f t="shared" si="0"/>
        <v>0</v>
      </c>
      <c r="I3532" s="9">
        <v>0</v>
      </c>
      <c r="J3532" s="10">
        <v>0</v>
      </c>
      <c r="K3532" s="11">
        <v>0</v>
      </c>
      <c r="L3532" s="11">
        <v>0</v>
      </c>
      <c r="M3532" s="12">
        <v>0</v>
      </c>
      <c r="N3532" s="12">
        <v>0</v>
      </c>
      <c r="O3532" s="12">
        <v>0</v>
      </c>
      <c r="P3532" s="12">
        <v>0</v>
      </c>
      <c r="Q3532" s="12">
        <v>0</v>
      </c>
      <c r="R3532" s="12">
        <v>0</v>
      </c>
      <c r="S3532" s="12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</row>
    <row r="3533" spans="1:25" ht="15.75" customHeight="1" x14ac:dyDescent="0.2">
      <c r="A3533" s="3">
        <v>5101407</v>
      </c>
      <c r="B3533" s="3" t="s">
        <v>670</v>
      </c>
      <c r="C3533" s="3" t="s">
        <v>657</v>
      </c>
      <c r="D3533" s="3">
        <v>2020</v>
      </c>
      <c r="E3533" s="3" t="s">
        <v>90</v>
      </c>
      <c r="F3533" s="3" t="s">
        <v>91</v>
      </c>
      <c r="G3533" s="7">
        <v>0</v>
      </c>
      <c r="H3533" s="8">
        <f t="shared" si="0"/>
        <v>0</v>
      </c>
      <c r="I3533" s="9">
        <v>0</v>
      </c>
      <c r="J3533" s="10">
        <v>0</v>
      </c>
      <c r="K3533" s="11">
        <v>0</v>
      </c>
      <c r="L3533" s="11">
        <v>0</v>
      </c>
      <c r="M3533" s="12">
        <v>0</v>
      </c>
      <c r="N3533" s="12">
        <v>0</v>
      </c>
      <c r="O3533" s="12">
        <v>0</v>
      </c>
      <c r="P3533" s="12">
        <v>0</v>
      </c>
      <c r="Q3533" s="12">
        <v>0</v>
      </c>
      <c r="R3533" s="12">
        <v>0</v>
      </c>
      <c r="S3533" s="12">
        <v>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</row>
    <row r="3534" spans="1:25" ht="15.75" customHeight="1" x14ac:dyDescent="0.2">
      <c r="A3534" s="3">
        <v>5101407</v>
      </c>
      <c r="B3534" s="3" t="s">
        <v>670</v>
      </c>
      <c r="C3534" s="3" t="s">
        <v>657</v>
      </c>
      <c r="D3534" s="3">
        <v>2021</v>
      </c>
      <c r="E3534" s="3" t="s">
        <v>78</v>
      </c>
      <c r="F3534" s="3" t="s">
        <v>76</v>
      </c>
      <c r="G3534" s="7">
        <v>22354</v>
      </c>
      <c r="H3534" s="8">
        <f t="shared" si="0"/>
        <v>13239189.470000001</v>
      </c>
      <c r="I3534" s="9">
        <v>12717000</v>
      </c>
      <c r="J3534" s="10">
        <v>522189.47</v>
      </c>
      <c r="K3534" s="11">
        <v>12157000</v>
      </c>
      <c r="L3534" s="11">
        <v>560000</v>
      </c>
      <c r="M3534" s="12">
        <v>1157000</v>
      </c>
      <c r="N3534" s="12">
        <v>11000000</v>
      </c>
      <c r="O3534" s="12">
        <v>0</v>
      </c>
      <c r="P3534" s="12">
        <v>0</v>
      </c>
      <c r="Q3534" s="12">
        <v>0</v>
      </c>
      <c r="R3534" s="12">
        <v>0</v>
      </c>
      <c r="S3534" s="12">
        <v>560000</v>
      </c>
      <c r="T3534" s="13">
        <v>522189.47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</row>
    <row r="3535" spans="1:25" ht="15.75" customHeight="1" x14ac:dyDescent="0.2">
      <c r="A3535" s="3">
        <v>5101407</v>
      </c>
      <c r="B3535" s="3" t="s">
        <v>670</v>
      </c>
      <c r="C3535" s="3" t="s">
        <v>657</v>
      </c>
      <c r="D3535" s="3">
        <v>2021</v>
      </c>
      <c r="E3535" s="3" t="s">
        <v>90</v>
      </c>
      <c r="F3535" s="3" t="s">
        <v>91</v>
      </c>
      <c r="G3535" s="7">
        <v>0</v>
      </c>
      <c r="H3535" s="8">
        <f t="shared" si="0"/>
        <v>0</v>
      </c>
      <c r="I3535" s="9">
        <v>0</v>
      </c>
      <c r="J3535" s="10">
        <v>0</v>
      </c>
      <c r="K3535" s="11">
        <v>0</v>
      </c>
      <c r="L3535" s="11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0</v>
      </c>
      <c r="S3535" s="12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</row>
    <row r="3536" spans="1:25" ht="15.75" customHeight="1" x14ac:dyDescent="0.2">
      <c r="A3536" s="3">
        <v>5101407</v>
      </c>
      <c r="B3536" s="3" t="s">
        <v>670</v>
      </c>
      <c r="C3536" s="3" t="s">
        <v>657</v>
      </c>
      <c r="D3536" s="3">
        <v>2021</v>
      </c>
      <c r="E3536" s="3" t="s">
        <v>78</v>
      </c>
      <c r="F3536" s="3" t="s">
        <v>76</v>
      </c>
      <c r="G3536" s="7">
        <v>14000</v>
      </c>
      <c r="H3536" s="8">
        <f t="shared" si="0"/>
        <v>0</v>
      </c>
      <c r="I3536" s="9">
        <v>0</v>
      </c>
      <c r="J3536" s="10">
        <v>0</v>
      </c>
      <c r="K3536" s="11">
        <v>0</v>
      </c>
      <c r="L3536" s="11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0</v>
      </c>
      <c r="S3536" s="12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</row>
    <row r="3537" spans="1:25" ht="15.75" customHeight="1" x14ac:dyDescent="0.2">
      <c r="A3537" s="3">
        <v>5101407</v>
      </c>
      <c r="B3537" s="3" t="s">
        <v>670</v>
      </c>
      <c r="C3537" s="3" t="s">
        <v>657</v>
      </c>
      <c r="D3537" s="3">
        <v>2021</v>
      </c>
      <c r="E3537" s="3" t="s">
        <v>78</v>
      </c>
      <c r="F3537" s="3" t="s">
        <v>76</v>
      </c>
      <c r="G3537" s="7">
        <v>0</v>
      </c>
      <c r="H3537" s="8">
        <f t="shared" si="0"/>
        <v>0</v>
      </c>
      <c r="I3537" s="9">
        <v>0</v>
      </c>
      <c r="J3537" s="10">
        <v>0</v>
      </c>
      <c r="K3537" s="11">
        <v>0</v>
      </c>
      <c r="L3537" s="11">
        <v>0</v>
      </c>
      <c r="M3537" s="12">
        <v>0</v>
      </c>
      <c r="N3537" s="12">
        <v>0</v>
      </c>
      <c r="O3537" s="12">
        <v>0</v>
      </c>
      <c r="P3537" s="12">
        <v>0</v>
      </c>
      <c r="Q3537" s="12">
        <v>0</v>
      </c>
      <c r="R3537" s="12">
        <v>0</v>
      </c>
      <c r="S3537" s="12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</row>
    <row r="3538" spans="1:25" ht="15.75" customHeight="1" x14ac:dyDescent="0.2">
      <c r="A3538" s="3">
        <v>5101407</v>
      </c>
      <c r="B3538" s="3" t="s">
        <v>670</v>
      </c>
      <c r="C3538" s="3" t="s">
        <v>657</v>
      </c>
      <c r="D3538" s="3">
        <v>2022</v>
      </c>
      <c r="E3538" s="3" t="s">
        <v>78</v>
      </c>
      <c r="F3538" s="3" t="s">
        <v>76</v>
      </c>
      <c r="G3538" s="7">
        <v>0</v>
      </c>
      <c r="H3538" s="8">
        <f t="shared" si="0"/>
        <v>0</v>
      </c>
      <c r="I3538" s="9">
        <v>0</v>
      </c>
      <c r="J3538" s="10">
        <v>0</v>
      </c>
      <c r="K3538" s="11">
        <v>0</v>
      </c>
      <c r="L3538" s="11">
        <v>0</v>
      </c>
      <c r="M3538" s="12">
        <v>0</v>
      </c>
      <c r="N3538" s="12">
        <v>0</v>
      </c>
      <c r="O3538" s="12">
        <v>0</v>
      </c>
      <c r="P3538" s="12">
        <v>0</v>
      </c>
      <c r="Q3538" s="12">
        <v>0</v>
      </c>
      <c r="R3538" s="12">
        <v>0</v>
      </c>
      <c r="S3538" s="12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</row>
    <row r="3539" spans="1:25" ht="15.75" customHeight="1" x14ac:dyDescent="0.2">
      <c r="A3539" s="3">
        <v>5101605</v>
      </c>
      <c r="B3539" s="3" t="s">
        <v>671</v>
      </c>
      <c r="C3539" s="3" t="s">
        <v>657</v>
      </c>
      <c r="D3539" s="3">
        <v>2003</v>
      </c>
      <c r="E3539" s="3" t="s">
        <v>81</v>
      </c>
      <c r="F3539" s="3" t="s">
        <v>76</v>
      </c>
      <c r="G3539" s="7">
        <v>0</v>
      </c>
      <c r="H3539" s="8">
        <f t="shared" si="0"/>
        <v>1200000</v>
      </c>
      <c r="I3539" s="9">
        <v>600000</v>
      </c>
      <c r="J3539" s="10">
        <v>600000</v>
      </c>
      <c r="K3539" s="11">
        <v>0</v>
      </c>
      <c r="L3539" s="11">
        <v>600000</v>
      </c>
      <c r="M3539" s="12">
        <v>0</v>
      </c>
      <c r="N3539" s="12">
        <v>0</v>
      </c>
      <c r="O3539" s="12">
        <v>0</v>
      </c>
      <c r="P3539" s="12">
        <v>0</v>
      </c>
      <c r="Q3539" s="12">
        <v>0</v>
      </c>
      <c r="R3539" s="12">
        <v>0</v>
      </c>
      <c r="S3539" s="12">
        <v>600000</v>
      </c>
      <c r="T3539" s="13">
        <v>600000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</row>
    <row r="3540" spans="1:25" ht="15.75" customHeight="1" x14ac:dyDescent="0.2">
      <c r="A3540" s="3">
        <v>5101605</v>
      </c>
      <c r="B3540" s="3" t="s">
        <v>671</v>
      </c>
      <c r="C3540" s="3" t="s">
        <v>657</v>
      </c>
      <c r="D3540" s="3">
        <v>2007</v>
      </c>
      <c r="E3540" s="3" t="s">
        <v>81</v>
      </c>
      <c r="F3540" s="3" t="s">
        <v>76</v>
      </c>
      <c r="G3540" s="7">
        <v>0</v>
      </c>
      <c r="H3540" s="8">
        <f t="shared" si="0"/>
        <v>822000</v>
      </c>
      <c r="I3540" s="9">
        <v>0</v>
      </c>
      <c r="J3540" s="10">
        <v>822000</v>
      </c>
      <c r="K3540" s="11">
        <v>0</v>
      </c>
      <c r="L3540" s="11">
        <v>0</v>
      </c>
      <c r="M3540" s="12">
        <v>0</v>
      </c>
      <c r="N3540" s="12">
        <v>0</v>
      </c>
      <c r="O3540" s="12">
        <v>0</v>
      </c>
      <c r="P3540" s="12">
        <v>0</v>
      </c>
      <c r="Q3540" s="12">
        <v>0</v>
      </c>
      <c r="R3540" s="12">
        <v>0</v>
      </c>
      <c r="S3540" s="12">
        <v>0</v>
      </c>
      <c r="T3540" s="13">
        <v>822000</v>
      </c>
      <c r="U3540" s="13">
        <v>0</v>
      </c>
      <c r="V3540" s="13">
        <v>0</v>
      </c>
      <c r="W3540" s="13">
        <v>0</v>
      </c>
      <c r="X3540" s="13">
        <v>0</v>
      </c>
      <c r="Y3540" s="13">
        <v>0</v>
      </c>
    </row>
    <row r="3541" spans="1:25" ht="15.75" customHeight="1" x14ac:dyDescent="0.2">
      <c r="A3541" s="3">
        <v>5101605</v>
      </c>
      <c r="B3541" s="3" t="s">
        <v>671</v>
      </c>
      <c r="C3541" s="3" t="s">
        <v>657</v>
      </c>
      <c r="D3541" s="3">
        <v>2018</v>
      </c>
      <c r="E3541" s="3" t="s">
        <v>78</v>
      </c>
      <c r="F3541" s="3" t="s">
        <v>76</v>
      </c>
      <c r="G3541" s="7">
        <v>0</v>
      </c>
      <c r="H3541" s="8">
        <f t="shared" si="0"/>
        <v>0</v>
      </c>
      <c r="I3541" s="9">
        <v>0</v>
      </c>
      <c r="J3541" s="10">
        <v>0</v>
      </c>
      <c r="K3541" s="11">
        <v>0</v>
      </c>
      <c r="L3541" s="11">
        <v>0</v>
      </c>
      <c r="M3541" s="12">
        <v>0</v>
      </c>
      <c r="N3541" s="12">
        <v>0</v>
      </c>
      <c r="O3541" s="12">
        <v>0</v>
      </c>
      <c r="P3541" s="12">
        <v>0</v>
      </c>
      <c r="Q3541" s="12">
        <v>0</v>
      </c>
      <c r="R3541" s="12">
        <v>0</v>
      </c>
      <c r="S3541" s="12">
        <v>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0</v>
      </c>
    </row>
    <row r="3542" spans="1:25" ht="15.75" customHeight="1" x14ac:dyDescent="0.2">
      <c r="A3542" s="3">
        <v>5101605</v>
      </c>
      <c r="B3542" s="3" t="s">
        <v>671</v>
      </c>
      <c r="C3542" s="3" t="s">
        <v>657</v>
      </c>
      <c r="D3542" s="3">
        <v>2018</v>
      </c>
      <c r="E3542" s="3" t="s">
        <v>101</v>
      </c>
      <c r="F3542" s="3" t="s">
        <v>93</v>
      </c>
      <c r="G3542" s="7">
        <v>0</v>
      </c>
      <c r="H3542" s="8">
        <f t="shared" si="0"/>
        <v>0</v>
      </c>
      <c r="I3542" s="9">
        <v>0</v>
      </c>
      <c r="J3542" s="10">
        <v>0</v>
      </c>
      <c r="K3542" s="11">
        <v>0</v>
      </c>
      <c r="L3542" s="11">
        <v>0</v>
      </c>
      <c r="M3542" s="12">
        <v>0</v>
      </c>
      <c r="N3542" s="12">
        <v>0</v>
      </c>
      <c r="O3542" s="12">
        <v>0</v>
      </c>
      <c r="P3542" s="12">
        <v>0</v>
      </c>
      <c r="Q3542" s="12">
        <v>0</v>
      </c>
      <c r="R3542" s="12">
        <v>0</v>
      </c>
      <c r="S3542" s="12">
        <v>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0</v>
      </c>
    </row>
    <row r="3543" spans="1:25" ht="15.75" customHeight="1" x14ac:dyDescent="0.2">
      <c r="A3543" s="3">
        <v>5101605</v>
      </c>
      <c r="B3543" s="3" t="s">
        <v>671</v>
      </c>
      <c r="C3543" s="3" t="s">
        <v>657</v>
      </c>
      <c r="D3543" s="3">
        <v>2018</v>
      </c>
      <c r="E3543" s="3" t="s">
        <v>78</v>
      </c>
      <c r="F3543" s="3" t="s">
        <v>76</v>
      </c>
      <c r="G3543" s="7">
        <v>3200</v>
      </c>
      <c r="H3543" s="8">
        <f t="shared" si="0"/>
        <v>0</v>
      </c>
      <c r="I3543" s="9">
        <v>0</v>
      </c>
      <c r="J3543" s="10">
        <v>0</v>
      </c>
      <c r="K3543" s="11">
        <v>0</v>
      </c>
      <c r="L3543" s="11">
        <v>0</v>
      </c>
      <c r="M3543" s="12">
        <v>0</v>
      </c>
      <c r="N3543" s="12">
        <v>0</v>
      </c>
      <c r="O3543" s="12">
        <v>0</v>
      </c>
      <c r="P3543" s="12">
        <v>0</v>
      </c>
      <c r="Q3543" s="12">
        <v>0</v>
      </c>
      <c r="R3543" s="12">
        <v>0</v>
      </c>
      <c r="S3543" s="12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</row>
    <row r="3544" spans="1:25" ht="15.75" customHeight="1" x14ac:dyDescent="0.2">
      <c r="A3544" s="3">
        <v>5101605</v>
      </c>
      <c r="B3544" s="3" t="s">
        <v>671</v>
      </c>
      <c r="C3544" s="3" t="s">
        <v>657</v>
      </c>
      <c r="D3544" s="3">
        <v>2019</v>
      </c>
      <c r="E3544" s="3" t="s">
        <v>78</v>
      </c>
      <c r="F3544" s="3" t="s">
        <v>76</v>
      </c>
      <c r="G3544" s="7">
        <v>1310</v>
      </c>
      <c r="H3544" s="8">
        <f t="shared" si="0"/>
        <v>2000000</v>
      </c>
      <c r="I3544" s="9">
        <v>500000</v>
      </c>
      <c r="J3544" s="10">
        <v>1500000</v>
      </c>
      <c r="K3544" s="11">
        <v>0</v>
      </c>
      <c r="L3544" s="11">
        <v>500000</v>
      </c>
      <c r="M3544" s="12">
        <v>0</v>
      </c>
      <c r="N3544" s="12">
        <v>0</v>
      </c>
      <c r="O3544" s="12">
        <v>0</v>
      </c>
      <c r="P3544" s="12">
        <v>100000</v>
      </c>
      <c r="Q3544" s="12">
        <v>100000</v>
      </c>
      <c r="R3544" s="12">
        <v>100000</v>
      </c>
      <c r="S3544" s="12">
        <v>200000</v>
      </c>
      <c r="T3544" s="13">
        <v>1500000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</row>
    <row r="3545" spans="1:25" ht="15.75" customHeight="1" x14ac:dyDescent="0.2">
      <c r="A3545" s="3">
        <v>5101605</v>
      </c>
      <c r="B3545" s="3" t="s">
        <v>671</v>
      </c>
      <c r="C3545" s="3" t="s">
        <v>657</v>
      </c>
      <c r="D3545" s="3">
        <v>2019</v>
      </c>
      <c r="E3545" s="3" t="s">
        <v>78</v>
      </c>
      <c r="F3545" s="3" t="s">
        <v>76</v>
      </c>
      <c r="G3545" s="7">
        <v>3880</v>
      </c>
      <c r="H3545" s="8">
        <f t="shared" si="0"/>
        <v>1650000</v>
      </c>
      <c r="I3545" s="9">
        <v>350000</v>
      </c>
      <c r="J3545" s="10">
        <v>1300000</v>
      </c>
      <c r="K3545" s="11">
        <v>0</v>
      </c>
      <c r="L3545" s="11">
        <v>350000</v>
      </c>
      <c r="M3545" s="12">
        <v>0</v>
      </c>
      <c r="N3545" s="12">
        <v>0</v>
      </c>
      <c r="O3545" s="12">
        <v>0</v>
      </c>
      <c r="P3545" s="12">
        <v>0</v>
      </c>
      <c r="Q3545" s="12">
        <v>0</v>
      </c>
      <c r="R3545" s="12">
        <v>0</v>
      </c>
      <c r="S3545" s="12">
        <v>350000</v>
      </c>
      <c r="T3545" s="13">
        <v>1300000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</row>
    <row r="3546" spans="1:25" ht="15.75" customHeight="1" x14ac:dyDescent="0.2">
      <c r="A3546" s="3">
        <v>5101605</v>
      </c>
      <c r="B3546" s="3" t="s">
        <v>671</v>
      </c>
      <c r="C3546" s="3" t="s">
        <v>657</v>
      </c>
      <c r="D3546" s="3">
        <v>2020</v>
      </c>
      <c r="E3546" s="3" t="s">
        <v>344</v>
      </c>
      <c r="F3546" s="3" t="s">
        <v>123</v>
      </c>
      <c r="G3546" s="7">
        <v>0</v>
      </c>
      <c r="H3546" s="8">
        <f t="shared" si="0"/>
        <v>0</v>
      </c>
      <c r="I3546" s="9">
        <v>0</v>
      </c>
      <c r="J3546" s="10">
        <v>0</v>
      </c>
      <c r="K3546" s="11">
        <v>0</v>
      </c>
      <c r="L3546" s="11">
        <v>0</v>
      </c>
      <c r="M3546" s="12">
        <v>0</v>
      </c>
      <c r="N3546" s="12">
        <v>0</v>
      </c>
      <c r="O3546" s="12">
        <v>0</v>
      </c>
      <c r="P3546" s="12">
        <v>0</v>
      </c>
      <c r="Q3546" s="12">
        <v>0</v>
      </c>
      <c r="R3546" s="12">
        <v>0</v>
      </c>
      <c r="S3546" s="12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</row>
    <row r="3547" spans="1:25" ht="15.75" customHeight="1" x14ac:dyDescent="0.2">
      <c r="A3547" s="3">
        <v>5101605</v>
      </c>
      <c r="B3547" s="3" t="s">
        <v>671</v>
      </c>
      <c r="C3547" s="3" t="s">
        <v>657</v>
      </c>
      <c r="D3547" s="3">
        <v>2020</v>
      </c>
      <c r="E3547" s="3" t="s">
        <v>90</v>
      </c>
      <c r="F3547" s="3" t="s">
        <v>91</v>
      </c>
      <c r="G3547" s="7">
        <v>7591</v>
      </c>
      <c r="H3547" s="8">
        <f t="shared" si="0"/>
        <v>815000</v>
      </c>
      <c r="I3547" s="9">
        <v>465000</v>
      </c>
      <c r="J3547" s="10">
        <v>350000</v>
      </c>
      <c r="K3547" s="11">
        <v>400000</v>
      </c>
      <c r="L3547" s="11">
        <v>65000</v>
      </c>
      <c r="M3547" s="12">
        <v>400000</v>
      </c>
      <c r="N3547" s="12">
        <v>0</v>
      </c>
      <c r="O3547" s="12">
        <v>0</v>
      </c>
      <c r="P3547" s="12">
        <v>0</v>
      </c>
      <c r="Q3547" s="12">
        <v>40000</v>
      </c>
      <c r="R3547" s="12">
        <v>0</v>
      </c>
      <c r="S3547" s="12">
        <v>25000</v>
      </c>
      <c r="T3547" s="13">
        <v>350000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</row>
    <row r="3548" spans="1:25" ht="15.75" customHeight="1" x14ac:dyDescent="0.2">
      <c r="A3548" s="3">
        <v>5101605</v>
      </c>
      <c r="B3548" s="3" t="s">
        <v>671</v>
      </c>
      <c r="C3548" s="3" t="s">
        <v>657</v>
      </c>
      <c r="D3548" s="3">
        <v>2020</v>
      </c>
      <c r="E3548" s="3" t="s">
        <v>90</v>
      </c>
      <c r="F3548" s="3" t="s">
        <v>91</v>
      </c>
      <c r="G3548" s="7">
        <v>0</v>
      </c>
      <c r="H3548" s="8">
        <f t="shared" si="0"/>
        <v>0</v>
      </c>
      <c r="I3548" s="9">
        <v>0</v>
      </c>
      <c r="J3548" s="10">
        <v>0</v>
      </c>
      <c r="K3548" s="11">
        <v>0</v>
      </c>
      <c r="L3548" s="11">
        <v>0</v>
      </c>
      <c r="M3548" s="12">
        <v>0</v>
      </c>
      <c r="N3548" s="12">
        <v>0</v>
      </c>
      <c r="O3548" s="12">
        <v>0</v>
      </c>
      <c r="P3548" s="12">
        <v>0</v>
      </c>
      <c r="Q3548" s="12">
        <v>0</v>
      </c>
      <c r="R3548" s="12">
        <v>0</v>
      </c>
      <c r="S3548" s="12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</row>
    <row r="3549" spans="1:25" ht="15.75" customHeight="1" x14ac:dyDescent="0.2">
      <c r="A3549" s="3">
        <v>5101605</v>
      </c>
      <c r="B3549" s="3" t="s">
        <v>671</v>
      </c>
      <c r="C3549" s="3" t="s">
        <v>657</v>
      </c>
      <c r="D3549" s="3">
        <v>2020</v>
      </c>
      <c r="E3549" s="3" t="s">
        <v>122</v>
      </c>
      <c r="F3549" s="3" t="s">
        <v>123</v>
      </c>
      <c r="G3549" s="7">
        <v>0</v>
      </c>
      <c r="H3549" s="8">
        <f t="shared" si="0"/>
        <v>0</v>
      </c>
      <c r="I3549" s="9">
        <v>0</v>
      </c>
      <c r="J3549" s="10">
        <v>0</v>
      </c>
      <c r="K3549" s="11">
        <v>0</v>
      </c>
      <c r="L3549" s="11">
        <v>0</v>
      </c>
      <c r="M3549" s="12">
        <v>0</v>
      </c>
      <c r="N3549" s="12">
        <v>0</v>
      </c>
      <c r="O3549" s="12">
        <v>0</v>
      </c>
      <c r="P3549" s="12">
        <v>0</v>
      </c>
      <c r="Q3549" s="12">
        <v>0</v>
      </c>
      <c r="R3549" s="12">
        <v>0</v>
      </c>
      <c r="S3549" s="12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</row>
    <row r="3550" spans="1:25" ht="15.75" customHeight="1" x14ac:dyDescent="0.2">
      <c r="A3550" s="3">
        <v>5101605</v>
      </c>
      <c r="B3550" s="3" t="s">
        <v>671</v>
      </c>
      <c r="C3550" s="3" t="s">
        <v>657</v>
      </c>
      <c r="D3550" s="3">
        <v>2020</v>
      </c>
      <c r="E3550" s="3" t="s">
        <v>344</v>
      </c>
      <c r="F3550" s="3" t="s">
        <v>123</v>
      </c>
      <c r="G3550" s="7">
        <v>0</v>
      </c>
      <c r="H3550" s="8">
        <f t="shared" si="0"/>
        <v>0</v>
      </c>
      <c r="I3550" s="9">
        <v>0</v>
      </c>
      <c r="J3550" s="10">
        <v>0</v>
      </c>
      <c r="K3550" s="11">
        <v>0</v>
      </c>
      <c r="L3550" s="11">
        <v>0</v>
      </c>
      <c r="M3550" s="12">
        <v>0</v>
      </c>
      <c r="N3550" s="12">
        <v>0</v>
      </c>
      <c r="O3550" s="12">
        <v>0</v>
      </c>
      <c r="P3550" s="12">
        <v>0</v>
      </c>
      <c r="Q3550" s="12">
        <v>0</v>
      </c>
      <c r="R3550" s="12">
        <v>0</v>
      </c>
      <c r="S3550" s="12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</row>
    <row r="3551" spans="1:25" ht="15.75" customHeight="1" x14ac:dyDescent="0.2">
      <c r="A3551" s="3">
        <v>5101605</v>
      </c>
      <c r="B3551" s="3" t="s">
        <v>671</v>
      </c>
      <c r="C3551" s="3" t="s">
        <v>657</v>
      </c>
      <c r="D3551" s="3">
        <v>2021</v>
      </c>
      <c r="E3551" s="3" t="s">
        <v>90</v>
      </c>
      <c r="F3551" s="3" t="s">
        <v>91</v>
      </c>
      <c r="G3551" s="7">
        <v>0</v>
      </c>
      <c r="H3551" s="8">
        <f t="shared" si="0"/>
        <v>0</v>
      </c>
      <c r="I3551" s="9">
        <v>0</v>
      </c>
      <c r="J3551" s="10">
        <v>0</v>
      </c>
      <c r="K3551" s="11">
        <v>0</v>
      </c>
      <c r="L3551" s="11">
        <v>0</v>
      </c>
      <c r="M3551" s="12">
        <v>0</v>
      </c>
      <c r="N3551" s="12">
        <v>0</v>
      </c>
      <c r="O3551" s="12">
        <v>0</v>
      </c>
      <c r="P3551" s="12">
        <v>0</v>
      </c>
      <c r="Q3551" s="12">
        <v>0</v>
      </c>
      <c r="R3551" s="12">
        <v>0</v>
      </c>
      <c r="S3551" s="12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</row>
    <row r="3552" spans="1:25" ht="15.75" customHeight="1" x14ac:dyDescent="0.2">
      <c r="A3552" s="3">
        <v>5101605</v>
      </c>
      <c r="B3552" s="3" t="s">
        <v>671</v>
      </c>
      <c r="C3552" s="3" t="s">
        <v>657</v>
      </c>
      <c r="D3552" s="3">
        <v>2021</v>
      </c>
      <c r="E3552" s="3" t="s">
        <v>122</v>
      </c>
      <c r="F3552" s="3" t="s">
        <v>123</v>
      </c>
      <c r="G3552" s="7">
        <v>1500</v>
      </c>
      <c r="H3552" s="8">
        <f t="shared" si="0"/>
        <v>476504</v>
      </c>
      <c r="I3552" s="9">
        <v>476504</v>
      </c>
      <c r="J3552" s="10">
        <v>0</v>
      </c>
      <c r="K3552" s="11">
        <v>320000</v>
      </c>
      <c r="L3552" s="11">
        <v>156504</v>
      </c>
      <c r="M3552" s="12">
        <v>320000</v>
      </c>
      <c r="N3552" s="12">
        <v>0</v>
      </c>
      <c r="O3552" s="12">
        <v>0</v>
      </c>
      <c r="P3552" s="12">
        <v>0</v>
      </c>
      <c r="Q3552" s="12">
        <v>44504</v>
      </c>
      <c r="R3552" s="12">
        <v>37696</v>
      </c>
      <c r="S3552" s="12">
        <v>74304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</row>
    <row r="3553" spans="1:25" ht="15.75" customHeight="1" x14ac:dyDescent="0.2">
      <c r="A3553" s="3">
        <v>5101704</v>
      </c>
      <c r="B3553" s="3" t="s">
        <v>672</v>
      </c>
      <c r="C3553" s="3" t="s">
        <v>657</v>
      </c>
      <c r="D3553" s="3">
        <v>2007</v>
      </c>
      <c r="E3553" s="3" t="s">
        <v>75</v>
      </c>
      <c r="F3553" s="3" t="s">
        <v>76</v>
      </c>
      <c r="G3553" s="7">
        <v>0</v>
      </c>
      <c r="H3553" s="8">
        <f t="shared" si="0"/>
        <v>1229800</v>
      </c>
      <c r="I3553" s="9">
        <v>29800</v>
      </c>
      <c r="J3553" s="10">
        <v>1200000</v>
      </c>
      <c r="K3553" s="11">
        <v>28000</v>
      </c>
      <c r="L3553" s="11">
        <v>1800</v>
      </c>
      <c r="M3553" s="12">
        <v>28000</v>
      </c>
      <c r="N3553" s="12">
        <v>0</v>
      </c>
      <c r="O3553" s="12">
        <v>0</v>
      </c>
      <c r="P3553" s="12">
        <v>0</v>
      </c>
      <c r="Q3553" s="12">
        <v>0</v>
      </c>
      <c r="R3553" s="12">
        <v>1800</v>
      </c>
      <c r="S3553" s="12">
        <v>0</v>
      </c>
      <c r="T3553" s="13">
        <v>1200000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</row>
    <row r="3554" spans="1:25" ht="15.75" customHeight="1" x14ac:dyDescent="0.2">
      <c r="A3554" s="3">
        <v>5101704</v>
      </c>
      <c r="B3554" s="3" t="s">
        <v>672</v>
      </c>
      <c r="C3554" s="3" t="s">
        <v>657</v>
      </c>
      <c r="D3554" s="3">
        <v>2010</v>
      </c>
      <c r="E3554" s="3" t="s">
        <v>75</v>
      </c>
      <c r="F3554" s="3" t="s">
        <v>76</v>
      </c>
      <c r="G3554" s="7">
        <v>312</v>
      </c>
      <c r="H3554" s="8">
        <f t="shared" si="0"/>
        <v>6217940.0099999998</v>
      </c>
      <c r="I3554" s="9">
        <v>1295940</v>
      </c>
      <c r="J3554" s="10">
        <v>4922000.01</v>
      </c>
      <c r="K3554" s="11">
        <v>958140</v>
      </c>
      <c r="L3554" s="11">
        <v>337800</v>
      </c>
      <c r="M3554" s="12">
        <v>958140</v>
      </c>
      <c r="N3554" s="12">
        <v>0</v>
      </c>
      <c r="O3554" s="12">
        <v>0</v>
      </c>
      <c r="P3554" s="12">
        <v>0</v>
      </c>
      <c r="Q3554" s="12">
        <v>136000</v>
      </c>
      <c r="R3554" s="12">
        <v>1800</v>
      </c>
      <c r="S3554" s="12">
        <v>200000</v>
      </c>
      <c r="T3554" s="13">
        <v>4643000</v>
      </c>
      <c r="U3554" s="13">
        <v>279000</v>
      </c>
      <c r="V3554" s="13">
        <v>0</v>
      </c>
      <c r="W3554" s="13">
        <v>0</v>
      </c>
      <c r="X3554" s="13">
        <v>0</v>
      </c>
      <c r="Y3554" s="13">
        <v>0</v>
      </c>
    </row>
    <row r="3555" spans="1:25" ht="15.75" customHeight="1" x14ac:dyDescent="0.2">
      <c r="A3555" s="3">
        <v>5101704</v>
      </c>
      <c r="B3555" s="3" t="s">
        <v>672</v>
      </c>
      <c r="C3555" s="3" t="s">
        <v>657</v>
      </c>
      <c r="D3555" s="3">
        <v>2014</v>
      </c>
      <c r="E3555" s="3" t="s">
        <v>78</v>
      </c>
      <c r="F3555" s="3" t="s">
        <v>76</v>
      </c>
      <c r="G3555" s="7">
        <v>3073</v>
      </c>
      <c r="H3555" s="8">
        <f t="shared" si="0"/>
        <v>4600416.9000000004</v>
      </c>
      <c r="I3555" s="9">
        <v>2335208.4500000002</v>
      </c>
      <c r="J3555" s="10">
        <v>2265208.4500000002</v>
      </c>
      <c r="K3555" s="11">
        <v>0</v>
      </c>
      <c r="L3555" s="11">
        <v>2335208.4500000002</v>
      </c>
      <c r="M3555" s="12">
        <v>0</v>
      </c>
      <c r="N3555" s="12">
        <v>0</v>
      </c>
      <c r="O3555" s="12">
        <v>0</v>
      </c>
      <c r="P3555" s="12">
        <v>0</v>
      </c>
      <c r="Q3555" s="12">
        <v>0</v>
      </c>
      <c r="R3555" s="12">
        <v>70000</v>
      </c>
      <c r="S3555" s="12">
        <v>2265208.4500000002</v>
      </c>
      <c r="T3555" s="13">
        <v>2265208.4500000002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</row>
    <row r="3556" spans="1:25" ht="15.75" customHeight="1" x14ac:dyDescent="0.2">
      <c r="A3556" s="3">
        <v>5101704</v>
      </c>
      <c r="B3556" s="3" t="s">
        <v>672</v>
      </c>
      <c r="C3556" s="3" t="s">
        <v>657</v>
      </c>
      <c r="D3556" s="3">
        <v>2017</v>
      </c>
      <c r="E3556" s="3" t="s">
        <v>78</v>
      </c>
      <c r="F3556" s="3" t="s">
        <v>76</v>
      </c>
      <c r="G3556" s="7">
        <v>1428</v>
      </c>
      <c r="H3556" s="8">
        <f t="shared" si="0"/>
        <v>4775500</v>
      </c>
      <c r="I3556" s="9">
        <v>1135000</v>
      </c>
      <c r="J3556" s="10">
        <v>3640500</v>
      </c>
      <c r="K3556" s="11">
        <v>1050000</v>
      </c>
      <c r="L3556" s="11">
        <v>85000</v>
      </c>
      <c r="M3556" s="12">
        <v>1050000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85000</v>
      </c>
      <c r="T3556" s="13">
        <v>3640500</v>
      </c>
      <c r="U3556" s="13">
        <v>0</v>
      </c>
      <c r="V3556" s="13">
        <v>0</v>
      </c>
      <c r="W3556" s="13">
        <v>0</v>
      </c>
      <c r="X3556" s="13">
        <v>0</v>
      </c>
      <c r="Y3556" s="13">
        <v>0</v>
      </c>
    </row>
    <row r="3557" spans="1:25" ht="15.75" customHeight="1" x14ac:dyDescent="0.2">
      <c r="A3557" s="3">
        <v>5101704</v>
      </c>
      <c r="B3557" s="3" t="s">
        <v>672</v>
      </c>
      <c r="C3557" s="3" t="s">
        <v>657</v>
      </c>
      <c r="D3557" s="3">
        <v>2019</v>
      </c>
      <c r="E3557" s="3" t="s">
        <v>78</v>
      </c>
      <c r="F3557" s="3" t="s">
        <v>76</v>
      </c>
      <c r="G3557" s="7">
        <v>1808</v>
      </c>
      <c r="H3557" s="8">
        <f t="shared" si="0"/>
        <v>3488000</v>
      </c>
      <c r="I3557" s="9">
        <v>1480500</v>
      </c>
      <c r="J3557" s="10">
        <v>2007500</v>
      </c>
      <c r="K3557" s="11">
        <v>1050000</v>
      </c>
      <c r="L3557" s="11">
        <v>430500</v>
      </c>
      <c r="M3557" s="12">
        <v>1050000</v>
      </c>
      <c r="N3557" s="12">
        <v>0</v>
      </c>
      <c r="O3557" s="12">
        <v>0</v>
      </c>
      <c r="P3557" s="12">
        <v>0</v>
      </c>
      <c r="Q3557" s="12">
        <v>230500</v>
      </c>
      <c r="R3557" s="12">
        <v>0</v>
      </c>
      <c r="S3557" s="12">
        <v>200000</v>
      </c>
      <c r="T3557" s="13">
        <v>2007500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</row>
    <row r="3558" spans="1:25" ht="15.75" customHeight="1" x14ac:dyDescent="0.2">
      <c r="A3558" s="3">
        <v>5101704</v>
      </c>
      <c r="B3558" s="3" t="s">
        <v>672</v>
      </c>
      <c r="C3558" s="3" t="s">
        <v>657</v>
      </c>
      <c r="D3558" s="3">
        <v>2020</v>
      </c>
      <c r="E3558" s="3" t="s">
        <v>122</v>
      </c>
      <c r="F3558" s="3" t="s">
        <v>123</v>
      </c>
      <c r="G3558" s="7">
        <v>0</v>
      </c>
      <c r="H3558" s="8">
        <f t="shared" si="0"/>
        <v>0</v>
      </c>
      <c r="I3558" s="9">
        <v>0</v>
      </c>
      <c r="J3558" s="10">
        <v>0</v>
      </c>
      <c r="K3558" s="11">
        <v>0</v>
      </c>
      <c r="L3558" s="11">
        <v>0</v>
      </c>
      <c r="M3558" s="12">
        <v>0</v>
      </c>
      <c r="N3558" s="12">
        <v>0</v>
      </c>
      <c r="O3558" s="12">
        <v>0</v>
      </c>
      <c r="P3558" s="12">
        <v>0</v>
      </c>
      <c r="Q3558" s="12">
        <v>0</v>
      </c>
      <c r="R3558" s="12">
        <v>0</v>
      </c>
      <c r="S3558" s="12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</row>
    <row r="3559" spans="1:25" ht="15.75" customHeight="1" x14ac:dyDescent="0.2">
      <c r="A3559" s="3">
        <v>5101704</v>
      </c>
      <c r="B3559" s="3" t="s">
        <v>672</v>
      </c>
      <c r="C3559" s="3" t="s">
        <v>657</v>
      </c>
      <c r="D3559" s="3">
        <v>2020</v>
      </c>
      <c r="E3559" s="3" t="s">
        <v>90</v>
      </c>
      <c r="F3559" s="3" t="s">
        <v>91</v>
      </c>
      <c r="G3559" s="7">
        <v>0</v>
      </c>
      <c r="H3559" s="8">
        <f t="shared" si="0"/>
        <v>0</v>
      </c>
      <c r="I3559" s="9">
        <v>0</v>
      </c>
      <c r="J3559" s="10">
        <v>0</v>
      </c>
      <c r="K3559" s="11">
        <v>0</v>
      </c>
      <c r="L3559" s="11">
        <v>0</v>
      </c>
      <c r="M3559" s="12">
        <v>0</v>
      </c>
      <c r="N3559" s="12">
        <v>0</v>
      </c>
      <c r="O3559" s="12">
        <v>0</v>
      </c>
      <c r="P3559" s="12">
        <v>0</v>
      </c>
      <c r="Q3559" s="12">
        <v>0</v>
      </c>
      <c r="R3559" s="12">
        <v>0</v>
      </c>
      <c r="S3559" s="12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</row>
    <row r="3560" spans="1:25" ht="15.75" customHeight="1" x14ac:dyDescent="0.2">
      <c r="A3560" s="3">
        <v>5101704</v>
      </c>
      <c r="B3560" s="3" t="s">
        <v>672</v>
      </c>
      <c r="C3560" s="3" t="s">
        <v>657</v>
      </c>
      <c r="D3560" s="3">
        <v>2020</v>
      </c>
      <c r="E3560" s="3" t="s">
        <v>344</v>
      </c>
      <c r="F3560" s="3" t="s">
        <v>123</v>
      </c>
      <c r="G3560" s="7">
        <v>0</v>
      </c>
      <c r="H3560" s="8">
        <f t="shared" si="0"/>
        <v>0</v>
      </c>
      <c r="I3560" s="9">
        <v>0</v>
      </c>
      <c r="J3560" s="10">
        <v>0</v>
      </c>
      <c r="K3560" s="11">
        <v>0</v>
      </c>
      <c r="L3560" s="11">
        <v>0</v>
      </c>
      <c r="M3560" s="12">
        <v>0</v>
      </c>
      <c r="N3560" s="12">
        <v>0</v>
      </c>
      <c r="O3560" s="12">
        <v>0</v>
      </c>
      <c r="P3560" s="12">
        <v>0</v>
      </c>
      <c r="Q3560" s="12">
        <v>0</v>
      </c>
      <c r="R3560" s="12">
        <v>0</v>
      </c>
      <c r="S3560" s="12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</row>
    <row r="3561" spans="1:25" ht="15.75" customHeight="1" x14ac:dyDescent="0.2">
      <c r="A3561" s="3">
        <v>5101704</v>
      </c>
      <c r="B3561" s="3" t="s">
        <v>672</v>
      </c>
      <c r="C3561" s="3" t="s">
        <v>657</v>
      </c>
      <c r="D3561" s="3">
        <v>2021</v>
      </c>
      <c r="E3561" s="3" t="s">
        <v>90</v>
      </c>
      <c r="F3561" s="3" t="s">
        <v>91</v>
      </c>
      <c r="G3561" s="7">
        <v>0</v>
      </c>
      <c r="H3561" s="8">
        <f t="shared" si="0"/>
        <v>0</v>
      </c>
      <c r="I3561" s="9">
        <v>0</v>
      </c>
      <c r="J3561" s="10">
        <v>0</v>
      </c>
      <c r="K3561" s="11">
        <v>0</v>
      </c>
      <c r="L3561" s="11">
        <v>0</v>
      </c>
      <c r="M3561" s="12">
        <v>0</v>
      </c>
      <c r="N3561" s="12">
        <v>0</v>
      </c>
      <c r="O3561" s="12">
        <v>0</v>
      </c>
      <c r="P3561" s="12">
        <v>0</v>
      </c>
      <c r="Q3561" s="12">
        <v>0</v>
      </c>
      <c r="R3561" s="12">
        <v>0</v>
      </c>
      <c r="S3561" s="12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</row>
    <row r="3562" spans="1:25" ht="15.75" customHeight="1" x14ac:dyDescent="0.2">
      <c r="A3562" s="3">
        <v>5101704</v>
      </c>
      <c r="B3562" s="3" t="s">
        <v>672</v>
      </c>
      <c r="C3562" s="3" t="s">
        <v>657</v>
      </c>
      <c r="D3562" s="3">
        <v>2021</v>
      </c>
      <c r="E3562" s="3" t="s">
        <v>122</v>
      </c>
      <c r="F3562" s="3" t="s">
        <v>123</v>
      </c>
      <c r="G3562" s="7">
        <v>10484</v>
      </c>
      <c r="H3562" s="8">
        <f t="shared" si="0"/>
        <v>38230652.68</v>
      </c>
      <c r="I3562" s="9">
        <v>38230652.68</v>
      </c>
      <c r="J3562" s="10">
        <v>0</v>
      </c>
      <c r="K3562" s="11">
        <v>38000000</v>
      </c>
      <c r="L3562" s="11">
        <v>230652.68</v>
      </c>
      <c r="M3562" s="12">
        <v>38000000</v>
      </c>
      <c r="N3562" s="12">
        <v>0</v>
      </c>
      <c r="O3562" s="12">
        <v>0</v>
      </c>
      <c r="P3562" s="12">
        <v>0</v>
      </c>
      <c r="Q3562" s="12">
        <v>74087.679999999993</v>
      </c>
      <c r="R3562" s="12">
        <v>0</v>
      </c>
      <c r="S3562" s="12">
        <v>156565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</row>
    <row r="3563" spans="1:25" ht="15.75" customHeight="1" x14ac:dyDescent="0.2">
      <c r="A3563" s="3">
        <v>5101803</v>
      </c>
      <c r="B3563" s="3" t="s">
        <v>673</v>
      </c>
      <c r="C3563" s="3" t="s">
        <v>657</v>
      </c>
      <c r="D3563" s="3">
        <v>2004</v>
      </c>
      <c r="E3563" s="3" t="s">
        <v>75</v>
      </c>
      <c r="F3563" s="3" t="s">
        <v>76</v>
      </c>
      <c r="G3563" s="7">
        <v>131</v>
      </c>
      <c r="H3563" s="8">
        <f t="shared" si="0"/>
        <v>1240000</v>
      </c>
      <c r="I3563" s="9">
        <v>240000</v>
      </c>
      <c r="J3563" s="10">
        <v>1000000</v>
      </c>
      <c r="K3563" s="11">
        <v>240000</v>
      </c>
      <c r="L3563" s="11">
        <v>0</v>
      </c>
      <c r="M3563" s="12">
        <v>240000</v>
      </c>
      <c r="N3563" s="12">
        <v>0</v>
      </c>
      <c r="O3563" s="12">
        <v>0</v>
      </c>
      <c r="P3563" s="12">
        <v>0</v>
      </c>
      <c r="Q3563" s="12">
        <v>0</v>
      </c>
      <c r="R3563" s="12">
        <v>0</v>
      </c>
      <c r="S3563" s="12">
        <v>0</v>
      </c>
      <c r="T3563" s="13">
        <v>1000000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</row>
    <row r="3564" spans="1:25" ht="15.75" customHeight="1" x14ac:dyDescent="0.2">
      <c r="A3564" s="3">
        <v>5101803</v>
      </c>
      <c r="B3564" s="3" t="s">
        <v>673</v>
      </c>
      <c r="C3564" s="3" t="s">
        <v>657</v>
      </c>
      <c r="D3564" s="3">
        <v>2017</v>
      </c>
      <c r="E3564" s="3" t="s">
        <v>78</v>
      </c>
      <c r="F3564" s="3" t="s">
        <v>76</v>
      </c>
      <c r="G3564" s="7">
        <v>26268</v>
      </c>
      <c r="H3564" s="8">
        <f t="shared" si="0"/>
        <v>22330</v>
      </c>
      <c r="I3564" s="9">
        <v>0</v>
      </c>
      <c r="J3564" s="10">
        <v>22330</v>
      </c>
      <c r="K3564" s="11">
        <v>0</v>
      </c>
      <c r="L3564" s="11">
        <v>0</v>
      </c>
      <c r="M3564" s="12">
        <v>0</v>
      </c>
      <c r="N3564" s="12">
        <v>0</v>
      </c>
      <c r="O3564" s="12">
        <v>0</v>
      </c>
      <c r="P3564" s="12">
        <v>0</v>
      </c>
      <c r="Q3564" s="12">
        <v>0</v>
      </c>
      <c r="R3564" s="12">
        <v>0</v>
      </c>
      <c r="S3564" s="12">
        <v>0</v>
      </c>
      <c r="T3564" s="13">
        <v>0</v>
      </c>
      <c r="U3564" s="13">
        <v>3000</v>
      </c>
      <c r="V3564" s="13">
        <v>1000</v>
      </c>
      <c r="W3564" s="13">
        <v>11400</v>
      </c>
      <c r="X3564" s="13">
        <v>0</v>
      </c>
      <c r="Y3564" s="13">
        <v>6930</v>
      </c>
    </row>
    <row r="3565" spans="1:25" ht="15.75" customHeight="1" x14ac:dyDescent="0.2">
      <c r="A3565" s="3">
        <v>5101803</v>
      </c>
      <c r="B3565" s="3" t="s">
        <v>673</v>
      </c>
      <c r="C3565" s="3" t="s">
        <v>657</v>
      </c>
      <c r="D3565" s="3">
        <v>2018</v>
      </c>
      <c r="E3565" s="3" t="s">
        <v>78</v>
      </c>
      <c r="F3565" s="3" t="s">
        <v>76</v>
      </c>
      <c r="G3565" s="7">
        <v>0</v>
      </c>
      <c r="H3565" s="8">
        <f t="shared" si="0"/>
        <v>0</v>
      </c>
      <c r="I3565" s="9">
        <v>0</v>
      </c>
      <c r="J3565" s="10">
        <v>0</v>
      </c>
      <c r="K3565" s="11">
        <v>0</v>
      </c>
      <c r="L3565" s="11">
        <v>0</v>
      </c>
      <c r="M3565" s="12">
        <v>0</v>
      </c>
      <c r="N3565" s="12">
        <v>0</v>
      </c>
      <c r="O3565" s="12">
        <v>0</v>
      </c>
      <c r="P3565" s="12">
        <v>0</v>
      </c>
      <c r="Q3565" s="12">
        <v>0</v>
      </c>
      <c r="R3565" s="12">
        <v>0</v>
      </c>
      <c r="S3565" s="12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</row>
    <row r="3566" spans="1:25" ht="15.75" customHeight="1" x14ac:dyDescent="0.2">
      <c r="A3566" s="3">
        <v>5101803</v>
      </c>
      <c r="B3566" s="3" t="s">
        <v>673</v>
      </c>
      <c r="C3566" s="3" t="s">
        <v>657</v>
      </c>
      <c r="D3566" s="3">
        <v>2018</v>
      </c>
      <c r="E3566" s="3" t="s">
        <v>84</v>
      </c>
      <c r="F3566" s="3" t="s">
        <v>85</v>
      </c>
      <c r="G3566" s="7">
        <v>0</v>
      </c>
      <c r="H3566" s="8">
        <f t="shared" si="0"/>
        <v>0</v>
      </c>
      <c r="I3566" s="9">
        <v>0</v>
      </c>
      <c r="J3566" s="10">
        <v>0</v>
      </c>
      <c r="K3566" s="11">
        <v>0</v>
      </c>
      <c r="L3566" s="11">
        <v>0</v>
      </c>
      <c r="M3566" s="12">
        <v>0</v>
      </c>
      <c r="N3566" s="12">
        <v>0</v>
      </c>
      <c r="O3566" s="12">
        <v>0</v>
      </c>
      <c r="P3566" s="12">
        <v>0</v>
      </c>
      <c r="Q3566" s="12">
        <v>0</v>
      </c>
      <c r="R3566" s="12">
        <v>0</v>
      </c>
      <c r="S3566" s="12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</row>
    <row r="3567" spans="1:25" ht="15.75" customHeight="1" x14ac:dyDescent="0.2">
      <c r="A3567" s="3">
        <v>5101803</v>
      </c>
      <c r="B3567" s="3" t="s">
        <v>673</v>
      </c>
      <c r="C3567" s="3" t="s">
        <v>657</v>
      </c>
      <c r="D3567" s="3">
        <v>2018</v>
      </c>
      <c r="E3567" s="3" t="s">
        <v>78</v>
      </c>
      <c r="F3567" s="3" t="s">
        <v>76</v>
      </c>
      <c r="G3567" s="7">
        <v>1800</v>
      </c>
      <c r="H3567" s="8">
        <f t="shared" si="0"/>
        <v>15896400</v>
      </c>
      <c r="I3567" s="9">
        <v>9914400</v>
      </c>
      <c r="J3567" s="10">
        <v>5982000</v>
      </c>
      <c r="K3567" s="11">
        <v>8534500</v>
      </c>
      <c r="L3567" s="11">
        <v>1379900</v>
      </c>
      <c r="M3567" s="12">
        <v>8477500</v>
      </c>
      <c r="N3567" s="12">
        <v>57000</v>
      </c>
      <c r="O3567" s="12">
        <v>0</v>
      </c>
      <c r="P3567" s="12">
        <v>79900</v>
      </c>
      <c r="Q3567" s="12">
        <v>750000</v>
      </c>
      <c r="R3567" s="12">
        <v>0</v>
      </c>
      <c r="S3567" s="12">
        <v>550000</v>
      </c>
      <c r="T3567" s="13">
        <v>1278000</v>
      </c>
      <c r="U3567" s="13">
        <v>4704000</v>
      </c>
      <c r="V3567" s="13">
        <v>0</v>
      </c>
      <c r="W3567" s="13">
        <v>0</v>
      </c>
      <c r="X3567" s="13">
        <v>0</v>
      </c>
      <c r="Y3567" s="13">
        <v>0</v>
      </c>
    </row>
    <row r="3568" spans="1:25" ht="15.75" customHeight="1" x14ac:dyDescent="0.2">
      <c r="A3568" s="3">
        <v>5101803</v>
      </c>
      <c r="B3568" s="3" t="s">
        <v>673</v>
      </c>
      <c r="C3568" s="3" t="s">
        <v>657</v>
      </c>
      <c r="D3568" s="3">
        <v>2018</v>
      </c>
      <c r="E3568" s="3" t="s">
        <v>78</v>
      </c>
      <c r="F3568" s="3" t="s">
        <v>76</v>
      </c>
      <c r="G3568" s="7">
        <v>0</v>
      </c>
      <c r="H3568" s="8">
        <f t="shared" si="0"/>
        <v>0</v>
      </c>
      <c r="I3568" s="9">
        <v>0</v>
      </c>
      <c r="J3568" s="10">
        <v>0</v>
      </c>
      <c r="K3568" s="11">
        <v>0</v>
      </c>
      <c r="L3568" s="11">
        <v>0</v>
      </c>
      <c r="M3568" s="12">
        <v>0</v>
      </c>
      <c r="N3568" s="12">
        <v>0</v>
      </c>
      <c r="O3568" s="12">
        <v>0</v>
      </c>
      <c r="P3568" s="12">
        <v>0</v>
      </c>
      <c r="Q3568" s="12">
        <v>0</v>
      </c>
      <c r="R3568" s="12">
        <v>0</v>
      </c>
      <c r="S3568" s="12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</row>
    <row r="3569" spans="1:25" ht="15.75" customHeight="1" x14ac:dyDescent="0.2">
      <c r="A3569" s="3">
        <v>5101803</v>
      </c>
      <c r="B3569" s="3" t="s">
        <v>673</v>
      </c>
      <c r="C3569" s="3" t="s">
        <v>657</v>
      </c>
      <c r="D3569" s="3">
        <v>2018</v>
      </c>
      <c r="E3569" s="3" t="s">
        <v>78</v>
      </c>
      <c r="F3569" s="3" t="s">
        <v>76</v>
      </c>
      <c r="G3569" s="7">
        <v>4</v>
      </c>
      <c r="H3569" s="8">
        <f t="shared" si="0"/>
        <v>3000</v>
      </c>
      <c r="I3569" s="9">
        <v>0</v>
      </c>
      <c r="J3569" s="10">
        <v>3000</v>
      </c>
      <c r="K3569" s="11">
        <v>0</v>
      </c>
      <c r="L3569" s="11">
        <v>0</v>
      </c>
      <c r="M3569" s="12">
        <v>0</v>
      </c>
      <c r="N3569" s="12">
        <v>0</v>
      </c>
      <c r="O3569" s="12">
        <v>0</v>
      </c>
      <c r="P3569" s="12">
        <v>0</v>
      </c>
      <c r="Q3569" s="12">
        <v>0</v>
      </c>
      <c r="R3569" s="12">
        <v>0</v>
      </c>
      <c r="S3569" s="12">
        <v>0</v>
      </c>
      <c r="T3569" s="13">
        <v>0</v>
      </c>
      <c r="U3569" s="13">
        <v>3000</v>
      </c>
      <c r="V3569" s="13">
        <v>0</v>
      </c>
      <c r="W3569" s="13">
        <v>0</v>
      </c>
      <c r="X3569" s="13">
        <v>0</v>
      </c>
      <c r="Y3569" s="13">
        <v>0</v>
      </c>
    </row>
    <row r="3570" spans="1:25" ht="15.75" customHeight="1" x14ac:dyDescent="0.2">
      <c r="A3570" s="3">
        <v>5101803</v>
      </c>
      <c r="B3570" s="3" t="s">
        <v>673</v>
      </c>
      <c r="C3570" s="3" t="s">
        <v>657</v>
      </c>
      <c r="D3570" s="3">
        <v>2019</v>
      </c>
      <c r="E3570" s="3" t="s">
        <v>84</v>
      </c>
      <c r="F3570" s="3" t="s">
        <v>85</v>
      </c>
      <c r="G3570" s="7">
        <v>980</v>
      </c>
      <c r="H3570" s="8">
        <f t="shared" si="0"/>
        <v>200000</v>
      </c>
      <c r="I3570" s="9">
        <v>100000</v>
      </c>
      <c r="J3570" s="10">
        <v>100000</v>
      </c>
      <c r="K3570" s="11">
        <v>0</v>
      </c>
      <c r="L3570" s="11">
        <v>100000</v>
      </c>
      <c r="M3570" s="12">
        <v>0</v>
      </c>
      <c r="N3570" s="12">
        <v>0</v>
      </c>
      <c r="O3570" s="12">
        <v>0</v>
      </c>
      <c r="P3570" s="12">
        <v>0</v>
      </c>
      <c r="Q3570" s="12">
        <v>0</v>
      </c>
      <c r="R3570" s="12">
        <v>100000</v>
      </c>
      <c r="S3570" s="12">
        <v>0</v>
      </c>
      <c r="T3570" s="13">
        <v>0</v>
      </c>
      <c r="U3570" s="13">
        <v>0</v>
      </c>
      <c r="V3570" s="13">
        <v>0</v>
      </c>
      <c r="W3570" s="13">
        <v>100000</v>
      </c>
      <c r="X3570" s="13">
        <v>0</v>
      </c>
      <c r="Y3570" s="13">
        <v>0</v>
      </c>
    </row>
    <row r="3571" spans="1:25" ht="15.75" customHeight="1" x14ac:dyDescent="0.2">
      <c r="A3571" s="3">
        <v>5101803</v>
      </c>
      <c r="B3571" s="3" t="s">
        <v>673</v>
      </c>
      <c r="C3571" s="3" t="s">
        <v>657</v>
      </c>
      <c r="D3571" s="3">
        <v>2019</v>
      </c>
      <c r="E3571" s="3" t="s">
        <v>92</v>
      </c>
      <c r="F3571" s="3" t="s">
        <v>93</v>
      </c>
      <c r="G3571" s="7">
        <v>7</v>
      </c>
      <c r="H3571" s="8">
        <f t="shared" si="0"/>
        <v>60000</v>
      </c>
      <c r="I3571" s="9">
        <v>0</v>
      </c>
      <c r="J3571" s="10">
        <v>60000</v>
      </c>
      <c r="K3571" s="11">
        <v>0</v>
      </c>
      <c r="L3571" s="11">
        <v>0</v>
      </c>
      <c r="M3571" s="12">
        <v>0</v>
      </c>
      <c r="N3571" s="12">
        <v>0</v>
      </c>
      <c r="O3571" s="12">
        <v>0</v>
      </c>
      <c r="P3571" s="12">
        <v>0</v>
      </c>
      <c r="Q3571" s="12">
        <v>0</v>
      </c>
      <c r="R3571" s="12">
        <v>0</v>
      </c>
      <c r="S3571" s="12">
        <v>0</v>
      </c>
      <c r="T3571" s="13">
        <v>0</v>
      </c>
      <c r="U3571" s="13">
        <v>60000</v>
      </c>
      <c r="V3571" s="13">
        <v>0</v>
      </c>
      <c r="W3571" s="13">
        <v>0</v>
      </c>
      <c r="X3571" s="13">
        <v>0</v>
      </c>
      <c r="Y3571" s="13">
        <v>0</v>
      </c>
    </row>
    <row r="3572" spans="1:25" ht="15.75" customHeight="1" x14ac:dyDescent="0.2">
      <c r="A3572" s="3">
        <v>5101803</v>
      </c>
      <c r="B3572" s="3" t="s">
        <v>673</v>
      </c>
      <c r="C3572" s="3" t="s">
        <v>657</v>
      </c>
      <c r="D3572" s="3">
        <v>2020</v>
      </c>
      <c r="E3572" s="3" t="s">
        <v>80</v>
      </c>
      <c r="F3572" s="3" t="s">
        <v>76</v>
      </c>
      <c r="G3572" s="7">
        <v>0</v>
      </c>
      <c r="H3572" s="8">
        <f t="shared" si="0"/>
        <v>0</v>
      </c>
      <c r="I3572" s="9">
        <v>0</v>
      </c>
      <c r="J3572" s="10">
        <v>0</v>
      </c>
      <c r="K3572" s="11">
        <v>0</v>
      </c>
      <c r="L3572" s="11">
        <v>0</v>
      </c>
      <c r="M3572" s="12">
        <v>0</v>
      </c>
      <c r="N3572" s="12">
        <v>0</v>
      </c>
      <c r="O3572" s="12">
        <v>0</v>
      </c>
      <c r="P3572" s="12">
        <v>0</v>
      </c>
      <c r="Q3572" s="12">
        <v>0</v>
      </c>
      <c r="R3572" s="12">
        <v>0</v>
      </c>
      <c r="S3572" s="12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</row>
    <row r="3573" spans="1:25" ht="15.75" customHeight="1" x14ac:dyDescent="0.2">
      <c r="A3573" s="3">
        <v>5101803</v>
      </c>
      <c r="B3573" s="3" t="s">
        <v>673</v>
      </c>
      <c r="C3573" s="3" t="s">
        <v>657</v>
      </c>
      <c r="D3573" s="3">
        <v>2020</v>
      </c>
      <c r="E3573" s="3" t="s">
        <v>90</v>
      </c>
      <c r="F3573" s="3" t="s">
        <v>91</v>
      </c>
      <c r="G3573" s="7">
        <v>0</v>
      </c>
      <c r="H3573" s="8">
        <f t="shared" si="0"/>
        <v>0</v>
      </c>
      <c r="I3573" s="9">
        <v>0</v>
      </c>
      <c r="J3573" s="10">
        <v>0</v>
      </c>
      <c r="K3573" s="11">
        <v>0</v>
      </c>
      <c r="L3573" s="11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</row>
    <row r="3574" spans="1:25" ht="15.75" customHeight="1" x14ac:dyDescent="0.2">
      <c r="A3574" s="3">
        <v>5101803</v>
      </c>
      <c r="B3574" s="3" t="s">
        <v>673</v>
      </c>
      <c r="C3574" s="3" t="s">
        <v>657</v>
      </c>
      <c r="D3574" s="3">
        <v>2020</v>
      </c>
      <c r="E3574" s="3" t="s">
        <v>90</v>
      </c>
      <c r="F3574" s="3" t="s">
        <v>91</v>
      </c>
      <c r="G3574" s="7">
        <v>0</v>
      </c>
      <c r="H3574" s="8">
        <f t="shared" si="0"/>
        <v>0</v>
      </c>
      <c r="I3574" s="9">
        <v>0</v>
      </c>
      <c r="J3574" s="10">
        <v>0</v>
      </c>
      <c r="K3574" s="11">
        <v>0</v>
      </c>
      <c r="L3574" s="11">
        <v>0</v>
      </c>
      <c r="M3574" s="12">
        <v>0</v>
      </c>
      <c r="N3574" s="12">
        <v>0</v>
      </c>
      <c r="O3574" s="12">
        <v>0</v>
      </c>
      <c r="P3574" s="12">
        <v>0</v>
      </c>
      <c r="Q3574" s="12">
        <v>0</v>
      </c>
      <c r="R3574" s="12">
        <v>0</v>
      </c>
      <c r="S3574" s="12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</row>
    <row r="3575" spans="1:25" ht="15.75" customHeight="1" x14ac:dyDescent="0.2">
      <c r="A3575" s="3">
        <v>5101803</v>
      </c>
      <c r="B3575" s="3" t="s">
        <v>673</v>
      </c>
      <c r="C3575" s="3" t="s">
        <v>657</v>
      </c>
      <c r="D3575" s="3">
        <v>2020</v>
      </c>
      <c r="E3575" s="3" t="s">
        <v>90</v>
      </c>
      <c r="F3575" s="3" t="s">
        <v>91</v>
      </c>
      <c r="G3575" s="7">
        <v>0</v>
      </c>
      <c r="H3575" s="8">
        <f t="shared" si="0"/>
        <v>0</v>
      </c>
      <c r="I3575" s="9">
        <v>0</v>
      </c>
      <c r="J3575" s="10">
        <v>0</v>
      </c>
      <c r="K3575" s="11">
        <v>0</v>
      </c>
      <c r="L3575" s="11">
        <v>0</v>
      </c>
      <c r="M3575" s="12">
        <v>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</row>
    <row r="3576" spans="1:25" ht="15.75" customHeight="1" x14ac:dyDescent="0.2">
      <c r="A3576" s="3">
        <v>5101803</v>
      </c>
      <c r="B3576" s="3" t="s">
        <v>673</v>
      </c>
      <c r="C3576" s="3" t="s">
        <v>657</v>
      </c>
      <c r="D3576" s="3">
        <v>2020</v>
      </c>
      <c r="E3576" s="3" t="s">
        <v>90</v>
      </c>
      <c r="F3576" s="3" t="s">
        <v>91</v>
      </c>
      <c r="G3576" s="7">
        <v>0</v>
      </c>
      <c r="H3576" s="8">
        <f t="shared" si="0"/>
        <v>0</v>
      </c>
      <c r="I3576" s="9">
        <v>0</v>
      </c>
      <c r="J3576" s="10">
        <v>0</v>
      </c>
      <c r="K3576" s="11">
        <v>0</v>
      </c>
      <c r="L3576" s="11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</row>
    <row r="3577" spans="1:25" ht="15.75" customHeight="1" x14ac:dyDescent="0.2">
      <c r="A3577" s="3">
        <v>5101803</v>
      </c>
      <c r="B3577" s="3" t="s">
        <v>673</v>
      </c>
      <c r="C3577" s="3" t="s">
        <v>657</v>
      </c>
      <c r="D3577" s="3">
        <v>2020</v>
      </c>
      <c r="E3577" s="3" t="s">
        <v>90</v>
      </c>
      <c r="F3577" s="3" t="s">
        <v>91</v>
      </c>
      <c r="G3577" s="7">
        <v>0</v>
      </c>
      <c r="H3577" s="8">
        <f t="shared" si="0"/>
        <v>0</v>
      </c>
      <c r="I3577" s="9">
        <v>0</v>
      </c>
      <c r="J3577" s="10">
        <v>0</v>
      </c>
      <c r="K3577" s="11">
        <v>0</v>
      </c>
      <c r="L3577" s="11">
        <v>0</v>
      </c>
      <c r="M3577" s="12">
        <v>0</v>
      </c>
      <c r="N3577" s="12">
        <v>0</v>
      </c>
      <c r="O3577" s="12">
        <v>0</v>
      </c>
      <c r="P3577" s="12">
        <v>0</v>
      </c>
      <c r="Q3577" s="12">
        <v>0</v>
      </c>
      <c r="R3577" s="12">
        <v>0</v>
      </c>
      <c r="S3577" s="12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</row>
    <row r="3578" spans="1:25" ht="15.75" customHeight="1" x14ac:dyDescent="0.2">
      <c r="A3578" s="3">
        <v>5101803</v>
      </c>
      <c r="B3578" s="3" t="s">
        <v>673</v>
      </c>
      <c r="C3578" s="3" t="s">
        <v>657</v>
      </c>
      <c r="D3578" s="3">
        <v>2020</v>
      </c>
      <c r="E3578" s="3" t="s">
        <v>90</v>
      </c>
      <c r="F3578" s="3" t="s">
        <v>91</v>
      </c>
      <c r="G3578" s="7">
        <v>0</v>
      </c>
      <c r="H3578" s="8">
        <f t="shared" si="0"/>
        <v>0</v>
      </c>
      <c r="I3578" s="9">
        <v>0</v>
      </c>
      <c r="J3578" s="10">
        <v>0</v>
      </c>
      <c r="K3578" s="11">
        <v>0</v>
      </c>
      <c r="L3578" s="11">
        <v>0</v>
      </c>
      <c r="M3578" s="12">
        <v>0</v>
      </c>
      <c r="N3578" s="12">
        <v>0</v>
      </c>
      <c r="O3578" s="12">
        <v>0</v>
      </c>
      <c r="P3578" s="12">
        <v>0</v>
      </c>
      <c r="Q3578" s="12">
        <v>0</v>
      </c>
      <c r="R3578" s="12">
        <v>0</v>
      </c>
      <c r="S3578" s="12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</row>
    <row r="3579" spans="1:25" ht="15.75" customHeight="1" x14ac:dyDescent="0.2">
      <c r="A3579" s="3">
        <v>5101803</v>
      </c>
      <c r="B3579" s="3" t="s">
        <v>673</v>
      </c>
      <c r="C3579" s="3" t="s">
        <v>657</v>
      </c>
      <c r="D3579" s="3">
        <v>2020</v>
      </c>
      <c r="E3579" s="3" t="s">
        <v>344</v>
      </c>
      <c r="F3579" s="3" t="s">
        <v>123</v>
      </c>
      <c r="G3579" s="7">
        <v>0</v>
      </c>
      <c r="H3579" s="8">
        <f t="shared" si="0"/>
        <v>0</v>
      </c>
      <c r="I3579" s="9">
        <v>0</v>
      </c>
      <c r="J3579" s="10">
        <v>0</v>
      </c>
      <c r="K3579" s="11">
        <v>0</v>
      </c>
      <c r="L3579" s="11">
        <v>0</v>
      </c>
      <c r="M3579" s="12">
        <v>0</v>
      </c>
      <c r="N3579" s="12">
        <v>0</v>
      </c>
      <c r="O3579" s="12">
        <v>0</v>
      </c>
      <c r="P3579" s="12">
        <v>0</v>
      </c>
      <c r="Q3579" s="12">
        <v>0</v>
      </c>
      <c r="R3579" s="12">
        <v>0</v>
      </c>
      <c r="S3579" s="12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</row>
    <row r="3580" spans="1:25" ht="15.75" customHeight="1" x14ac:dyDescent="0.2">
      <c r="A3580" s="3">
        <v>5101803</v>
      </c>
      <c r="B3580" s="3" t="s">
        <v>673</v>
      </c>
      <c r="C3580" s="3" t="s">
        <v>657</v>
      </c>
      <c r="D3580" s="3">
        <v>2020</v>
      </c>
      <c r="E3580" s="3" t="s">
        <v>90</v>
      </c>
      <c r="F3580" s="3" t="s">
        <v>91</v>
      </c>
      <c r="G3580" s="7">
        <v>0</v>
      </c>
      <c r="H3580" s="8">
        <f t="shared" si="0"/>
        <v>0</v>
      </c>
      <c r="I3580" s="9">
        <v>0</v>
      </c>
      <c r="J3580" s="10">
        <v>0</v>
      </c>
      <c r="K3580" s="11">
        <v>0</v>
      </c>
      <c r="L3580" s="11">
        <v>0</v>
      </c>
      <c r="M3580" s="12">
        <v>0</v>
      </c>
      <c r="N3580" s="12">
        <v>0</v>
      </c>
      <c r="O3580" s="12">
        <v>0</v>
      </c>
      <c r="P3580" s="12">
        <v>0</v>
      </c>
      <c r="Q3580" s="12">
        <v>0</v>
      </c>
      <c r="R3580" s="12">
        <v>0</v>
      </c>
      <c r="S3580" s="12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</row>
    <row r="3581" spans="1:25" ht="15.75" customHeight="1" x14ac:dyDescent="0.2">
      <c r="A3581" s="3">
        <v>5101803</v>
      </c>
      <c r="B3581" s="3" t="s">
        <v>673</v>
      </c>
      <c r="C3581" s="3" t="s">
        <v>657</v>
      </c>
      <c r="D3581" s="3">
        <v>2020</v>
      </c>
      <c r="E3581" s="3" t="s">
        <v>92</v>
      </c>
      <c r="F3581" s="3" t="s">
        <v>93</v>
      </c>
      <c r="G3581" s="7">
        <v>0</v>
      </c>
      <c r="H3581" s="8">
        <f t="shared" si="0"/>
        <v>1000</v>
      </c>
      <c r="I3581" s="9">
        <v>1000</v>
      </c>
      <c r="J3581" s="10">
        <v>0</v>
      </c>
      <c r="K3581" s="11">
        <v>1000</v>
      </c>
      <c r="L3581" s="11">
        <v>0</v>
      </c>
      <c r="M3581" s="12">
        <v>0</v>
      </c>
      <c r="N3581" s="12">
        <v>0</v>
      </c>
      <c r="O3581" s="12">
        <v>1000</v>
      </c>
      <c r="P3581" s="12">
        <v>0</v>
      </c>
      <c r="Q3581" s="12">
        <v>0</v>
      </c>
      <c r="R3581" s="12">
        <v>0</v>
      </c>
      <c r="S3581" s="12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</row>
    <row r="3582" spans="1:25" ht="15.75" customHeight="1" x14ac:dyDescent="0.2">
      <c r="A3582" s="3">
        <v>5101803</v>
      </c>
      <c r="B3582" s="3" t="s">
        <v>673</v>
      </c>
      <c r="C3582" s="3" t="s">
        <v>657</v>
      </c>
      <c r="D3582" s="3">
        <v>2020</v>
      </c>
      <c r="E3582" s="3" t="s">
        <v>92</v>
      </c>
      <c r="F3582" s="3" t="s">
        <v>93</v>
      </c>
      <c r="G3582" s="7">
        <v>0</v>
      </c>
      <c r="H3582" s="8">
        <f t="shared" si="0"/>
        <v>0</v>
      </c>
      <c r="I3582" s="9">
        <v>0</v>
      </c>
      <c r="J3582" s="10">
        <v>0</v>
      </c>
      <c r="K3582" s="11">
        <v>0</v>
      </c>
      <c r="L3582" s="11">
        <v>0</v>
      </c>
      <c r="M3582" s="12">
        <v>0</v>
      </c>
      <c r="N3582" s="12">
        <v>0</v>
      </c>
      <c r="O3582" s="12">
        <v>0</v>
      </c>
      <c r="P3582" s="12">
        <v>0</v>
      </c>
      <c r="Q3582" s="12">
        <v>0</v>
      </c>
      <c r="R3582" s="12">
        <v>0</v>
      </c>
      <c r="S3582" s="12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</row>
    <row r="3583" spans="1:25" ht="15.75" customHeight="1" x14ac:dyDescent="0.2">
      <c r="A3583" s="3">
        <v>5101803</v>
      </c>
      <c r="B3583" s="3" t="s">
        <v>673</v>
      </c>
      <c r="C3583" s="3" t="s">
        <v>657</v>
      </c>
      <c r="D3583" s="3">
        <v>2021</v>
      </c>
      <c r="E3583" s="3" t="s">
        <v>92</v>
      </c>
      <c r="F3583" s="3" t="s">
        <v>93</v>
      </c>
      <c r="G3583" s="7">
        <v>8</v>
      </c>
      <c r="H3583" s="8">
        <f t="shared" si="0"/>
        <v>0</v>
      </c>
      <c r="I3583" s="9">
        <v>0</v>
      </c>
      <c r="J3583" s="10">
        <v>0</v>
      </c>
      <c r="K3583" s="11">
        <v>0</v>
      </c>
      <c r="L3583" s="11">
        <v>0</v>
      </c>
      <c r="M3583" s="12">
        <v>0</v>
      </c>
      <c r="N3583" s="12">
        <v>0</v>
      </c>
      <c r="O3583" s="12">
        <v>0</v>
      </c>
      <c r="P3583" s="12">
        <v>0</v>
      </c>
      <c r="Q3583" s="12">
        <v>0</v>
      </c>
      <c r="R3583" s="12">
        <v>0</v>
      </c>
      <c r="S3583" s="12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</row>
    <row r="3584" spans="1:25" ht="15.75" customHeight="1" x14ac:dyDescent="0.2">
      <c r="A3584" s="3">
        <v>5101803</v>
      </c>
      <c r="B3584" s="3" t="s">
        <v>673</v>
      </c>
      <c r="C3584" s="3" t="s">
        <v>657</v>
      </c>
      <c r="D3584" s="3">
        <v>2021</v>
      </c>
      <c r="E3584" s="3" t="s">
        <v>90</v>
      </c>
      <c r="F3584" s="3" t="s">
        <v>91</v>
      </c>
      <c r="G3584" s="7">
        <v>0</v>
      </c>
      <c r="H3584" s="8">
        <f t="shared" si="0"/>
        <v>0</v>
      </c>
      <c r="I3584" s="9">
        <v>0</v>
      </c>
      <c r="J3584" s="10">
        <v>0</v>
      </c>
      <c r="K3584" s="11">
        <v>0</v>
      </c>
      <c r="L3584" s="11">
        <v>0</v>
      </c>
      <c r="M3584" s="12">
        <v>0</v>
      </c>
      <c r="N3584" s="12">
        <v>0</v>
      </c>
      <c r="O3584" s="12">
        <v>0</v>
      </c>
      <c r="P3584" s="12">
        <v>0</v>
      </c>
      <c r="Q3584" s="12">
        <v>0</v>
      </c>
      <c r="R3584" s="12">
        <v>0</v>
      </c>
      <c r="S3584" s="12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</row>
    <row r="3585" spans="1:25" ht="15.75" customHeight="1" x14ac:dyDescent="0.2">
      <c r="A3585" s="3">
        <v>5101803</v>
      </c>
      <c r="B3585" s="3" t="s">
        <v>673</v>
      </c>
      <c r="C3585" s="3" t="s">
        <v>657</v>
      </c>
      <c r="D3585" s="3">
        <v>2021</v>
      </c>
      <c r="E3585" s="3" t="s">
        <v>92</v>
      </c>
      <c r="F3585" s="3" t="s">
        <v>93</v>
      </c>
      <c r="G3585" s="7">
        <v>3</v>
      </c>
      <c r="H3585" s="8">
        <f t="shared" si="0"/>
        <v>1264</v>
      </c>
      <c r="I3585" s="9">
        <v>1200</v>
      </c>
      <c r="J3585" s="10">
        <v>64</v>
      </c>
      <c r="K3585" s="11">
        <v>0</v>
      </c>
      <c r="L3585" s="11">
        <v>1200</v>
      </c>
      <c r="M3585" s="12">
        <v>0</v>
      </c>
      <c r="N3585" s="12">
        <v>0</v>
      </c>
      <c r="O3585" s="12">
        <v>0</v>
      </c>
      <c r="P3585" s="12">
        <v>0</v>
      </c>
      <c r="Q3585" s="12">
        <v>1200</v>
      </c>
      <c r="R3585" s="12">
        <v>0</v>
      </c>
      <c r="S3585" s="12">
        <v>0</v>
      </c>
      <c r="T3585" s="13">
        <v>0</v>
      </c>
      <c r="U3585" s="13">
        <v>64</v>
      </c>
      <c r="V3585" s="13">
        <v>0</v>
      </c>
      <c r="W3585" s="13">
        <v>0</v>
      </c>
      <c r="X3585" s="13">
        <v>0</v>
      </c>
      <c r="Y3585" s="13">
        <v>0</v>
      </c>
    </row>
    <row r="3586" spans="1:25" ht="15.75" customHeight="1" x14ac:dyDescent="0.2">
      <c r="A3586" s="3">
        <v>5101803</v>
      </c>
      <c r="B3586" s="3" t="s">
        <v>673</v>
      </c>
      <c r="C3586" s="3" t="s">
        <v>657</v>
      </c>
      <c r="D3586" s="3">
        <v>2021</v>
      </c>
      <c r="E3586" s="3" t="s">
        <v>78</v>
      </c>
      <c r="F3586" s="3" t="s">
        <v>76</v>
      </c>
      <c r="G3586" s="7">
        <v>9</v>
      </c>
      <c r="H3586" s="8">
        <f t="shared" si="0"/>
        <v>0</v>
      </c>
      <c r="I3586" s="9">
        <v>0</v>
      </c>
      <c r="J3586" s="10">
        <v>0</v>
      </c>
      <c r="K3586" s="11">
        <v>0</v>
      </c>
      <c r="L3586" s="11">
        <v>0</v>
      </c>
      <c r="M3586" s="12">
        <v>0</v>
      </c>
      <c r="N3586" s="12">
        <v>0</v>
      </c>
      <c r="O3586" s="12">
        <v>0</v>
      </c>
      <c r="P3586" s="12">
        <v>0</v>
      </c>
      <c r="Q3586" s="12">
        <v>0</v>
      </c>
      <c r="R3586" s="12">
        <v>0</v>
      </c>
      <c r="S3586" s="12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</row>
    <row r="3587" spans="1:25" ht="15.75" customHeight="1" x14ac:dyDescent="0.2">
      <c r="A3587" s="3">
        <v>5101803</v>
      </c>
      <c r="B3587" s="3" t="s">
        <v>673</v>
      </c>
      <c r="C3587" s="3" t="s">
        <v>657</v>
      </c>
      <c r="D3587" s="3">
        <v>2021</v>
      </c>
      <c r="E3587" s="3" t="s">
        <v>92</v>
      </c>
      <c r="F3587" s="3" t="s">
        <v>93</v>
      </c>
      <c r="G3587" s="7">
        <v>0</v>
      </c>
      <c r="H3587" s="8">
        <f t="shared" si="0"/>
        <v>0</v>
      </c>
      <c r="I3587" s="9">
        <v>0</v>
      </c>
      <c r="J3587" s="10">
        <v>0</v>
      </c>
      <c r="K3587" s="11">
        <v>0</v>
      </c>
      <c r="L3587" s="11">
        <v>0</v>
      </c>
      <c r="M3587" s="12">
        <v>0</v>
      </c>
      <c r="N3587" s="12">
        <v>0</v>
      </c>
      <c r="O3587" s="12">
        <v>0</v>
      </c>
      <c r="P3587" s="12">
        <v>0</v>
      </c>
      <c r="Q3587" s="12">
        <v>0</v>
      </c>
      <c r="R3587" s="12">
        <v>0</v>
      </c>
      <c r="S3587" s="12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</row>
    <row r="3588" spans="1:25" ht="15.75" customHeight="1" x14ac:dyDescent="0.2">
      <c r="A3588" s="3">
        <v>5101803</v>
      </c>
      <c r="B3588" s="3" t="s">
        <v>673</v>
      </c>
      <c r="C3588" s="3" t="s">
        <v>657</v>
      </c>
      <c r="D3588" s="3">
        <v>2021</v>
      </c>
      <c r="E3588" s="3" t="s">
        <v>92</v>
      </c>
      <c r="F3588" s="3" t="s">
        <v>93</v>
      </c>
      <c r="G3588" s="7">
        <v>0</v>
      </c>
      <c r="H3588" s="8">
        <f t="shared" si="0"/>
        <v>0</v>
      </c>
      <c r="I3588" s="9">
        <v>0</v>
      </c>
      <c r="J3588" s="10">
        <v>0</v>
      </c>
      <c r="K3588" s="11">
        <v>0</v>
      </c>
      <c r="L3588" s="11">
        <v>0</v>
      </c>
      <c r="M3588" s="12">
        <v>0</v>
      </c>
      <c r="N3588" s="12">
        <v>0</v>
      </c>
      <c r="O3588" s="12">
        <v>0</v>
      </c>
      <c r="P3588" s="12">
        <v>0</v>
      </c>
      <c r="Q3588" s="12">
        <v>0</v>
      </c>
      <c r="R3588" s="12">
        <v>0</v>
      </c>
      <c r="S3588" s="12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</row>
    <row r="3589" spans="1:25" ht="15.75" customHeight="1" x14ac:dyDescent="0.2">
      <c r="A3589" s="3">
        <v>5101803</v>
      </c>
      <c r="B3589" s="3" t="s">
        <v>673</v>
      </c>
      <c r="C3589" s="3" t="s">
        <v>657</v>
      </c>
      <c r="D3589" s="3">
        <v>2021</v>
      </c>
      <c r="E3589" s="3" t="s">
        <v>92</v>
      </c>
      <c r="F3589" s="3" t="s">
        <v>93</v>
      </c>
      <c r="G3589" s="7">
        <v>0</v>
      </c>
      <c r="H3589" s="8">
        <f t="shared" si="0"/>
        <v>0</v>
      </c>
      <c r="I3589" s="9">
        <v>0</v>
      </c>
      <c r="J3589" s="10">
        <v>0</v>
      </c>
      <c r="K3589" s="11">
        <v>0</v>
      </c>
      <c r="L3589" s="11">
        <v>0</v>
      </c>
      <c r="M3589" s="12">
        <v>0</v>
      </c>
      <c r="N3589" s="12">
        <v>0</v>
      </c>
      <c r="O3589" s="12">
        <v>0</v>
      </c>
      <c r="P3589" s="12">
        <v>0</v>
      </c>
      <c r="Q3589" s="12">
        <v>0</v>
      </c>
      <c r="R3589" s="12">
        <v>0</v>
      </c>
      <c r="S3589" s="12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</row>
    <row r="3590" spans="1:25" ht="15.75" customHeight="1" x14ac:dyDescent="0.2">
      <c r="A3590" s="3">
        <v>5101803</v>
      </c>
      <c r="B3590" s="3" t="s">
        <v>673</v>
      </c>
      <c r="C3590" s="3" t="s">
        <v>657</v>
      </c>
      <c r="D3590" s="3">
        <v>2021</v>
      </c>
      <c r="E3590" s="3" t="s">
        <v>92</v>
      </c>
      <c r="F3590" s="3" t="s">
        <v>93</v>
      </c>
      <c r="G3590" s="7">
        <v>0</v>
      </c>
      <c r="H3590" s="8">
        <f t="shared" si="0"/>
        <v>0</v>
      </c>
      <c r="I3590" s="9">
        <v>0</v>
      </c>
      <c r="J3590" s="10">
        <v>0</v>
      </c>
      <c r="K3590" s="11">
        <v>0</v>
      </c>
      <c r="L3590" s="11">
        <v>0</v>
      </c>
      <c r="M3590" s="12">
        <v>0</v>
      </c>
      <c r="N3590" s="12">
        <v>0</v>
      </c>
      <c r="O3590" s="12">
        <v>0</v>
      </c>
      <c r="P3590" s="12">
        <v>0</v>
      </c>
      <c r="Q3590" s="12">
        <v>0</v>
      </c>
      <c r="R3590" s="12">
        <v>0</v>
      </c>
      <c r="S3590" s="12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</row>
    <row r="3591" spans="1:25" ht="15.75" customHeight="1" x14ac:dyDescent="0.2">
      <c r="A3591" s="3">
        <v>5101803</v>
      </c>
      <c r="B3591" s="3" t="s">
        <v>673</v>
      </c>
      <c r="C3591" s="3" t="s">
        <v>657</v>
      </c>
      <c r="D3591" s="3">
        <v>2021</v>
      </c>
      <c r="E3591" s="3" t="s">
        <v>92</v>
      </c>
      <c r="F3591" s="3" t="s">
        <v>93</v>
      </c>
      <c r="G3591" s="7">
        <v>1</v>
      </c>
      <c r="H3591" s="8">
        <f t="shared" si="0"/>
        <v>0</v>
      </c>
      <c r="I3591" s="9">
        <v>0</v>
      </c>
      <c r="J3591" s="10">
        <v>0</v>
      </c>
      <c r="K3591" s="11">
        <v>0</v>
      </c>
      <c r="L3591" s="11">
        <v>0</v>
      </c>
      <c r="M3591" s="12">
        <v>0</v>
      </c>
      <c r="N3591" s="12">
        <v>0</v>
      </c>
      <c r="O3591" s="12">
        <v>0</v>
      </c>
      <c r="P3591" s="12">
        <v>0</v>
      </c>
      <c r="Q3591" s="12">
        <v>0</v>
      </c>
      <c r="R3591" s="12">
        <v>0</v>
      </c>
      <c r="S3591" s="12">
        <v>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0</v>
      </c>
    </row>
    <row r="3592" spans="1:25" ht="15.75" customHeight="1" x14ac:dyDescent="0.2">
      <c r="A3592" s="3">
        <v>5101803</v>
      </c>
      <c r="B3592" s="3" t="s">
        <v>673</v>
      </c>
      <c r="C3592" s="3" t="s">
        <v>657</v>
      </c>
      <c r="D3592" s="3">
        <v>2021</v>
      </c>
      <c r="E3592" s="3" t="s">
        <v>80</v>
      </c>
      <c r="F3592" s="3" t="s">
        <v>76</v>
      </c>
      <c r="G3592" s="7">
        <v>20</v>
      </c>
      <c r="H3592" s="8">
        <f t="shared" si="0"/>
        <v>0</v>
      </c>
      <c r="I3592" s="9">
        <v>0</v>
      </c>
      <c r="J3592" s="10">
        <v>0</v>
      </c>
      <c r="K3592" s="11">
        <v>0</v>
      </c>
      <c r="L3592" s="11">
        <v>0</v>
      </c>
      <c r="M3592" s="12">
        <v>0</v>
      </c>
      <c r="N3592" s="12">
        <v>0</v>
      </c>
      <c r="O3592" s="12">
        <v>0</v>
      </c>
      <c r="P3592" s="12">
        <v>0</v>
      </c>
      <c r="Q3592" s="12">
        <v>0</v>
      </c>
      <c r="R3592" s="12">
        <v>0</v>
      </c>
      <c r="S3592" s="12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</row>
    <row r="3593" spans="1:25" ht="15.75" customHeight="1" x14ac:dyDescent="0.2">
      <c r="A3593" s="3">
        <v>5101803</v>
      </c>
      <c r="B3593" s="3" t="s">
        <v>673</v>
      </c>
      <c r="C3593" s="3" t="s">
        <v>657</v>
      </c>
      <c r="D3593" s="3">
        <v>2021</v>
      </c>
      <c r="E3593" s="3" t="s">
        <v>92</v>
      </c>
      <c r="F3593" s="3" t="s">
        <v>93</v>
      </c>
      <c r="G3593" s="7">
        <v>3</v>
      </c>
      <c r="H3593" s="8">
        <f t="shared" si="0"/>
        <v>0</v>
      </c>
      <c r="I3593" s="9">
        <v>0</v>
      </c>
      <c r="J3593" s="10">
        <v>0</v>
      </c>
      <c r="K3593" s="11">
        <v>0</v>
      </c>
      <c r="L3593" s="11">
        <v>0</v>
      </c>
      <c r="M3593" s="12">
        <v>0</v>
      </c>
      <c r="N3593" s="12">
        <v>0</v>
      </c>
      <c r="O3593" s="12">
        <v>0</v>
      </c>
      <c r="P3593" s="12">
        <v>0</v>
      </c>
      <c r="Q3593" s="12">
        <v>0</v>
      </c>
      <c r="R3593" s="12">
        <v>0</v>
      </c>
      <c r="S3593" s="12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</row>
    <row r="3594" spans="1:25" ht="15.75" customHeight="1" x14ac:dyDescent="0.2">
      <c r="A3594" s="3">
        <v>5101803</v>
      </c>
      <c r="B3594" s="3" t="s">
        <v>673</v>
      </c>
      <c r="C3594" s="3" t="s">
        <v>657</v>
      </c>
      <c r="D3594" s="3">
        <v>2022</v>
      </c>
      <c r="E3594" s="3" t="s">
        <v>92</v>
      </c>
      <c r="F3594" s="3" t="s">
        <v>93</v>
      </c>
      <c r="G3594" s="7">
        <v>0</v>
      </c>
      <c r="H3594" s="8">
        <f t="shared" si="0"/>
        <v>0</v>
      </c>
      <c r="I3594" s="9">
        <v>0</v>
      </c>
      <c r="J3594" s="10">
        <v>0</v>
      </c>
      <c r="K3594" s="11">
        <v>0</v>
      </c>
      <c r="L3594" s="11">
        <v>0</v>
      </c>
      <c r="M3594" s="12">
        <v>0</v>
      </c>
      <c r="N3594" s="12">
        <v>0</v>
      </c>
      <c r="O3594" s="12">
        <v>0</v>
      </c>
      <c r="P3594" s="12">
        <v>0</v>
      </c>
      <c r="Q3594" s="12">
        <v>0</v>
      </c>
      <c r="R3594" s="12">
        <v>0</v>
      </c>
      <c r="S3594" s="12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</row>
    <row r="3595" spans="1:25" ht="15.75" customHeight="1" x14ac:dyDescent="0.2">
      <c r="A3595" s="3">
        <v>5101803</v>
      </c>
      <c r="B3595" s="3" t="s">
        <v>673</v>
      </c>
      <c r="C3595" s="3" t="s">
        <v>657</v>
      </c>
      <c r="D3595" s="3">
        <v>2022</v>
      </c>
      <c r="E3595" s="3" t="s">
        <v>80</v>
      </c>
      <c r="F3595" s="3" t="s">
        <v>76</v>
      </c>
      <c r="G3595" s="7">
        <v>0</v>
      </c>
      <c r="H3595" s="8">
        <f t="shared" si="0"/>
        <v>0</v>
      </c>
      <c r="I3595" s="9">
        <v>0</v>
      </c>
      <c r="J3595" s="10">
        <v>0</v>
      </c>
      <c r="K3595" s="11">
        <v>0</v>
      </c>
      <c r="L3595" s="11">
        <v>0</v>
      </c>
      <c r="M3595" s="12">
        <v>0</v>
      </c>
      <c r="N3595" s="12">
        <v>0</v>
      </c>
      <c r="O3595" s="12">
        <v>0</v>
      </c>
      <c r="P3595" s="12">
        <v>0</v>
      </c>
      <c r="Q3595" s="12">
        <v>0</v>
      </c>
      <c r="R3595" s="12">
        <v>0</v>
      </c>
      <c r="S3595" s="12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</row>
    <row r="3596" spans="1:25" ht="15.75" customHeight="1" x14ac:dyDescent="0.2">
      <c r="A3596" s="3">
        <v>5101803</v>
      </c>
      <c r="B3596" s="3" t="s">
        <v>673</v>
      </c>
      <c r="C3596" s="3" t="s">
        <v>657</v>
      </c>
      <c r="D3596" s="3">
        <v>2022</v>
      </c>
      <c r="E3596" s="3" t="s">
        <v>92</v>
      </c>
      <c r="F3596" s="3" t="s">
        <v>93</v>
      </c>
      <c r="G3596" s="7">
        <v>0</v>
      </c>
      <c r="H3596" s="8">
        <f t="shared" si="0"/>
        <v>0</v>
      </c>
      <c r="I3596" s="9">
        <v>0</v>
      </c>
      <c r="J3596" s="10">
        <v>0</v>
      </c>
      <c r="K3596" s="11">
        <v>0</v>
      </c>
      <c r="L3596" s="11">
        <v>0</v>
      </c>
      <c r="M3596" s="12">
        <v>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</row>
    <row r="3597" spans="1:25" ht="15.75" customHeight="1" x14ac:dyDescent="0.2">
      <c r="A3597" s="3">
        <v>5101803</v>
      </c>
      <c r="B3597" s="3" t="s">
        <v>673</v>
      </c>
      <c r="C3597" s="3" t="s">
        <v>657</v>
      </c>
      <c r="D3597" s="3">
        <v>2022</v>
      </c>
      <c r="E3597" s="3" t="s">
        <v>92</v>
      </c>
      <c r="F3597" s="3" t="s">
        <v>93</v>
      </c>
      <c r="G3597" s="7">
        <v>0</v>
      </c>
      <c r="H3597" s="8">
        <f t="shared" si="0"/>
        <v>0</v>
      </c>
      <c r="I3597" s="9">
        <v>0</v>
      </c>
      <c r="J3597" s="10">
        <v>0</v>
      </c>
      <c r="K3597" s="11">
        <v>0</v>
      </c>
      <c r="L3597" s="11">
        <v>0</v>
      </c>
      <c r="M3597" s="12">
        <v>0</v>
      </c>
      <c r="N3597" s="12">
        <v>0</v>
      </c>
      <c r="O3597" s="12">
        <v>0</v>
      </c>
      <c r="P3597" s="12">
        <v>0</v>
      </c>
      <c r="Q3597" s="12">
        <v>0</v>
      </c>
      <c r="R3597" s="12">
        <v>0</v>
      </c>
      <c r="S3597" s="12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</row>
    <row r="3598" spans="1:25" ht="15.75" customHeight="1" x14ac:dyDescent="0.2">
      <c r="A3598" s="3">
        <v>5101803</v>
      </c>
      <c r="B3598" s="3" t="s">
        <v>673</v>
      </c>
      <c r="C3598" s="3" t="s">
        <v>657</v>
      </c>
      <c r="D3598" s="3">
        <v>2022</v>
      </c>
      <c r="E3598" s="3" t="s">
        <v>92</v>
      </c>
      <c r="F3598" s="3" t="s">
        <v>93</v>
      </c>
      <c r="G3598" s="7">
        <v>0</v>
      </c>
      <c r="H3598" s="8">
        <f t="shared" si="0"/>
        <v>0</v>
      </c>
      <c r="I3598" s="9">
        <v>0</v>
      </c>
      <c r="J3598" s="10">
        <v>0</v>
      </c>
      <c r="K3598" s="11">
        <v>0</v>
      </c>
      <c r="L3598" s="11">
        <v>0</v>
      </c>
      <c r="M3598" s="12">
        <v>0</v>
      </c>
      <c r="N3598" s="12">
        <v>0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</row>
    <row r="3599" spans="1:25" ht="15.75" customHeight="1" x14ac:dyDescent="0.2">
      <c r="A3599" s="3">
        <v>5101803</v>
      </c>
      <c r="B3599" s="3" t="s">
        <v>673</v>
      </c>
      <c r="C3599" s="3" t="s">
        <v>657</v>
      </c>
      <c r="D3599" s="3">
        <v>2022</v>
      </c>
      <c r="E3599" s="3" t="s">
        <v>84</v>
      </c>
      <c r="F3599" s="3" t="s">
        <v>85</v>
      </c>
      <c r="G3599" s="7">
        <v>38</v>
      </c>
      <c r="H3599" s="8">
        <f t="shared" si="0"/>
        <v>0</v>
      </c>
      <c r="I3599" s="9">
        <v>0</v>
      </c>
      <c r="J3599" s="10">
        <v>0</v>
      </c>
      <c r="K3599" s="11">
        <v>0</v>
      </c>
      <c r="L3599" s="11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</row>
    <row r="3600" spans="1:25" ht="15.75" customHeight="1" x14ac:dyDescent="0.2">
      <c r="A3600" s="3">
        <v>5101852</v>
      </c>
      <c r="B3600" s="3" t="s">
        <v>674</v>
      </c>
      <c r="C3600" s="3" t="s">
        <v>657</v>
      </c>
      <c r="D3600" s="3">
        <v>2020</v>
      </c>
      <c r="E3600" s="3" t="s">
        <v>90</v>
      </c>
      <c r="F3600" s="3" t="s">
        <v>91</v>
      </c>
      <c r="G3600" s="7">
        <v>0</v>
      </c>
      <c r="H3600" s="8">
        <f t="shared" si="0"/>
        <v>0</v>
      </c>
      <c r="I3600" s="9">
        <v>0</v>
      </c>
      <c r="J3600" s="10">
        <v>0</v>
      </c>
      <c r="K3600" s="11">
        <v>0</v>
      </c>
      <c r="L3600" s="11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</row>
    <row r="3601" spans="1:25" ht="15.75" customHeight="1" x14ac:dyDescent="0.2">
      <c r="A3601" s="3">
        <v>5101852</v>
      </c>
      <c r="B3601" s="3" t="s">
        <v>674</v>
      </c>
      <c r="C3601" s="3" t="s">
        <v>657</v>
      </c>
      <c r="D3601" s="3">
        <v>2020</v>
      </c>
      <c r="E3601" s="3" t="s">
        <v>344</v>
      </c>
      <c r="F3601" s="3" t="s">
        <v>123</v>
      </c>
      <c r="G3601" s="7">
        <v>0</v>
      </c>
      <c r="H3601" s="8">
        <f t="shared" si="0"/>
        <v>0</v>
      </c>
      <c r="I3601" s="9">
        <v>0</v>
      </c>
      <c r="J3601" s="10">
        <v>0</v>
      </c>
      <c r="K3601" s="11">
        <v>0</v>
      </c>
      <c r="L3601" s="11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</row>
    <row r="3602" spans="1:25" ht="15.75" customHeight="1" x14ac:dyDescent="0.2">
      <c r="A3602" s="3">
        <v>5101902</v>
      </c>
      <c r="B3602" s="3" t="s">
        <v>675</v>
      </c>
      <c r="C3602" s="3" t="s">
        <v>657</v>
      </c>
      <c r="D3602" s="3">
        <v>2001</v>
      </c>
      <c r="E3602" s="3" t="s">
        <v>81</v>
      </c>
      <c r="F3602" s="3" t="s">
        <v>76</v>
      </c>
      <c r="G3602" s="7">
        <v>0</v>
      </c>
      <c r="H3602" s="8">
        <f t="shared" si="0"/>
        <v>0</v>
      </c>
      <c r="I3602" s="9">
        <v>0</v>
      </c>
      <c r="J3602" s="10">
        <v>0</v>
      </c>
      <c r="K3602" s="11">
        <v>0</v>
      </c>
      <c r="L3602" s="11">
        <v>0</v>
      </c>
      <c r="M3602" s="12">
        <v>0</v>
      </c>
      <c r="N3602" s="12">
        <v>0</v>
      </c>
      <c r="O3602" s="12">
        <v>0</v>
      </c>
      <c r="P3602" s="12">
        <v>0</v>
      </c>
      <c r="Q3602" s="12">
        <v>0</v>
      </c>
      <c r="R3602" s="12">
        <v>0</v>
      </c>
      <c r="S3602" s="12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</row>
    <row r="3603" spans="1:25" ht="15.75" customHeight="1" x14ac:dyDescent="0.2">
      <c r="A3603" s="3">
        <v>5101902</v>
      </c>
      <c r="B3603" s="3" t="s">
        <v>675</v>
      </c>
      <c r="C3603" s="3" t="s">
        <v>657</v>
      </c>
      <c r="D3603" s="3">
        <v>2006</v>
      </c>
      <c r="E3603" s="3" t="s">
        <v>101</v>
      </c>
      <c r="F3603" s="3" t="s">
        <v>93</v>
      </c>
      <c r="G3603" s="7">
        <v>0</v>
      </c>
      <c r="H3603" s="8">
        <f t="shared" si="0"/>
        <v>1470000</v>
      </c>
      <c r="I3603" s="9">
        <v>254000</v>
      </c>
      <c r="J3603" s="10">
        <v>1216000</v>
      </c>
      <c r="K3603" s="11">
        <v>240000</v>
      </c>
      <c r="L3603" s="11">
        <v>13999.99</v>
      </c>
      <c r="M3603" s="12">
        <v>240000</v>
      </c>
      <c r="N3603" s="12">
        <v>0</v>
      </c>
      <c r="O3603" s="12">
        <v>0</v>
      </c>
      <c r="P3603" s="12">
        <v>0</v>
      </c>
      <c r="Q3603" s="12">
        <v>0</v>
      </c>
      <c r="R3603" s="12">
        <v>0</v>
      </c>
      <c r="S3603" s="12">
        <v>14000</v>
      </c>
      <c r="T3603" s="13">
        <v>1216000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</row>
    <row r="3604" spans="1:25" ht="15.75" customHeight="1" x14ac:dyDescent="0.2">
      <c r="A3604" s="3">
        <v>5101902</v>
      </c>
      <c r="B3604" s="3" t="s">
        <v>675</v>
      </c>
      <c r="C3604" s="3" t="s">
        <v>657</v>
      </c>
      <c r="D3604" s="3">
        <v>2014</v>
      </c>
      <c r="E3604" s="3" t="s">
        <v>78</v>
      </c>
      <c r="F3604" s="3" t="s">
        <v>76</v>
      </c>
      <c r="G3604" s="7">
        <v>0</v>
      </c>
      <c r="H3604" s="8">
        <f t="shared" si="0"/>
        <v>0</v>
      </c>
      <c r="I3604" s="9">
        <v>0</v>
      </c>
      <c r="J3604" s="10">
        <v>0</v>
      </c>
      <c r="K3604" s="11">
        <v>0</v>
      </c>
      <c r="L3604" s="11">
        <v>0</v>
      </c>
      <c r="M3604" s="12">
        <v>0</v>
      </c>
      <c r="N3604" s="12">
        <v>0</v>
      </c>
      <c r="O3604" s="12">
        <v>0</v>
      </c>
      <c r="P3604" s="12">
        <v>0</v>
      </c>
      <c r="Q3604" s="12">
        <v>0</v>
      </c>
      <c r="R3604" s="12">
        <v>0</v>
      </c>
      <c r="S3604" s="12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</row>
    <row r="3605" spans="1:25" ht="15.75" customHeight="1" x14ac:dyDescent="0.2">
      <c r="A3605" s="3">
        <v>5101902</v>
      </c>
      <c r="B3605" s="3" t="s">
        <v>675</v>
      </c>
      <c r="C3605" s="3" t="s">
        <v>657</v>
      </c>
      <c r="D3605" s="3">
        <v>2014</v>
      </c>
      <c r="E3605" s="3" t="s">
        <v>78</v>
      </c>
      <c r="F3605" s="3" t="s">
        <v>76</v>
      </c>
      <c r="G3605" s="7">
        <v>0</v>
      </c>
      <c r="H3605" s="8">
        <f t="shared" si="0"/>
        <v>0</v>
      </c>
      <c r="I3605" s="9">
        <v>0</v>
      </c>
      <c r="J3605" s="10">
        <v>0</v>
      </c>
      <c r="K3605" s="11">
        <v>0</v>
      </c>
      <c r="L3605" s="11">
        <v>0</v>
      </c>
      <c r="M3605" s="12">
        <v>0</v>
      </c>
      <c r="N3605" s="12">
        <v>0</v>
      </c>
      <c r="O3605" s="12">
        <v>0</v>
      </c>
      <c r="P3605" s="12">
        <v>0</v>
      </c>
      <c r="Q3605" s="12">
        <v>0</v>
      </c>
      <c r="R3605" s="12">
        <v>0</v>
      </c>
      <c r="S3605" s="12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</row>
    <row r="3606" spans="1:25" ht="15.75" customHeight="1" x14ac:dyDescent="0.2">
      <c r="A3606" s="3">
        <v>5101902</v>
      </c>
      <c r="B3606" s="3" t="s">
        <v>675</v>
      </c>
      <c r="C3606" s="3" t="s">
        <v>657</v>
      </c>
      <c r="D3606" s="3">
        <v>2020</v>
      </c>
      <c r="E3606" s="3" t="s">
        <v>90</v>
      </c>
      <c r="F3606" s="3" t="s">
        <v>91</v>
      </c>
      <c r="G3606" s="7">
        <v>0</v>
      </c>
      <c r="H3606" s="8">
        <f t="shared" si="0"/>
        <v>0</v>
      </c>
      <c r="I3606" s="9">
        <v>0</v>
      </c>
      <c r="J3606" s="10">
        <v>0</v>
      </c>
      <c r="K3606" s="11">
        <v>0</v>
      </c>
      <c r="L3606" s="11">
        <v>0</v>
      </c>
      <c r="M3606" s="12">
        <v>0</v>
      </c>
      <c r="N3606" s="12">
        <v>0</v>
      </c>
      <c r="O3606" s="12">
        <v>0</v>
      </c>
      <c r="P3606" s="12">
        <v>0</v>
      </c>
      <c r="Q3606" s="12">
        <v>0</v>
      </c>
      <c r="R3606" s="12">
        <v>0</v>
      </c>
      <c r="S3606" s="12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</row>
    <row r="3607" spans="1:25" ht="15.75" customHeight="1" x14ac:dyDescent="0.2">
      <c r="A3607" s="3">
        <v>5101902</v>
      </c>
      <c r="B3607" s="3" t="s">
        <v>675</v>
      </c>
      <c r="C3607" s="3" t="s">
        <v>657</v>
      </c>
      <c r="D3607" s="3">
        <v>2020</v>
      </c>
      <c r="E3607" s="3" t="s">
        <v>90</v>
      </c>
      <c r="F3607" s="3" t="s">
        <v>91</v>
      </c>
      <c r="G3607" s="7">
        <v>0</v>
      </c>
      <c r="H3607" s="8">
        <f t="shared" si="0"/>
        <v>0</v>
      </c>
      <c r="I3607" s="9">
        <v>0</v>
      </c>
      <c r="J3607" s="10">
        <v>0</v>
      </c>
      <c r="K3607" s="11">
        <v>0</v>
      </c>
      <c r="L3607" s="11">
        <v>0</v>
      </c>
      <c r="M3607" s="12">
        <v>0</v>
      </c>
      <c r="N3607" s="12">
        <v>0</v>
      </c>
      <c r="O3607" s="12">
        <v>0</v>
      </c>
      <c r="P3607" s="12">
        <v>0</v>
      </c>
      <c r="Q3607" s="12">
        <v>0</v>
      </c>
      <c r="R3607" s="12">
        <v>0</v>
      </c>
      <c r="S3607" s="12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</row>
    <row r="3608" spans="1:25" ht="15.75" customHeight="1" x14ac:dyDescent="0.2">
      <c r="A3608" s="3">
        <v>5102504</v>
      </c>
      <c r="B3608" s="3" t="s">
        <v>676</v>
      </c>
      <c r="C3608" s="3" t="s">
        <v>657</v>
      </c>
      <c r="D3608" s="3">
        <v>2010</v>
      </c>
      <c r="E3608" s="3" t="s">
        <v>75</v>
      </c>
      <c r="F3608" s="3" t="s">
        <v>76</v>
      </c>
      <c r="G3608" s="7">
        <v>15512</v>
      </c>
      <c r="H3608" s="8">
        <f t="shared" si="0"/>
        <v>16776700</v>
      </c>
      <c r="I3608" s="9">
        <v>7755700</v>
      </c>
      <c r="J3608" s="10">
        <v>9021000</v>
      </c>
      <c r="K3608" s="11">
        <v>1027600</v>
      </c>
      <c r="L3608" s="11">
        <v>6728100</v>
      </c>
      <c r="M3608" s="12">
        <v>225000</v>
      </c>
      <c r="N3608" s="12">
        <v>0</v>
      </c>
      <c r="O3608" s="12">
        <v>802600</v>
      </c>
      <c r="P3608" s="12">
        <v>7000</v>
      </c>
      <c r="Q3608" s="12">
        <v>53000</v>
      </c>
      <c r="R3608" s="12">
        <v>0</v>
      </c>
      <c r="S3608" s="12">
        <v>6668100</v>
      </c>
      <c r="T3608" s="13">
        <v>8566000</v>
      </c>
      <c r="U3608" s="13">
        <v>230000</v>
      </c>
      <c r="V3608" s="13">
        <v>0</v>
      </c>
      <c r="W3608" s="13">
        <v>210000</v>
      </c>
      <c r="X3608" s="13">
        <v>0</v>
      </c>
      <c r="Y3608" s="13">
        <v>15000</v>
      </c>
    </row>
    <row r="3609" spans="1:25" ht="15.75" customHeight="1" x14ac:dyDescent="0.2">
      <c r="A3609" s="3">
        <v>5102504</v>
      </c>
      <c r="B3609" s="3" t="s">
        <v>676</v>
      </c>
      <c r="C3609" s="3" t="s">
        <v>657</v>
      </c>
      <c r="D3609" s="3">
        <v>2015</v>
      </c>
      <c r="E3609" s="3" t="s">
        <v>84</v>
      </c>
      <c r="F3609" s="3" t="s">
        <v>85</v>
      </c>
      <c r="G3609" s="7">
        <v>3588</v>
      </c>
      <c r="H3609" s="8">
        <f t="shared" si="0"/>
        <v>4763466.43</v>
      </c>
      <c r="I3609" s="9">
        <v>1920790.8</v>
      </c>
      <c r="J3609" s="10">
        <v>2842675.63</v>
      </c>
      <c r="K3609" s="11">
        <v>120000</v>
      </c>
      <c r="L3609" s="11">
        <v>1800790.8</v>
      </c>
      <c r="M3609" s="12">
        <v>0</v>
      </c>
      <c r="N3609" s="12">
        <v>0</v>
      </c>
      <c r="O3609" s="12">
        <v>120000</v>
      </c>
      <c r="P3609" s="12">
        <v>40000</v>
      </c>
      <c r="Q3609" s="12">
        <v>0</v>
      </c>
      <c r="R3609" s="12">
        <v>1343777</v>
      </c>
      <c r="S3609" s="12">
        <v>417013.8</v>
      </c>
      <c r="T3609" s="13">
        <v>582035.69999999995</v>
      </c>
      <c r="U3609" s="13">
        <v>787500</v>
      </c>
      <c r="V3609" s="13">
        <v>100000</v>
      </c>
      <c r="W3609" s="13">
        <v>1343777.93</v>
      </c>
      <c r="X3609" s="13">
        <v>0</v>
      </c>
      <c r="Y3609" s="13">
        <v>29362</v>
      </c>
    </row>
    <row r="3610" spans="1:25" ht="15.75" customHeight="1" x14ac:dyDescent="0.2">
      <c r="A3610" s="3">
        <v>5102504</v>
      </c>
      <c r="B3610" s="3" t="s">
        <v>676</v>
      </c>
      <c r="C3610" s="3" t="s">
        <v>657</v>
      </c>
      <c r="D3610" s="3">
        <v>2015</v>
      </c>
      <c r="E3610" s="3" t="s">
        <v>84</v>
      </c>
      <c r="F3610" s="3" t="s">
        <v>85</v>
      </c>
      <c r="G3610" s="7">
        <v>0</v>
      </c>
      <c r="H3610" s="8">
        <f t="shared" si="0"/>
        <v>0</v>
      </c>
      <c r="I3610" s="9">
        <v>0</v>
      </c>
      <c r="J3610" s="10">
        <v>0</v>
      </c>
      <c r="K3610" s="11">
        <v>0</v>
      </c>
      <c r="L3610" s="11">
        <v>0</v>
      </c>
      <c r="M3610" s="12">
        <v>0</v>
      </c>
      <c r="N3610" s="12">
        <v>0</v>
      </c>
      <c r="O3610" s="12">
        <v>0</v>
      </c>
      <c r="P3610" s="12">
        <v>0</v>
      </c>
      <c r="Q3610" s="12">
        <v>0</v>
      </c>
      <c r="R3610" s="12">
        <v>0</v>
      </c>
      <c r="S3610" s="12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</row>
    <row r="3611" spans="1:25" ht="15.75" customHeight="1" x14ac:dyDescent="0.2">
      <c r="A3611" s="3">
        <v>5102504</v>
      </c>
      <c r="B3611" s="3" t="s">
        <v>676</v>
      </c>
      <c r="C3611" s="3" t="s">
        <v>657</v>
      </c>
      <c r="D3611" s="3">
        <v>2017</v>
      </c>
      <c r="E3611" s="3" t="s">
        <v>78</v>
      </c>
      <c r="F3611" s="3" t="s">
        <v>76</v>
      </c>
      <c r="G3611" s="7">
        <v>256</v>
      </c>
      <c r="H3611" s="8">
        <f t="shared" si="0"/>
        <v>0</v>
      </c>
      <c r="I3611" s="9">
        <v>0</v>
      </c>
      <c r="J3611" s="10">
        <v>0</v>
      </c>
      <c r="K3611" s="11">
        <v>0</v>
      </c>
      <c r="L3611" s="11">
        <v>0</v>
      </c>
      <c r="M3611" s="12">
        <v>0</v>
      </c>
      <c r="N3611" s="12">
        <v>0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</row>
    <row r="3612" spans="1:25" ht="15.75" customHeight="1" x14ac:dyDescent="0.2">
      <c r="A3612" s="3">
        <v>5102504</v>
      </c>
      <c r="B3612" s="3" t="s">
        <v>676</v>
      </c>
      <c r="C3612" s="3" t="s">
        <v>657</v>
      </c>
      <c r="D3612" s="3">
        <v>2018</v>
      </c>
      <c r="E3612" s="3" t="s">
        <v>80</v>
      </c>
      <c r="F3612" s="3" t="s">
        <v>76</v>
      </c>
      <c r="G3612" s="7">
        <v>0</v>
      </c>
      <c r="H3612" s="8">
        <f t="shared" si="0"/>
        <v>0</v>
      </c>
      <c r="I3612" s="9">
        <v>0</v>
      </c>
      <c r="J3612" s="10">
        <v>0</v>
      </c>
      <c r="K3612" s="11">
        <v>0</v>
      </c>
      <c r="L3612" s="11">
        <v>0</v>
      </c>
      <c r="M3612" s="12">
        <v>0</v>
      </c>
      <c r="N3612" s="12">
        <v>0</v>
      </c>
      <c r="O3612" s="12">
        <v>0</v>
      </c>
      <c r="P3612" s="12">
        <v>0</v>
      </c>
      <c r="Q3612" s="12">
        <v>0</v>
      </c>
      <c r="R3612" s="12">
        <v>0</v>
      </c>
      <c r="S3612" s="12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</row>
    <row r="3613" spans="1:25" ht="15.75" customHeight="1" x14ac:dyDescent="0.2">
      <c r="A3613" s="3">
        <v>5102504</v>
      </c>
      <c r="B3613" s="3" t="s">
        <v>676</v>
      </c>
      <c r="C3613" s="3" t="s">
        <v>657</v>
      </c>
      <c r="D3613" s="3">
        <v>2018</v>
      </c>
      <c r="E3613" s="3" t="s">
        <v>101</v>
      </c>
      <c r="F3613" s="3" t="s">
        <v>93</v>
      </c>
      <c r="G3613" s="7">
        <v>0</v>
      </c>
      <c r="H3613" s="8">
        <f t="shared" si="0"/>
        <v>0</v>
      </c>
      <c r="I3613" s="9">
        <v>0</v>
      </c>
      <c r="J3613" s="10">
        <v>0</v>
      </c>
      <c r="K3613" s="11">
        <v>0</v>
      </c>
      <c r="L3613" s="11">
        <v>0</v>
      </c>
      <c r="M3613" s="12">
        <v>0</v>
      </c>
      <c r="N3613" s="12">
        <v>0</v>
      </c>
      <c r="O3613" s="12">
        <v>0</v>
      </c>
      <c r="P3613" s="12">
        <v>0</v>
      </c>
      <c r="Q3613" s="12">
        <v>0</v>
      </c>
      <c r="R3613" s="12">
        <v>0</v>
      </c>
      <c r="S3613" s="12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</row>
    <row r="3614" spans="1:25" ht="15.75" customHeight="1" x14ac:dyDescent="0.2">
      <c r="A3614" s="3">
        <v>5102504</v>
      </c>
      <c r="B3614" s="3" t="s">
        <v>676</v>
      </c>
      <c r="C3614" s="3" t="s">
        <v>657</v>
      </c>
      <c r="D3614" s="3">
        <v>2018</v>
      </c>
      <c r="E3614" s="3" t="s">
        <v>78</v>
      </c>
      <c r="F3614" s="3" t="s">
        <v>76</v>
      </c>
      <c r="G3614" s="7">
        <v>350</v>
      </c>
      <c r="H3614" s="8">
        <f t="shared" si="0"/>
        <v>960000</v>
      </c>
      <c r="I3614" s="9">
        <v>610000</v>
      </c>
      <c r="J3614" s="10">
        <v>350000</v>
      </c>
      <c r="K3614" s="11">
        <v>610000</v>
      </c>
      <c r="L3614" s="11">
        <v>0</v>
      </c>
      <c r="M3614" s="12">
        <v>260000</v>
      </c>
      <c r="N3614" s="12">
        <v>0</v>
      </c>
      <c r="O3614" s="12">
        <v>350000</v>
      </c>
      <c r="P3614" s="12">
        <v>0</v>
      </c>
      <c r="Q3614" s="12">
        <v>0</v>
      </c>
      <c r="R3614" s="12">
        <v>0</v>
      </c>
      <c r="S3614" s="12">
        <v>0</v>
      </c>
      <c r="T3614" s="13">
        <v>350000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</row>
    <row r="3615" spans="1:25" ht="15.75" customHeight="1" x14ac:dyDescent="0.2">
      <c r="A3615" s="3">
        <v>5102504</v>
      </c>
      <c r="B3615" s="3" t="s">
        <v>676</v>
      </c>
      <c r="C3615" s="3" t="s">
        <v>657</v>
      </c>
      <c r="D3615" s="3">
        <v>2019</v>
      </c>
      <c r="E3615" s="3" t="s">
        <v>78</v>
      </c>
      <c r="F3615" s="3" t="s">
        <v>76</v>
      </c>
      <c r="G3615" s="7">
        <v>0</v>
      </c>
      <c r="H3615" s="8">
        <f t="shared" si="0"/>
        <v>300150</v>
      </c>
      <c r="I3615" s="9">
        <v>200150</v>
      </c>
      <c r="J3615" s="10">
        <v>100000</v>
      </c>
      <c r="K3615" s="11">
        <v>150</v>
      </c>
      <c r="L3615" s="11">
        <v>200000</v>
      </c>
      <c r="M3615" s="12">
        <v>0</v>
      </c>
      <c r="N3615" s="12">
        <v>0</v>
      </c>
      <c r="O3615" s="12">
        <v>150</v>
      </c>
      <c r="P3615" s="12">
        <v>0</v>
      </c>
      <c r="Q3615" s="12">
        <v>0</v>
      </c>
      <c r="R3615" s="12">
        <v>0</v>
      </c>
      <c r="S3615" s="12">
        <v>200000</v>
      </c>
      <c r="T3615" s="13">
        <v>100000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</row>
    <row r="3616" spans="1:25" ht="15.75" customHeight="1" x14ac:dyDescent="0.2">
      <c r="A3616" s="3">
        <v>5102504</v>
      </c>
      <c r="B3616" s="3" t="s">
        <v>676</v>
      </c>
      <c r="C3616" s="3" t="s">
        <v>657</v>
      </c>
      <c r="D3616" s="3">
        <v>2019</v>
      </c>
      <c r="E3616" s="3" t="s">
        <v>78</v>
      </c>
      <c r="F3616" s="3" t="s">
        <v>76</v>
      </c>
      <c r="G3616" s="7">
        <v>4000</v>
      </c>
      <c r="H3616" s="8">
        <f t="shared" si="0"/>
        <v>2752500</v>
      </c>
      <c r="I3616" s="9">
        <v>2252500</v>
      </c>
      <c r="J3616" s="10">
        <v>500000</v>
      </c>
      <c r="K3616" s="11">
        <v>1302499.99</v>
      </c>
      <c r="L3616" s="11">
        <v>950000</v>
      </c>
      <c r="M3616" s="12">
        <v>1300000</v>
      </c>
      <c r="N3616" s="12">
        <v>0</v>
      </c>
      <c r="O3616" s="12">
        <v>2500</v>
      </c>
      <c r="P3616" s="12">
        <v>250000</v>
      </c>
      <c r="Q3616" s="12">
        <v>0</v>
      </c>
      <c r="R3616" s="12">
        <v>0</v>
      </c>
      <c r="S3616" s="12">
        <v>700000</v>
      </c>
      <c r="T3616" s="13">
        <v>500000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</row>
    <row r="3617" spans="1:25" ht="15.75" customHeight="1" x14ac:dyDescent="0.2">
      <c r="A3617" s="3">
        <v>5102504</v>
      </c>
      <c r="B3617" s="3" t="s">
        <v>676</v>
      </c>
      <c r="C3617" s="3" t="s">
        <v>657</v>
      </c>
      <c r="D3617" s="3">
        <v>2019</v>
      </c>
      <c r="E3617" s="3" t="s">
        <v>75</v>
      </c>
      <c r="F3617" s="3" t="s">
        <v>76</v>
      </c>
      <c r="G3617" s="7">
        <v>50</v>
      </c>
      <c r="H3617" s="8">
        <f t="shared" si="0"/>
        <v>900029.99</v>
      </c>
      <c r="I3617" s="9">
        <v>550000</v>
      </c>
      <c r="J3617" s="10">
        <v>350029.99</v>
      </c>
      <c r="K3617" s="11">
        <v>550000</v>
      </c>
      <c r="L3617" s="11">
        <v>0</v>
      </c>
      <c r="M3617" s="12">
        <v>550000</v>
      </c>
      <c r="N3617" s="12">
        <v>0</v>
      </c>
      <c r="O3617" s="12">
        <v>0</v>
      </c>
      <c r="P3617" s="12">
        <v>0</v>
      </c>
      <c r="Q3617" s="12">
        <v>0</v>
      </c>
      <c r="R3617" s="12">
        <v>0</v>
      </c>
      <c r="S3617" s="12">
        <v>0</v>
      </c>
      <c r="T3617" s="13">
        <v>350000</v>
      </c>
      <c r="U3617" s="13">
        <v>0</v>
      </c>
      <c r="V3617" s="13">
        <v>0</v>
      </c>
      <c r="W3617" s="13">
        <v>30</v>
      </c>
      <c r="X3617" s="13">
        <v>0</v>
      </c>
      <c r="Y3617" s="13">
        <v>0</v>
      </c>
    </row>
    <row r="3618" spans="1:25" ht="15.75" customHeight="1" x14ac:dyDescent="0.2">
      <c r="A3618" s="3">
        <v>5102504</v>
      </c>
      <c r="B3618" s="3" t="s">
        <v>676</v>
      </c>
      <c r="C3618" s="3" t="s">
        <v>657</v>
      </c>
      <c r="D3618" s="3">
        <v>2019</v>
      </c>
      <c r="E3618" s="3" t="s">
        <v>84</v>
      </c>
      <c r="F3618" s="3" t="s">
        <v>85</v>
      </c>
      <c r="G3618" s="7">
        <v>16000</v>
      </c>
      <c r="H3618" s="8">
        <f t="shared" si="0"/>
        <v>1275733.24</v>
      </c>
      <c r="I3618" s="9">
        <v>625000</v>
      </c>
      <c r="J3618" s="10">
        <v>650733.24</v>
      </c>
      <c r="K3618" s="11">
        <v>0</v>
      </c>
      <c r="L3618" s="11">
        <v>625000</v>
      </c>
      <c r="M3618" s="12">
        <v>0</v>
      </c>
      <c r="N3618" s="12">
        <v>0</v>
      </c>
      <c r="O3618" s="12">
        <v>0</v>
      </c>
      <c r="P3618" s="12">
        <v>25000</v>
      </c>
      <c r="Q3618" s="12">
        <v>50000</v>
      </c>
      <c r="R3618" s="12">
        <v>0</v>
      </c>
      <c r="S3618" s="12">
        <v>550000</v>
      </c>
      <c r="T3618" s="13">
        <v>0</v>
      </c>
      <c r="U3618" s="13">
        <v>475733.24</v>
      </c>
      <c r="V3618" s="13">
        <v>25000</v>
      </c>
      <c r="W3618" s="13">
        <v>125000</v>
      </c>
      <c r="X3618" s="13">
        <v>0</v>
      </c>
      <c r="Y3618" s="13">
        <v>25000</v>
      </c>
    </row>
    <row r="3619" spans="1:25" ht="15.75" customHeight="1" x14ac:dyDescent="0.2">
      <c r="A3619" s="3">
        <v>5102504</v>
      </c>
      <c r="B3619" s="3" t="s">
        <v>676</v>
      </c>
      <c r="C3619" s="3" t="s">
        <v>657</v>
      </c>
      <c r="D3619" s="3">
        <v>2020</v>
      </c>
      <c r="E3619" s="3" t="s">
        <v>78</v>
      </c>
      <c r="F3619" s="3" t="s">
        <v>76</v>
      </c>
      <c r="G3619" s="7">
        <v>0</v>
      </c>
      <c r="H3619" s="8">
        <f t="shared" si="0"/>
        <v>0</v>
      </c>
      <c r="I3619" s="9">
        <v>0</v>
      </c>
      <c r="J3619" s="10">
        <v>0</v>
      </c>
      <c r="K3619" s="11">
        <v>0</v>
      </c>
      <c r="L3619" s="11">
        <v>0</v>
      </c>
      <c r="M3619" s="12">
        <v>0</v>
      </c>
      <c r="N3619" s="12">
        <v>0</v>
      </c>
      <c r="O3619" s="12">
        <v>0</v>
      </c>
      <c r="P3619" s="12">
        <v>0</v>
      </c>
      <c r="Q3619" s="12">
        <v>0</v>
      </c>
      <c r="R3619" s="12">
        <v>0</v>
      </c>
      <c r="S3619" s="12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</row>
    <row r="3620" spans="1:25" ht="15.75" customHeight="1" x14ac:dyDescent="0.2">
      <c r="A3620" s="3">
        <v>5102504</v>
      </c>
      <c r="B3620" s="3" t="s">
        <v>676</v>
      </c>
      <c r="C3620" s="3" t="s">
        <v>657</v>
      </c>
      <c r="D3620" s="3">
        <v>2020</v>
      </c>
      <c r="E3620" s="3" t="s">
        <v>90</v>
      </c>
      <c r="F3620" s="3" t="s">
        <v>91</v>
      </c>
      <c r="G3620" s="7">
        <v>0</v>
      </c>
      <c r="H3620" s="8">
        <f t="shared" si="0"/>
        <v>0</v>
      </c>
      <c r="I3620" s="9">
        <v>0</v>
      </c>
      <c r="J3620" s="10">
        <v>0</v>
      </c>
      <c r="K3620" s="11">
        <v>0</v>
      </c>
      <c r="L3620" s="11">
        <v>0</v>
      </c>
      <c r="M3620" s="12">
        <v>0</v>
      </c>
      <c r="N3620" s="12">
        <v>0</v>
      </c>
      <c r="O3620" s="12">
        <v>0</v>
      </c>
      <c r="P3620" s="12">
        <v>0</v>
      </c>
      <c r="Q3620" s="12">
        <v>0</v>
      </c>
      <c r="R3620" s="12">
        <v>0</v>
      </c>
      <c r="S3620" s="12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</row>
    <row r="3621" spans="1:25" ht="15.75" customHeight="1" x14ac:dyDescent="0.2">
      <c r="A3621" s="3">
        <v>5102504</v>
      </c>
      <c r="B3621" s="3" t="s">
        <v>676</v>
      </c>
      <c r="C3621" s="3" t="s">
        <v>657</v>
      </c>
      <c r="D3621" s="3">
        <v>2020</v>
      </c>
      <c r="E3621" s="3" t="s">
        <v>90</v>
      </c>
      <c r="F3621" s="3" t="s">
        <v>91</v>
      </c>
      <c r="G3621" s="7">
        <v>748</v>
      </c>
      <c r="H3621" s="8">
        <f t="shared" si="0"/>
        <v>0</v>
      </c>
      <c r="I3621" s="9">
        <v>0</v>
      </c>
      <c r="J3621" s="10">
        <v>0</v>
      </c>
      <c r="K3621" s="11">
        <v>0</v>
      </c>
      <c r="L3621" s="11">
        <v>0</v>
      </c>
      <c r="M3621" s="12">
        <v>0</v>
      </c>
      <c r="N3621" s="12">
        <v>0</v>
      </c>
      <c r="O3621" s="12">
        <v>0</v>
      </c>
      <c r="P3621" s="12">
        <v>0</v>
      </c>
      <c r="Q3621" s="12">
        <v>0</v>
      </c>
      <c r="R3621" s="12">
        <v>0</v>
      </c>
      <c r="S3621" s="12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</row>
    <row r="3622" spans="1:25" ht="15.75" customHeight="1" x14ac:dyDescent="0.2">
      <c r="A3622" s="3">
        <v>5102504</v>
      </c>
      <c r="B3622" s="3" t="s">
        <v>676</v>
      </c>
      <c r="C3622" s="3" t="s">
        <v>657</v>
      </c>
      <c r="D3622" s="3">
        <v>2020</v>
      </c>
      <c r="E3622" s="3" t="s">
        <v>90</v>
      </c>
      <c r="F3622" s="3" t="s">
        <v>91</v>
      </c>
      <c r="G3622" s="7">
        <v>0</v>
      </c>
      <c r="H3622" s="8">
        <f t="shared" si="0"/>
        <v>0</v>
      </c>
      <c r="I3622" s="9">
        <v>0</v>
      </c>
      <c r="J3622" s="10">
        <v>0</v>
      </c>
      <c r="K3622" s="11">
        <v>0</v>
      </c>
      <c r="L3622" s="11">
        <v>0</v>
      </c>
      <c r="M3622" s="12">
        <v>0</v>
      </c>
      <c r="N3622" s="12">
        <v>0</v>
      </c>
      <c r="O3622" s="12">
        <v>0</v>
      </c>
      <c r="P3622" s="12">
        <v>0</v>
      </c>
      <c r="Q3622" s="12">
        <v>0</v>
      </c>
      <c r="R3622" s="12">
        <v>0</v>
      </c>
      <c r="S3622" s="12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</row>
    <row r="3623" spans="1:25" ht="15.75" customHeight="1" x14ac:dyDescent="0.2">
      <c r="A3623" s="3">
        <v>5102504</v>
      </c>
      <c r="B3623" s="3" t="s">
        <v>676</v>
      </c>
      <c r="C3623" s="3" t="s">
        <v>657</v>
      </c>
      <c r="D3623" s="3">
        <v>2020</v>
      </c>
      <c r="E3623" s="3" t="s">
        <v>122</v>
      </c>
      <c r="F3623" s="3" t="s">
        <v>123</v>
      </c>
      <c r="G3623" s="7">
        <v>285</v>
      </c>
      <c r="H3623" s="8">
        <f t="shared" si="0"/>
        <v>1500000</v>
      </c>
      <c r="I3623" s="9">
        <v>1500000</v>
      </c>
      <c r="J3623" s="10">
        <v>0</v>
      </c>
      <c r="K3623" s="11">
        <v>1500000</v>
      </c>
      <c r="L3623" s="11">
        <v>0</v>
      </c>
      <c r="M3623" s="12">
        <v>1500000</v>
      </c>
      <c r="N3623" s="12">
        <v>0</v>
      </c>
      <c r="O3623" s="12">
        <v>0</v>
      </c>
      <c r="P3623" s="12">
        <v>0</v>
      </c>
      <c r="Q3623" s="12">
        <v>0</v>
      </c>
      <c r="R3623" s="12">
        <v>0</v>
      </c>
      <c r="S3623" s="12">
        <v>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0</v>
      </c>
    </row>
    <row r="3624" spans="1:25" ht="15.75" customHeight="1" x14ac:dyDescent="0.2">
      <c r="A3624" s="3">
        <v>5102504</v>
      </c>
      <c r="B3624" s="3" t="s">
        <v>676</v>
      </c>
      <c r="C3624" s="3" t="s">
        <v>657</v>
      </c>
      <c r="D3624" s="3">
        <v>2020</v>
      </c>
      <c r="E3624" s="3" t="s">
        <v>84</v>
      </c>
      <c r="F3624" s="3" t="s">
        <v>85</v>
      </c>
      <c r="G3624" s="7">
        <v>108</v>
      </c>
      <c r="H3624" s="8">
        <f t="shared" si="0"/>
        <v>251111.01</v>
      </c>
      <c r="I3624" s="9">
        <v>0</v>
      </c>
      <c r="J3624" s="10">
        <v>251111.01</v>
      </c>
      <c r="K3624" s="11">
        <v>0</v>
      </c>
      <c r="L3624" s="11">
        <v>0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0</v>
      </c>
      <c r="S3624" s="12">
        <v>0</v>
      </c>
      <c r="T3624" s="13">
        <v>0</v>
      </c>
      <c r="U3624" s="13">
        <v>211111</v>
      </c>
      <c r="V3624" s="13">
        <v>0</v>
      </c>
      <c r="W3624" s="13">
        <v>0</v>
      </c>
      <c r="X3624" s="13">
        <v>0</v>
      </c>
      <c r="Y3624" s="13">
        <v>40000</v>
      </c>
    </row>
    <row r="3625" spans="1:25" ht="15.75" customHeight="1" x14ac:dyDescent="0.2">
      <c r="A3625" s="3">
        <v>5102504</v>
      </c>
      <c r="B3625" s="3" t="s">
        <v>676</v>
      </c>
      <c r="C3625" s="3" t="s">
        <v>657</v>
      </c>
      <c r="D3625" s="3">
        <v>2020</v>
      </c>
      <c r="E3625" s="3" t="s">
        <v>344</v>
      </c>
      <c r="F3625" s="3" t="s">
        <v>123</v>
      </c>
      <c r="G3625" s="7">
        <v>0</v>
      </c>
      <c r="H3625" s="8">
        <f t="shared" si="0"/>
        <v>0</v>
      </c>
      <c r="I3625" s="9">
        <v>0</v>
      </c>
      <c r="J3625" s="10">
        <v>0</v>
      </c>
      <c r="K3625" s="11">
        <v>0</v>
      </c>
      <c r="L3625" s="11">
        <v>0</v>
      </c>
      <c r="M3625" s="12">
        <v>0</v>
      </c>
      <c r="N3625" s="12">
        <v>0</v>
      </c>
      <c r="O3625" s="12">
        <v>0</v>
      </c>
      <c r="P3625" s="12">
        <v>0</v>
      </c>
      <c r="Q3625" s="12">
        <v>0</v>
      </c>
      <c r="R3625" s="12">
        <v>0</v>
      </c>
      <c r="S3625" s="12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</row>
    <row r="3626" spans="1:25" ht="15.75" customHeight="1" x14ac:dyDescent="0.2">
      <c r="A3626" s="3">
        <v>5102504</v>
      </c>
      <c r="B3626" s="3" t="s">
        <v>676</v>
      </c>
      <c r="C3626" s="3" t="s">
        <v>657</v>
      </c>
      <c r="D3626" s="3">
        <v>2020</v>
      </c>
      <c r="E3626" s="3" t="s">
        <v>84</v>
      </c>
      <c r="F3626" s="3" t="s">
        <v>85</v>
      </c>
      <c r="G3626" s="7">
        <v>0</v>
      </c>
      <c r="H3626" s="8">
        <f t="shared" si="0"/>
        <v>0</v>
      </c>
      <c r="I3626" s="9">
        <v>0</v>
      </c>
      <c r="J3626" s="10">
        <v>0</v>
      </c>
      <c r="K3626" s="11">
        <v>0</v>
      </c>
      <c r="L3626" s="11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</row>
    <row r="3627" spans="1:25" ht="15.75" customHeight="1" x14ac:dyDescent="0.2">
      <c r="A3627" s="3">
        <v>5102504</v>
      </c>
      <c r="B3627" s="3" t="s">
        <v>676</v>
      </c>
      <c r="C3627" s="3" t="s">
        <v>657</v>
      </c>
      <c r="D3627" s="3">
        <v>2020</v>
      </c>
      <c r="E3627" s="3" t="s">
        <v>84</v>
      </c>
      <c r="F3627" s="3" t="s">
        <v>85</v>
      </c>
      <c r="G3627" s="7">
        <v>181</v>
      </c>
      <c r="H3627" s="8">
        <f t="shared" si="0"/>
        <v>62017.760000000002</v>
      </c>
      <c r="I3627" s="9">
        <v>0</v>
      </c>
      <c r="J3627" s="10">
        <v>62017.760000000002</v>
      </c>
      <c r="K3627" s="11">
        <v>0</v>
      </c>
      <c r="L3627" s="11">
        <v>0</v>
      </c>
      <c r="M3627" s="12">
        <v>0</v>
      </c>
      <c r="N3627" s="12">
        <v>0</v>
      </c>
      <c r="O3627" s="12">
        <v>0</v>
      </c>
      <c r="P3627" s="12">
        <v>0</v>
      </c>
      <c r="Q3627" s="12">
        <v>0</v>
      </c>
      <c r="R3627" s="12">
        <v>0</v>
      </c>
      <c r="S3627" s="12">
        <v>0</v>
      </c>
      <c r="T3627" s="13">
        <v>0</v>
      </c>
      <c r="U3627" s="13">
        <v>52017.77</v>
      </c>
      <c r="V3627" s="13">
        <v>0</v>
      </c>
      <c r="W3627" s="13">
        <v>0</v>
      </c>
      <c r="X3627" s="13">
        <v>0</v>
      </c>
      <c r="Y3627" s="13">
        <v>10000</v>
      </c>
    </row>
    <row r="3628" spans="1:25" ht="15.75" customHeight="1" x14ac:dyDescent="0.2">
      <c r="A3628" s="3">
        <v>5102504</v>
      </c>
      <c r="B3628" s="3" t="s">
        <v>676</v>
      </c>
      <c r="C3628" s="3" t="s">
        <v>657</v>
      </c>
      <c r="D3628" s="3">
        <v>2020</v>
      </c>
      <c r="E3628" s="3" t="s">
        <v>84</v>
      </c>
      <c r="F3628" s="3" t="s">
        <v>85</v>
      </c>
      <c r="G3628" s="7">
        <v>0</v>
      </c>
      <c r="H3628" s="8">
        <f t="shared" si="0"/>
        <v>0</v>
      </c>
      <c r="I3628" s="9">
        <v>0</v>
      </c>
      <c r="J3628" s="10">
        <v>0</v>
      </c>
      <c r="K3628" s="11">
        <v>0</v>
      </c>
      <c r="L3628" s="11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</row>
    <row r="3629" spans="1:25" ht="15.75" customHeight="1" x14ac:dyDescent="0.2">
      <c r="A3629" s="3">
        <v>5102504</v>
      </c>
      <c r="B3629" s="3" t="s">
        <v>676</v>
      </c>
      <c r="C3629" s="3" t="s">
        <v>657</v>
      </c>
      <c r="D3629" s="3">
        <v>2021</v>
      </c>
      <c r="E3629" s="3" t="s">
        <v>653</v>
      </c>
      <c r="F3629" s="3" t="s">
        <v>85</v>
      </c>
      <c r="G3629" s="7">
        <v>0</v>
      </c>
      <c r="H3629" s="8">
        <f t="shared" si="0"/>
        <v>0</v>
      </c>
      <c r="I3629" s="9">
        <v>0</v>
      </c>
      <c r="J3629" s="10">
        <v>0</v>
      </c>
      <c r="K3629" s="11">
        <v>0</v>
      </c>
      <c r="L3629" s="11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</row>
    <row r="3630" spans="1:25" ht="15.75" customHeight="1" x14ac:dyDescent="0.2">
      <c r="A3630" s="3">
        <v>5102504</v>
      </c>
      <c r="B3630" s="3" t="s">
        <v>676</v>
      </c>
      <c r="C3630" s="3" t="s">
        <v>657</v>
      </c>
      <c r="D3630" s="3">
        <v>2021</v>
      </c>
      <c r="E3630" s="3" t="s">
        <v>90</v>
      </c>
      <c r="F3630" s="3" t="s">
        <v>91</v>
      </c>
      <c r="G3630" s="7">
        <v>0</v>
      </c>
      <c r="H3630" s="8">
        <f t="shared" si="0"/>
        <v>0</v>
      </c>
      <c r="I3630" s="9">
        <v>0</v>
      </c>
      <c r="J3630" s="10">
        <v>0</v>
      </c>
      <c r="K3630" s="11">
        <v>0</v>
      </c>
      <c r="L3630" s="11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</row>
    <row r="3631" spans="1:25" ht="15.75" customHeight="1" x14ac:dyDescent="0.2">
      <c r="A3631" s="3">
        <v>5102504</v>
      </c>
      <c r="B3631" s="3" t="s">
        <v>676</v>
      </c>
      <c r="C3631" s="3" t="s">
        <v>657</v>
      </c>
      <c r="D3631" s="3">
        <v>2021</v>
      </c>
      <c r="E3631" s="3" t="s">
        <v>90</v>
      </c>
      <c r="F3631" s="3" t="s">
        <v>91</v>
      </c>
      <c r="G3631" s="7">
        <v>9024</v>
      </c>
      <c r="H3631" s="8">
        <f t="shared" si="0"/>
        <v>20065532.5</v>
      </c>
      <c r="I3631" s="9">
        <v>20065532.5</v>
      </c>
      <c r="J3631" s="10">
        <v>0</v>
      </c>
      <c r="K3631" s="11">
        <v>20000000</v>
      </c>
      <c r="L3631" s="11">
        <v>65532.5</v>
      </c>
      <c r="M3631" s="12">
        <v>20000000</v>
      </c>
      <c r="N3631" s="12">
        <v>0</v>
      </c>
      <c r="O3631" s="12">
        <v>0</v>
      </c>
      <c r="P3631" s="12">
        <v>0</v>
      </c>
      <c r="Q3631" s="12">
        <v>0</v>
      </c>
      <c r="R3631" s="12">
        <v>0</v>
      </c>
      <c r="S3631" s="12">
        <v>65532.5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0</v>
      </c>
    </row>
    <row r="3632" spans="1:25" ht="15.75" customHeight="1" x14ac:dyDescent="0.2">
      <c r="A3632" s="3">
        <v>5102504</v>
      </c>
      <c r="B3632" s="3" t="s">
        <v>676</v>
      </c>
      <c r="C3632" s="3" t="s">
        <v>657</v>
      </c>
      <c r="D3632" s="3">
        <v>2021</v>
      </c>
      <c r="E3632" s="3" t="s">
        <v>122</v>
      </c>
      <c r="F3632" s="3" t="s">
        <v>123</v>
      </c>
      <c r="G3632" s="7">
        <v>22144</v>
      </c>
      <c r="H3632" s="8">
        <f t="shared" si="0"/>
        <v>30804000</v>
      </c>
      <c r="I3632" s="9">
        <v>30804000</v>
      </c>
      <c r="J3632" s="10">
        <v>0</v>
      </c>
      <c r="K3632" s="11">
        <v>30000000</v>
      </c>
      <c r="L3632" s="11">
        <v>804000</v>
      </c>
      <c r="M3632" s="12">
        <v>30000000</v>
      </c>
      <c r="N3632" s="12">
        <v>0</v>
      </c>
      <c r="O3632" s="12">
        <v>0</v>
      </c>
      <c r="P3632" s="12">
        <v>0</v>
      </c>
      <c r="Q3632" s="12">
        <v>804000</v>
      </c>
      <c r="R3632" s="12">
        <v>0</v>
      </c>
      <c r="S3632" s="12">
        <v>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</row>
    <row r="3633" spans="1:25" ht="15.75" customHeight="1" x14ac:dyDescent="0.2">
      <c r="A3633" s="3">
        <v>5102504</v>
      </c>
      <c r="B3633" s="3" t="s">
        <v>676</v>
      </c>
      <c r="C3633" s="3" t="s">
        <v>657</v>
      </c>
      <c r="D3633" s="3">
        <v>2021</v>
      </c>
      <c r="E3633" s="3" t="s">
        <v>90</v>
      </c>
      <c r="F3633" s="3" t="s">
        <v>91</v>
      </c>
      <c r="G3633" s="7">
        <v>0</v>
      </c>
      <c r="H3633" s="8">
        <f t="shared" si="0"/>
        <v>0</v>
      </c>
      <c r="I3633" s="9">
        <v>0</v>
      </c>
      <c r="J3633" s="10">
        <v>0</v>
      </c>
      <c r="K3633" s="11">
        <v>0</v>
      </c>
      <c r="L3633" s="11">
        <v>0</v>
      </c>
      <c r="M3633" s="12">
        <v>0</v>
      </c>
      <c r="N3633" s="12">
        <v>0</v>
      </c>
      <c r="O3633" s="12">
        <v>0</v>
      </c>
      <c r="P3633" s="12">
        <v>0</v>
      </c>
      <c r="Q3633" s="12">
        <v>0</v>
      </c>
      <c r="R3633" s="12">
        <v>0</v>
      </c>
      <c r="S3633" s="12">
        <v>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</row>
    <row r="3634" spans="1:25" ht="15.75" customHeight="1" x14ac:dyDescent="0.2">
      <c r="A3634" s="3">
        <v>5102504</v>
      </c>
      <c r="B3634" s="3" t="s">
        <v>676</v>
      </c>
      <c r="C3634" s="3" t="s">
        <v>657</v>
      </c>
      <c r="D3634" s="3">
        <v>2021</v>
      </c>
      <c r="E3634" s="3" t="s">
        <v>84</v>
      </c>
      <c r="F3634" s="3" t="s">
        <v>85</v>
      </c>
      <c r="G3634" s="7">
        <v>0</v>
      </c>
      <c r="H3634" s="8">
        <f t="shared" si="0"/>
        <v>0</v>
      </c>
      <c r="I3634" s="9">
        <v>0</v>
      </c>
      <c r="J3634" s="10">
        <v>0</v>
      </c>
      <c r="K3634" s="11">
        <v>0</v>
      </c>
      <c r="L3634" s="11">
        <v>0</v>
      </c>
      <c r="M3634" s="12">
        <v>0</v>
      </c>
      <c r="N3634" s="12">
        <v>0</v>
      </c>
      <c r="O3634" s="12">
        <v>0</v>
      </c>
      <c r="P3634" s="12">
        <v>0</v>
      </c>
      <c r="Q3634" s="12">
        <v>0</v>
      </c>
      <c r="R3634" s="12">
        <v>0</v>
      </c>
      <c r="S3634" s="12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</row>
    <row r="3635" spans="1:25" ht="15.75" customHeight="1" x14ac:dyDescent="0.2">
      <c r="A3635" s="3">
        <v>5102504</v>
      </c>
      <c r="B3635" s="3" t="s">
        <v>676</v>
      </c>
      <c r="C3635" s="3" t="s">
        <v>657</v>
      </c>
      <c r="D3635" s="3">
        <v>2021</v>
      </c>
      <c r="E3635" s="3" t="s">
        <v>78</v>
      </c>
      <c r="F3635" s="3" t="s">
        <v>76</v>
      </c>
      <c r="G3635" s="7">
        <v>0</v>
      </c>
      <c r="H3635" s="8">
        <f t="shared" si="0"/>
        <v>0</v>
      </c>
      <c r="I3635" s="9">
        <v>0</v>
      </c>
      <c r="J3635" s="10">
        <v>0</v>
      </c>
      <c r="K3635" s="11">
        <v>0</v>
      </c>
      <c r="L3635" s="11">
        <v>0</v>
      </c>
      <c r="M3635" s="12">
        <v>0</v>
      </c>
      <c r="N3635" s="12">
        <v>0</v>
      </c>
      <c r="O3635" s="12">
        <v>0</v>
      </c>
      <c r="P3635" s="12">
        <v>0</v>
      </c>
      <c r="Q3635" s="12">
        <v>0</v>
      </c>
      <c r="R3635" s="12">
        <v>0</v>
      </c>
      <c r="S3635" s="12">
        <v>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0</v>
      </c>
    </row>
    <row r="3636" spans="1:25" ht="15.75" customHeight="1" x14ac:dyDescent="0.2">
      <c r="A3636" s="3">
        <v>5102504</v>
      </c>
      <c r="B3636" s="3" t="s">
        <v>676</v>
      </c>
      <c r="C3636" s="3" t="s">
        <v>657</v>
      </c>
      <c r="D3636" s="3">
        <v>2021</v>
      </c>
      <c r="E3636" s="3" t="s">
        <v>80</v>
      </c>
      <c r="F3636" s="3" t="s">
        <v>76</v>
      </c>
      <c r="G3636" s="7">
        <v>0</v>
      </c>
      <c r="H3636" s="8">
        <f t="shared" si="0"/>
        <v>0</v>
      </c>
      <c r="I3636" s="9">
        <v>0</v>
      </c>
      <c r="J3636" s="10">
        <v>0</v>
      </c>
      <c r="K3636" s="11">
        <v>0</v>
      </c>
      <c r="L3636" s="11">
        <v>0</v>
      </c>
      <c r="M3636" s="12">
        <v>0</v>
      </c>
      <c r="N3636" s="12">
        <v>0</v>
      </c>
      <c r="O3636" s="12">
        <v>0</v>
      </c>
      <c r="P3636" s="12">
        <v>0</v>
      </c>
      <c r="Q3636" s="12">
        <v>0</v>
      </c>
      <c r="R3636" s="12">
        <v>0</v>
      </c>
      <c r="S3636" s="12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</row>
    <row r="3637" spans="1:25" ht="15.75" customHeight="1" x14ac:dyDescent="0.2">
      <c r="A3637" s="3">
        <v>5102504</v>
      </c>
      <c r="B3637" s="3" t="s">
        <v>676</v>
      </c>
      <c r="C3637" s="3" t="s">
        <v>657</v>
      </c>
      <c r="D3637" s="3">
        <v>2022</v>
      </c>
      <c r="E3637" s="3" t="s">
        <v>80</v>
      </c>
      <c r="F3637" s="3" t="s">
        <v>76</v>
      </c>
      <c r="G3637" s="7">
        <v>0</v>
      </c>
      <c r="H3637" s="8">
        <f t="shared" si="0"/>
        <v>0</v>
      </c>
      <c r="I3637" s="9">
        <v>0</v>
      </c>
      <c r="J3637" s="10">
        <v>0</v>
      </c>
      <c r="K3637" s="11">
        <v>0</v>
      </c>
      <c r="L3637" s="11">
        <v>0</v>
      </c>
      <c r="M3637" s="12">
        <v>0</v>
      </c>
      <c r="N3637" s="12">
        <v>0</v>
      </c>
      <c r="O3637" s="12">
        <v>0</v>
      </c>
      <c r="P3637" s="12">
        <v>0</v>
      </c>
      <c r="Q3637" s="12">
        <v>0</v>
      </c>
      <c r="R3637" s="12">
        <v>0</v>
      </c>
      <c r="S3637" s="12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</row>
    <row r="3638" spans="1:25" ht="15.75" customHeight="1" x14ac:dyDescent="0.2">
      <c r="A3638" s="3">
        <v>5102504</v>
      </c>
      <c r="B3638" s="3" t="s">
        <v>676</v>
      </c>
      <c r="C3638" s="3" t="s">
        <v>657</v>
      </c>
      <c r="D3638" s="3">
        <v>2022</v>
      </c>
      <c r="E3638" s="3" t="s">
        <v>84</v>
      </c>
      <c r="F3638" s="3" t="s">
        <v>85</v>
      </c>
      <c r="G3638" s="7">
        <v>12</v>
      </c>
      <c r="H3638" s="8">
        <f t="shared" si="0"/>
        <v>0</v>
      </c>
      <c r="I3638" s="9">
        <v>0</v>
      </c>
      <c r="J3638" s="10">
        <v>0</v>
      </c>
      <c r="K3638" s="11">
        <v>0</v>
      </c>
      <c r="L3638" s="11">
        <v>0</v>
      </c>
      <c r="M3638" s="12">
        <v>0</v>
      </c>
      <c r="N3638" s="12">
        <v>0</v>
      </c>
      <c r="O3638" s="12">
        <v>0</v>
      </c>
      <c r="P3638" s="12">
        <v>0</v>
      </c>
      <c r="Q3638" s="12">
        <v>0</v>
      </c>
      <c r="R3638" s="12">
        <v>0</v>
      </c>
      <c r="S3638" s="12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</row>
    <row r="3639" spans="1:25" ht="15.75" customHeight="1" x14ac:dyDescent="0.2">
      <c r="A3639" s="3">
        <v>5102603</v>
      </c>
      <c r="B3639" s="3" t="s">
        <v>677</v>
      </c>
      <c r="C3639" s="3" t="s">
        <v>657</v>
      </c>
      <c r="D3639" s="3">
        <v>2004</v>
      </c>
      <c r="E3639" s="3" t="s">
        <v>75</v>
      </c>
      <c r="F3639" s="3" t="s">
        <v>76</v>
      </c>
      <c r="G3639" s="7">
        <v>500</v>
      </c>
      <c r="H3639" s="8">
        <f t="shared" si="0"/>
        <v>3947000</v>
      </c>
      <c r="I3639" s="9">
        <v>163000</v>
      </c>
      <c r="J3639" s="10">
        <v>3784000</v>
      </c>
      <c r="K3639" s="11">
        <v>30000</v>
      </c>
      <c r="L3639" s="11">
        <v>133000</v>
      </c>
      <c r="M3639" s="12">
        <v>30000</v>
      </c>
      <c r="N3639" s="12">
        <v>0</v>
      </c>
      <c r="O3639" s="12">
        <v>0</v>
      </c>
      <c r="P3639" s="12">
        <v>0</v>
      </c>
      <c r="Q3639" s="12">
        <v>110000</v>
      </c>
      <c r="R3639" s="12">
        <v>0</v>
      </c>
      <c r="S3639" s="12">
        <v>23000</v>
      </c>
      <c r="T3639" s="13">
        <v>3584000</v>
      </c>
      <c r="U3639" s="13">
        <v>200000</v>
      </c>
      <c r="V3639" s="13">
        <v>0</v>
      </c>
      <c r="W3639" s="13">
        <v>0</v>
      </c>
      <c r="X3639" s="13">
        <v>0</v>
      </c>
      <c r="Y3639" s="13">
        <v>0</v>
      </c>
    </row>
    <row r="3640" spans="1:25" ht="15.75" customHeight="1" x14ac:dyDescent="0.2">
      <c r="A3640" s="3">
        <v>5102603</v>
      </c>
      <c r="B3640" s="3" t="s">
        <v>677</v>
      </c>
      <c r="C3640" s="3" t="s">
        <v>657</v>
      </c>
      <c r="D3640" s="3">
        <v>2013</v>
      </c>
      <c r="E3640" s="3" t="s">
        <v>78</v>
      </c>
      <c r="F3640" s="3" t="s">
        <v>76</v>
      </c>
      <c r="G3640" s="7">
        <v>9485</v>
      </c>
      <c r="H3640" s="8">
        <f t="shared" si="0"/>
        <v>7696000</v>
      </c>
      <c r="I3640" s="9">
        <v>5496000</v>
      </c>
      <c r="J3640" s="10">
        <v>2200000</v>
      </c>
      <c r="K3640" s="11">
        <v>2996000.01</v>
      </c>
      <c r="L3640" s="11">
        <v>2499999.9900000002</v>
      </c>
      <c r="M3640" s="12">
        <v>2496000</v>
      </c>
      <c r="N3640" s="12">
        <v>500000</v>
      </c>
      <c r="O3640" s="12">
        <v>0</v>
      </c>
      <c r="P3640" s="12">
        <v>199999.99</v>
      </c>
      <c r="Q3640" s="12">
        <v>0</v>
      </c>
      <c r="R3640" s="12">
        <v>0</v>
      </c>
      <c r="S3640" s="12">
        <v>2300000</v>
      </c>
      <c r="T3640" s="13">
        <v>2200000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</row>
    <row r="3641" spans="1:25" ht="15.75" customHeight="1" x14ac:dyDescent="0.2">
      <c r="A3641" s="3">
        <v>5102603</v>
      </c>
      <c r="B3641" s="3" t="s">
        <v>677</v>
      </c>
      <c r="C3641" s="3" t="s">
        <v>657</v>
      </c>
      <c r="D3641" s="3">
        <v>2020</v>
      </c>
      <c r="E3641" s="3" t="s">
        <v>90</v>
      </c>
      <c r="F3641" s="3" t="s">
        <v>91</v>
      </c>
      <c r="G3641" s="7">
        <v>0</v>
      </c>
      <c r="H3641" s="8">
        <f t="shared" si="0"/>
        <v>0</v>
      </c>
      <c r="I3641" s="9">
        <v>0</v>
      </c>
      <c r="J3641" s="10">
        <v>0</v>
      </c>
      <c r="K3641" s="11">
        <v>0</v>
      </c>
      <c r="L3641" s="11">
        <v>0</v>
      </c>
      <c r="M3641" s="12">
        <v>0</v>
      </c>
      <c r="N3641" s="12">
        <v>0</v>
      </c>
      <c r="O3641" s="12">
        <v>0</v>
      </c>
      <c r="P3641" s="12">
        <v>0</v>
      </c>
      <c r="Q3641" s="12">
        <v>0</v>
      </c>
      <c r="R3641" s="12">
        <v>0</v>
      </c>
      <c r="S3641" s="12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</row>
    <row r="3642" spans="1:25" ht="15.75" customHeight="1" x14ac:dyDescent="0.2">
      <c r="A3642" s="3">
        <v>5102603</v>
      </c>
      <c r="B3642" s="3" t="s">
        <v>677</v>
      </c>
      <c r="C3642" s="3" t="s">
        <v>657</v>
      </c>
      <c r="D3642" s="3">
        <v>2020</v>
      </c>
      <c r="E3642" s="3" t="s">
        <v>90</v>
      </c>
      <c r="F3642" s="3" t="s">
        <v>91</v>
      </c>
      <c r="G3642" s="7">
        <v>0</v>
      </c>
      <c r="H3642" s="8">
        <f t="shared" si="0"/>
        <v>0</v>
      </c>
      <c r="I3642" s="9">
        <v>0</v>
      </c>
      <c r="J3642" s="10">
        <v>0</v>
      </c>
      <c r="K3642" s="11">
        <v>0</v>
      </c>
      <c r="L3642" s="11">
        <v>0</v>
      </c>
      <c r="M3642" s="12">
        <v>0</v>
      </c>
      <c r="N3642" s="12">
        <v>0</v>
      </c>
      <c r="O3642" s="12">
        <v>0</v>
      </c>
      <c r="P3642" s="12">
        <v>0</v>
      </c>
      <c r="Q3642" s="12">
        <v>0</v>
      </c>
      <c r="R3642" s="12">
        <v>0</v>
      </c>
      <c r="S3642" s="12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</row>
    <row r="3643" spans="1:25" ht="15.75" customHeight="1" x14ac:dyDescent="0.2">
      <c r="A3643" s="3">
        <v>5102603</v>
      </c>
      <c r="B3643" s="3" t="s">
        <v>677</v>
      </c>
      <c r="C3643" s="3" t="s">
        <v>657</v>
      </c>
      <c r="D3643" s="3">
        <v>2020</v>
      </c>
      <c r="E3643" s="3" t="s">
        <v>344</v>
      </c>
      <c r="F3643" s="3" t="s">
        <v>123</v>
      </c>
      <c r="G3643" s="7">
        <v>0</v>
      </c>
      <c r="H3643" s="8">
        <f t="shared" si="0"/>
        <v>0</v>
      </c>
      <c r="I3643" s="9">
        <v>0</v>
      </c>
      <c r="J3643" s="10">
        <v>0</v>
      </c>
      <c r="K3643" s="11">
        <v>0</v>
      </c>
      <c r="L3643" s="11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0</v>
      </c>
    </row>
    <row r="3644" spans="1:25" ht="15.75" customHeight="1" x14ac:dyDescent="0.2">
      <c r="A3644" s="3">
        <v>5102637</v>
      </c>
      <c r="B3644" s="3" t="s">
        <v>678</v>
      </c>
      <c r="C3644" s="3" t="s">
        <v>657</v>
      </c>
      <c r="D3644" s="3">
        <v>2006</v>
      </c>
      <c r="E3644" s="3" t="s">
        <v>81</v>
      </c>
      <c r="F3644" s="3" t="s">
        <v>76</v>
      </c>
      <c r="G3644" s="7">
        <v>0</v>
      </c>
      <c r="H3644" s="8">
        <f t="shared" si="0"/>
        <v>32800</v>
      </c>
      <c r="I3644" s="9">
        <v>24800</v>
      </c>
      <c r="J3644" s="10">
        <v>8000</v>
      </c>
      <c r="K3644" s="11">
        <v>0</v>
      </c>
      <c r="L3644" s="11">
        <v>24800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24800</v>
      </c>
      <c r="T3644" s="13">
        <v>8000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</row>
    <row r="3645" spans="1:25" ht="15.75" customHeight="1" x14ac:dyDescent="0.2">
      <c r="A3645" s="3">
        <v>5102637</v>
      </c>
      <c r="B3645" s="3" t="s">
        <v>678</v>
      </c>
      <c r="C3645" s="3" t="s">
        <v>657</v>
      </c>
      <c r="D3645" s="3">
        <v>2013</v>
      </c>
      <c r="E3645" s="3" t="s">
        <v>80</v>
      </c>
      <c r="F3645" s="3" t="s">
        <v>76</v>
      </c>
      <c r="G3645" s="7">
        <v>0</v>
      </c>
      <c r="H3645" s="8">
        <f t="shared" si="0"/>
        <v>0</v>
      </c>
      <c r="I3645" s="9">
        <v>0</v>
      </c>
      <c r="J3645" s="10">
        <v>0</v>
      </c>
      <c r="K3645" s="11">
        <v>0</v>
      </c>
      <c r="L3645" s="11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</row>
    <row r="3646" spans="1:25" ht="15.75" customHeight="1" x14ac:dyDescent="0.2">
      <c r="A3646" s="3">
        <v>5102637</v>
      </c>
      <c r="B3646" s="3" t="s">
        <v>678</v>
      </c>
      <c r="C3646" s="3" t="s">
        <v>657</v>
      </c>
      <c r="D3646" s="3">
        <v>2014</v>
      </c>
      <c r="E3646" s="3" t="s">
        <v>92</v>
      </c>
      <c r="F3646" s="3" t="s">
        <v>93</v>
      </c>
      <c r="G3646" s="7">
        <v>0</v>
      </c>
      <c r="H3646" s="8">
        <f t="shared" si="0"/>
        <v>200000</v>
      </c>
      <c r="I3646" s="9">
        <v>200000</v>
      </c>
      <c r="J3646" s="10">
        <v>0</v>
      </c>
      <c r="K3646" s="11">
        <v>0</v>
      </c>
      <c r="L3646" s="11">
        <v>200000</v>
      </c>
      <c r="M3646" s="12">
        <v>0</v>
      </c>
      <c r="N3646" s="12">
        <v>0</v>
      </c>
      <c r="O3646" s="12">
        <v>0</v>
      </c>
      <c r="P3646" s="12">
        <v>0</v>
      </c>
      <c r="Q3646" s="12">
        <v>200000</v>
      </c>
      <c r="R3646" s="12">
        <v>0</v>
      </c>
      <c r="S3646" s="12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0</v>
      </c>
    </row>
    <row r="3647" spans="1:25" ht="15.75" customHeight="1" x14ac:dyDescent="0.2">
      <c r="A3647" s="3">
        <v>5102637</v>
      </c>
      <c r="B3647" s="3" t="s">
        <v>678</v>
      </c>
      <c r="C3647" s="3" t="s">
        <v>657</v>
      </c>
      <c r="D3647" s="3">
        <v>2014</v>
      </c>
      <c r="E3647" s="3" t="s">
        <v>80</v>
      </c>
      <c r="F3647" s="3" t="s">
        <v>76</v>
      </c>
      <c r="G3647" s="7">
        <v>0</v>
      </c>
      <c r="H3647" s="8">
        <f t="shared" si="0"/>
        <v>3300</v>
      </c>
      <c r="I3647" s="9">
        <v>3300</v>
      </c>
      <c r="J3647" s="10">
        <v>0</v>
      </c>
      <c r="K3647" s="11">
        <v>0</v>
      </c>
      <c r="L3647" s="11">
        <v>3300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3300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</row>
    <row r="3648" spans="1:25" ht="15.75" customHeight="1" x14ac:dyDescent="0.2">
      <c r="A3648" s="3">
        <v>5102637</v>
      </c>
      <c r="B3648" s="3" t="s">
        <v>678</v>
      </c>
      <c r="C3648" s="3" t="s">
        <v>657</v>
      </c>
      <c r="D3648" s="3">
        <v>2014</v>
      </c>
      <c r="E3648" s="3" t="s">
        <v>90</v>
      </c>
      <c r="F3648" s="3" t="s">
        <v>91</v>
      </c>
      <c r="G3648" s="7">
        <v>0</v>
      </c>
      <c r="H3648" s="8">
        <f t="shared" si="0"/>
        <v>0</v>
      </c>
      <c r="I3648" s="9">
        <v>0</v>
      </c>
      <c r="J3648" s="10">
        <v>0</v>
      </c>
      <c r="K3648" s="11">
        <v>0</v>
      </c>
      <c r="L3648" s="11">
        <v>0</v>
      </c>
      <c r="M3648" s="12">
        <v>0</v>
      </c>
      <c r="N3648" s="12">
        <v>0</v>
      </c>
      <c r="O3648" s="12">
        <v>0</v>
      </c>
      <c r="P3648" s="12">
        <v>0</v>
      </c>
      <c r="Q3648" s="12">
        <v>0</v>
      </c>
      <c r="R3648" s="12">
        <v>0</v>
      </c>
      <c r="S3648" s="12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</row>
    <row r="3649" spans="1:25" ht="15.75" customHeight="1" x14ac:dyDescent="0.2">
      <c r="A3649" s="3">
        <v>5102637</v>
      </c>
      <c r="B3649" s="3" t="s">
        <v>678</v>
      </c>
      <c r="C3649" s="3" t="s">
        <v>657</v>
      </c>
      <c r="D3649" s="3">
        <v>2016</v>
      </c>
      <c r="E3649" s="3" t="s">
        <v>84</v>
      </c>
      <c r="F3649" s="3" t="s">
        <v>85</v>
      </c>
      <c r="G3649" s="7">
        <v>75</v>
      </c>
      <c r="H3649" s="8">
        <f t="shared" si="0"/>
        <v>0</v>
      </c>
      <c r="I3649" s="9">
        <v>0</v>
      </c>
      <c r="J3649" s="10">
        <v>0</v>
      </c>
      <c r="K3649" s="11">
        <v>0</v>
      </c>
      <c r="L3649" s="11">
        <v>0</v>
      </c>
      <c r="M3649" s="12">
        <v>0</v>
      </c>
      <c r="N3649" s="12">
        <v>0</v>
      </c>
      <c r="O3649" s="12">
        <v>0</v>
      </c>
      <c r="P3649" s="12">
        <v>0</v>
      </c>
      <c r="Q3649" s="12">
        <v>0</v>
      </c>
      <c r="R3649" s="12">
        <v>0</v>
      </c>
      <c r="S3649" s="12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</row>
    <row r="3650" spans="1:25" ht="15.75" customHeight="1" x14ac:dyDescent="0.2">
      <c r="A3650" s="3">
        <v>5102637</v>
      </c>
      <c r="B3650" s="3" t="s">
        <v>678</v>
      </c>
      <c r="C3650" s="3" t="s">
        <v>657</v>
      </c>
      <c r="D3650" s="3">
        <v>2016</v>
      </c>
      <c r="E3650" s="3" t="s">
        <v>84</v>
      </c>
      <c r="F3650" s="3" t="s">
        <v>85</v>
      </c>
      <c r="G3650" s="7">
        <v>90</v>
      </c>
      <c r="H3650" s="8">
        <f t="shared" si="0"/>
        <v>0</v>
      </c>
      <c r="I3650" s="9">
        <v>0</v>
      </c>
      <c r="J3650" s="10">
        <v>0</v>
      </c>
      <c r="K3650" s="11">
        <v>0</v>
      </c>
      <c r="L3650" s="11">
        <v>0</v>
      </c>
      <c r="M3650" s="12">
        <v>0</v>
      </c>
      <c r="N3650" s="12">
        <v>0</v>
      </c>
      <c r="O3650" s="12">
        <v>0</v>
      </c>
      <c r="P3650" s="12">
        <v>0</v>
      </c>
      <c r="Q3650" s="12">
        <v>0</v>
      </c>
      <c r="R3650" s="12">
        <v>0</v>
      </c>
      <c r="S3650" s="12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</row>
    <row r="3651" spans="1:25" ht="15.75" customHeight="1" x14ac:dyDescent="0.2">
      <c r="A3651" s="3">
        <v>5102637</v>
      </c>
      <c r="B3651" s="3" t="s">
        <v>678</v>
      </c>
      <c r="C3651" s="3" t="s">
        <v>657</v>
      </c>
      <c r="D3651" s="3">
        <v>2017</v>
      </c>
      <c r="E3651" s="3" t="s">
        <v>81</v>
      </c>
      <c r="F3651" s="3" t="s">
        <v>76</v>
      </c>
      <c r="G3651" s="7">
        <v>3008</v>
      </c>
      <c r="H3651" s="8">
        <f t="shared" si="0"/>
        <v>3073126</v>
      </c>
      <c r="I3651" s="9">
        <v>2818126</v>
      </c>
      <c r="J3651" s="10">
        <v>255000</v>
      </c>
      <c r="K3651" s="11">
        <v>2400000</v>
      </c>
      <c r="L3651" s="11">
        <v>418126</v>
      </c>
      <c r="M3651" s="12">
        <v>2400000</v>
      </c>
      <c r="N3651" s="12">
        <v>0</v>
      </c>
      <c r="O3651" s="12">
        <v>0</v>
      </c>
      <c r="P3651" s="12">
        <v>0</v>
      </c>
      <c r="Q3651" s="12">
        <v>0</v>
      </c>
      <c r="R3651" s="12">
        <v>255000</v>
      </c>
      <c r="S3651" s="12">
        <v>163126</v>
      </c>
      <c r="T3651" s="13">
        <v>0</v>
      </c>
      <c r="U3651" s="13">
        <v>0</v>
      </c>
      <c r="V3651" s="13">
        <v>0</v>
      </c>
      <c r="W3651" s="13">
        <v>255000</v>
      </c>
      <c r="X3651" s="13">
        <v>0</v>
      </c>
      <c r="Y3651" s="13">
        <v>0</v>
      </c>
    </row>
    <row r="3652" spans="1:25" ht="15.75" customHeight="1" x14ac:dyDescent="0.2">
      <c r="A3652" s="3">
        <v>5102637</v>
      </c>
      <c r="B3652" s="3" t="s">
        <v>678</v>
      </c>
      <c r="C3652" s="3" t="s">
        <v>657</v>
      </c>
      <c r="D3652" s="3">
        <v>2017</v>
      </c>
      <c r="E3652" s="3" t="s">
        <v>80</v>
      </c>
      <c r="F3652" s="3" t="s">
        <v>76</v>
      </c>
      <c r="G3652" s="7">
        <v>575</v>
      </c>
      <c r="H3652" s="8">
        <f t="shared" si="0"/>
        <v>5000</v>
      </c>
      <c r="I3652" s="9">
        <v>5000</v>
      </c>
      <c r="J3652" s="10">
        <v>0</v>
      </c>
      <c r="K3652" s="11">
        <v>0</v>
      </c>
      <c r="L3652" s="11">
        <v>5000</v>
      </c>
      <c r="M3652" s="12">
        <v>0</v>
      </c>
      <c r="N3652" s="12">
        <v>0</v>
      </c>
      <c r="O3652" s="12">
        <v>0</v>
      </c>
      <c r="P3652" s="12">
        <v>0</v>
      </c>
      <c r="Q3652" s="12">
        <v>0</v>
      </c>
      <c r="R3652" s="12">
        <v>0</v>
      </c>
      <c r="S3652" s="12">
        <v>5000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</row>
    <row r="3653" spans="1:25" ht="15.75" customHeight="1" x14ac:dyDescent="0.2">
      <c r="A3653" s="3">
        <v>5102637</v>
      </c>
      <c r="B3653" s="3" t="s">
        <v>678</v>
      </c>
      <c r="C3653" s="3" t="s">
        <v>657</v>
      </c>
      <c r="D3653" s="3">
        <v>2017</v>
      </c>
      <c r="E3653" s="3" t="s">
        <v>81</v>
      </c>
      <c r="F3653" s="3" t="s">
        <v>76</v>
      </c>
      <c r="G3653" s="7">
        <v>600</v>
      </c>
      <c r="H3653" s="8">
        <f t="shared" si="0"/>
        <v>0</v>
      </c>
      <c r="I3653" s="9">
        <v>0</v>
      </c>
      <c r="J3653" s="10">
        <v>0</v>
      </c>
      <c r="K3653" s="11">
        <v>0</v>
      </c>
      <c r="L3653" s="11">
        <v>0</v>
      </c>
      <c r="M3653" s="12">
        <v>0</v>
      </c>
      <c r="N3653" s="12">
        <v>0</v>
      </c>
      <c r="O3653" s="12">
        <v>0</v>
      </c>
      <c r="P3653" s="12">
        <v>0</v>
      </c>
      <c r="Q3653" s="12">
        <v>0</v>
      </c>
      <c r="R3653" s="12">
        <v>0</v>
      </c>
      <c r="S3653" s="12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</row>
    <row r="3654" spans="1:25" ht="15.75" customHeight="1" x14ac:dyDescent="0.2">
      <c r="A3654" s="3">
        <v>5102637</v>
      </c>
      <c r="B3654" s="3" t="s">
        <v>678</v>
      </c>
      <c r="C3654" s="3" t="s">
        <v>657</v>
      </c>
      <c r="D3654" s="3">
        <v>2018</v>
      </c>
      <c r="E3654" s="3" t="s">
        <v>75</v>
      </c>
      <c r="F3654" s="3" t="s">
        <v>76</v>
      </c>
      <c r="G3654" s="7">
        <v>0</v>
      </c>
      <c r="H3654" s="8">
        <f t="shared" si="0"/>
        <v>0</v>
      </c>
      <c r="I3654" s="9">
        <v>0</v>
      </c>
      <c r="J3654" s="10">
        <v>0</v>
      </c>
      <c r="K3654" s="11">
        <v>0</v>
      </c>
      <c r="L3654" s="11">
        <v>0</v>
      </c>
      <c r="M3654" s="12">
        <v>0</v>
      </c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</row>
    <row r="3655" spans="1:25" ht="15.75" customHeight="1" x14ac:dyDescent="0.2">
      <c r="A3655" s="3">
        <v>5102637</v>
      </c>
      <c r="B3655" s="3" t="s">
        <v>678</v>
      </c>
      <c r="C3655" s="3" t="s">
        <v>657</v>
      </c>
      <c r="D3655" s="3">
        <v>2019</v>
      </c>
      <c r="E3655" s="3" t="s">
        <v>80</v>
      </c>
      <c r="F3655" s="3" t="s">
        <v>76</v>
      </c>
      <c r="G3655" s="7">
        <v>4500</v>
      </c>
      <c r="H3655" s="8">
        <f t="shared" si="0"/>
        <v>16000</v>
      </c>
      <c r="I3655" s="9">
        <v>16000</v>
      </c>
      <c r="J3655" s="10">
        <v>0</v>
      </c>
      <c r="K3655" s="11">
        <v>0</v>
      </c>
      <c r="L3655" s="11">
        <v>16000</v>
      </c>
      <c r="M3655" s="12">
        <v>0</v>
      </c>
      <c r="N3655" s="12">
        <v>0</v>
      </c>
      <c r="O3655" s="12">
        <v>0</v>
      </c>
      <c r="P3655" s="12">
        <v>0</v>
      </c>
      <c r="Q3655" s="12">
        <v>0</v>
      </c>
      <c r="R3655" s="12">
        <v>0</v>
      </c>
      <c r="S3655" s="12">
        <v>16000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</row>
    <row r="3656" spans="1:25" ht="15.75" customHeight="1" x14ac:dyDescent="0.2">
      <c r="A3656" s="3">
        <v>5102637</v>
      </c>
      <c r="B3656" s="3" t="s">
        <v>678</v>
      </c>
      <c r="C3656" s="3" t="s">
        <v>657</v>
      </c>
      <c r="D3656" s="3">
        <v>2019</v>
      </c>
      <c r="E3656" s="3" t="s">
        <v>101</v>
      </c>
      <c r="F3656" s="3" t="s">
        <v>93</v>
      </c>
      <c r="G3656" s="7">
        <v>300</v>
      </c>
      <c r="H3656" s="8">
        <f t="shared" si="0"/>
        <v>1145000</v>
      </c>
      <c r="I3656" s="9">
        <v>845000</v>
      </c>
      <c r="J3656" s="10">
        <v>300000</v>
      </c>
      <c r="K3656" s="11">
        <v>545000</v>
      </c>
      <c r="L3656" s="11">
        <v>300000</v>
      </c>
      <c r="M3656" s="12">
        <v>445000</v>
      </c>
      <c r="N3656" s="12">
        <v>0</v>
      </c>
      <c r="O3656" s="12">
        <v>100000</v>
      </c>
      <c r="P3656" s="12">
        <v>0</v>
      </c>
      <c r="Q3656" s="12">
        <v>0</v>
      </c>
      <c r="R3656" s="12">
        <v>0</v>
      </c>
      <c r="S3656" s="12">
        <v>300000</v>
      </c>
      <c r="T3656" s="13">
        <v>300000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</row>
    <row r="3657" spans="1:25" ht="15.75" customHeight="1" x14ac:dyDescent="0.2">
      <c r="A3657" s="3">
        <v>5102637</v>
      </c>
      <c r="B3657" s="3" t="s">
        <v>678</v>
      </c>
      <c r="C3657" s="3" t="s">
        <v>657</v>
      </c>
      <c r="D3657" s="3">
        <v>2020</v>
      </c>
      <c r="E3657" s="3" t="s">
        <v>81</v>
      </c>
      <c r="F3657" s="3" t="s">
        <v>76</v>
      </c>
      <c r="G3657" s="7">
        <v>4005</v>
      </c>
      <c r="H3657" s="8">
        <f t="shared" si="0"/>
        <v>80000</v>
      </c>
      <c r="I3657" s="9">
        <v>30000</v>
      </c>
      <c r="J3657" s="10">
        <v>50000</v>
      </c>
      <c r="K3657" s="11">
        <v>0</v>
      </c>
      <c r="L3657" s="11">
        <v>30000</v>
      </c>
      <c r="M3657" s="12">
        <v>0</v>
      </c>
      <c r="N3657" s="12">
        <v>0</v>
      </c>
      <c r="O3657" s="12">
        <v>0</v>
      </c>
      <c r="P3657" s="12">
        <v>5000</v>
      </c>
      <c r="Q3657" s="12">
        <v>5000</v>
      </c>
      <c r="R3657" s="12">
        <v>0</v>
      </c>
      <c r="S3657" s="12">
        <v>20000</v>
      </c>
      <c r="T3657" s="13">
        <v>0</v>
      </c>
      <c r="U3657" s="13">
        <v>50000</v>
      </c>
      <c r="V3657" s="13">
        <v>0</v>
      </c>
      <c r="W3657" s="13">
        <v>0</v>
      </c>
      <c r="X3657" s="13">
        <v>0</v>
      </c>
      <c r="Y3657" s="13">
        <v>0</v>
      </c>
    </row>
    <row r="3658" spans="1:25" ht="15.75" customHeight="1" x14ac:dyDescent="0.2">
      <c r="A3658" s="3">
        <v>5102637</v>
      </c>
      <c r="B3658" s="3" t="s">
        <v>678</v>
      </c>
      <c r="C3658" s="3" t="s">
        <v>657</v>
      </c>
      <c r="D3658" s="3">
        <v>2020</v>
      </c>
      <c r="E3658" s="3" t="s">
        <v>81</v>
      </c>
      <c r="F3658" s="3" t="s">
        <v>76</v>
      </c>
      <c r="G3658" s="7">
        <v>4005</v>
      </c>
      <c r="H3658" s="8">
        <f t="shared" si="0"/>
        <v>59000</v>
      </c>
      <c r="I3658" s="9">
        <v>24000</v>
      </c>
      <c r="J3658" s="10">
        <v>35000</v>
      </c>
      <c r="K3658" s="11">
        <v>0</v>
      </c>
      <c r="L3658" s="11">
        <v>24000</v>
      </c>
      <c r="M3658" s="12">
        <v>0</v>
      </c>
      <c r="N3658" s="12">
        <v>0</v>
      </c>
      <c r="O3658" s="12">
        <v>0</v>
      </c>
      <c r="P3658" s="12">
        <v>3500</v>
      </c>
      <c r="Q3658" s="12">
        <v>5000</v>
      </c>
      <c r="R3658" s="12">
        <v>0</v>
      </c>
      <c r="S3658" s="12">
        <v>15500</v>
      </c>
      <c r="T3658" s="13">
        <v>0</v>
      </c>
      <c r="U3658" s="13">
        <v>35000</v>
      </c>
      <c r="V3658" s="13">
        <v>0</v>
      </c>
      <c r="W3658" s="13">
        <v>0</v>
      </c>
      <c r="X3658" s="13">
        <v>0</v>
      </c>
      <c r="Y3658" s="13">
        <v>0</v>
      </c>
    </row>
    <row r="3659" spans="1:25" ht="15.75" customHeight="1" x14ac:dyDescent="0.2">
      <c r="A3659" s="3">
        <v>5102637</v>
      </c>
      <c r="B3659" s="3" t="s">
        <v>678</v>
      </c>
      <c r="C3659" s="3" t="s">
        <v>657</v>
      </c>
      <c r="D3659" s="3">
        <v>2020</v>
      </c>
      <c r="E3659" s="3" t="s">
        <v>90</v>
      </c>
      <c r="F3659" s="3" t="s">
        <v>91</v>
      </c>
      <c r="G3659" s="7">
        <v>0</v>
      </c>
      <c r="H3659" s="8">
        <f t="shared" si="0"/>
        <v>0</v>
      </c>
      <c r="I3659" s="9">
        <v>0</v>
      </c>
      <c r="J3659" s="10">
        <v>0</v>
      </c>
      <c r="K3659" s="11">
        <v>0</v>
      </c>
      <c r="L3659" s="11">
        <v>0</v>
      </c>
      <c r="M3659" s="12">
        <v>0</v>
      </c>
      <c r="N3659" s="12">
        <v>0</v>
      </c>
      <c r="O3659" s="12">
        <v>0</v>
      </c>
      <c r="P3659" s="12">
        <v>0</v>
      </c>
      <c r="Q3659" s="12">
        <v>0</v>
      </c>
      <c r="R3659" s="12">
        <v>0</v>
      </c>
      <c r="S3659" s="12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</row>
    <row r="3660" spans="1:25" ht="15.75" customHeight="1" x14ac:dyDescent="0.2">
      <c r="A3660" s="3">
        <v>5102637</v>
      </c>
      <c r="B3660" s="3" t="s">
        <v>678</v>
      </c>
      <c r="C3660" s="3" t="s">
        <v>657</v>
      </c>
      <c r="D3660" s="3">
        <v>2020</v>
      </c>
      <c r="E3660" s="3" t="s">
        <v>90</v>
      </c>
      <c r="F3660" s="3" t="s">
        <v>91</v>
      </c>
      <c r="G3660" s="7">
        <v>0</v>
      </c>
      <c r="H3660" s="8">
        <f t="shared" si="0"/>
        <v>0</v>
      </c>
      <c r="I3660" s="9">
        <v>0</v>
      </c>
      <c r="J3660" s="10">
        <v>0</v>
      </c>
      <c r="K3660" s="11">
        <v>0</v>
      </c>
      <c r="L3660" s="11">
        <v>0</v>
      </c>
      <c r="M3660" s="12">
        <v>0</v>
      </c>
      <c r="N3660" s="12">
        <v>0</v>
      </c>
      <c r="O3660" s="12">
        <v>0</v>
      </c>
      <c r="P3660" s="12">
        <v>0</v>
      </c>
      <c r="Q3660" s="12">
        <v>0</v>
      </c>
      <c r="R3660" s="12">
        <v>0</v>
      </c>
      <c r="S3660" s="12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</row>
    <row r="3661" spans="1:25" ht="15.75" customHeight="1" x14ac:dyDescent="0.2">
      <c r="A3661" s="3">
        <v>5102637</v>
      </c>
      <c r="B3661" s="3" t="s">
        <v>678</v>
      </c>
      <c r="C3661" s="3" t="s">
        <v>657</v>
      </c>
      <c r="D3661" s="3">
        <v>2020</v>
      </c>
      <c r="E3661" s="3" t="s">
        <v>90</v>
      </c>
      <c r="F3661" s="3" t="s">
        <v>91</v>
      </c>
      <c r="G3661" s="7">
        <v>0</v>
      </c>
      <c r="H3661" s="8">
        <f t="shared" si="0"/>
        <v>0</v>
      </c>
      <c r="I3661" s="9">
        <v>0</v>
      </c>
      <c r="J3661" s="10">
        <v>0</v>
      </c>
      <c r="K3661" s="11">
        <v>0</v>
      </c>
      <c r="L3661" s="11">
        <v>0</v>
      </c>
      <c r="M3661" s="12">
        <v>0</v>
      </c>
      <c r="N3661" s="12">
        <v>0</v>
      </c>
      <c r="O3661" s="12">
        <v>0</v>
      </c>
      <c r="P3661" s="12">
        <v>0</v>
      </c>
      <c r="Q3661" s="12">
        <v>0</v>
      </c>
      <c r="R3661" s="12">
        <v>0</v>
      </c>
      <c r="S3661" s="12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</row>
    <row r="3662" spans="1:25" ht="15.75" customHeight="1" x14ac:dyDescent="0.2">
      <c r="A3662" s="3">
        <v>5102637</v>
      </c>
      <c r="B3662" s="3" t="s">
        <v>678</v>
      </c>
      <c r="C3662" s="3" t="s">
        <v>657</v>
      </c>
      <c r="D3662" s="3">
        <v>2020</v>
      </c>
      <c r="E3662" s="3" t="s">
        <v>344</v>
      </c>
      <c r="F3662" s="3" t="s">
        <v>123</v>
      </c>
      <c r="G3662" s="7">
        <v>0</v>
      </c>
      <c r="H3662" s="8">
        <f t="shared" si="0"/>
        <v>0</v>
      </c>
      <c r="I3662" s="9">
        <v>0</v>
      </c>
      <c r="J3662" s="10">
        <v>0</v>
      </c>
      <c r="K3662" s="11">
        <v>0</v>
      </c>
      <c r="L3662" s="11">
        <v>0</v>
      </c>
      <c r="M3662" s="12">
        <v>0</v>
      </c>
      <c r="N3662" s="12">
        <v>0</v>
      </c>
      <c r="O3662" s="12">
        <v>0</v>
      </c>
      <c r="P3662" s="12">
        <v>0</v>
      </c>
      <c r="Q3662" s="12">
        <v>0</v>
      </c>
      <c r="R3662" s="12">
        <v>0</v>
      </c>
      <c r="S3662" s="12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</row>
    <row r="3663" spans="1:25" ht="15.75" customHeight="1" x14ac:dyDescent="0.2">
      <c r="A3663" s="3">
        <v>5102678</v>
      </c>
      <c r="B3663" s="3" t="s">
        <v>679</v>
      </c>
      <c r="C3663" s="3" t="s">
        <v>657</v>
      </c>
      <c r="D3663" s="3">
        <v>2004</v>
      </c>
      <c r="E3663" s="3" t="s">
        <v>81</v>
      </c>
      <c r="F3663" s="3" t="s">
        <v>76</v>
      </c>
      <c r="G3663" s="7">
        <v>0</v>
      </c>
      <c r="H3663" s="8">
        <f t="shared" si="0"/>
        <v>0</v>
      </c>
      <c r="I3663" s="9">
        <v>0</v>
      </c>
      <c r="J3663" s="10">
        <v>0</v>
      </c>
      <c r="K3663" s="11">
        <v>0</v>
      </c>
      <c r="L3663" s="11">
        <v>0</v>
      </c>
      <c r="M3663" s="12">
        <v>0</v>
      </c>
      <c r="N3663" s="12">
        <v>0</v>
      </c>
      <c r="O3663" s="12">
        <v>0</v>
      </c>
      <c r="P3663" s="12">
        <v>0</v>
      </c>
      <c r="Q3663" s="12">
        <v>0</v>
      </c>
      <c r="R3663" s="12">
        <v>0</v>
      </c>
      <c r="S3663" s="12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</row>
    <row r="3664" spans="1:25" ht="15.75" customHeight="1" x14ac:dyDescent="0.2">
      <c r="A3664" s="3">
        <v>5102678</v>
      </c>
      <c r="B3664" s="3" t="s">
        <v>679</v>
      </c>
      <c r="C3664" s="3" t="s">
        <v>657</v>
      </c>
      <c r="D3664" s="3">
        <v>2005</v>
      </c>
      <c r="E3664" s="3" t="s">
        <v>122</v>
      </c>
      <c r="F3664" s="3" t="s">
        <v>123</v>
      </c>
      <c r="G3664" s="7">
        <v>0</v>
      </c>
      <c r="H3664" s="8">
        <f t="shared" si="0"/>
        <v>333612</v>
      </c>
      <c r="I3664" s="9">
        <v>333612</v>
      </c>
      <c r="J3664" s="10">
        <v>0</v>
      </c>
      <c r="K3664" s="11">
        <v>333612</v>
      </c>
      <c r="L3664" s="11">
        <v>0</v>
      </c>
      <c r="M3664" s="12">
        <v>333612</v>
      </c>
      <c r="N3664" s="12">
        <v>0</v>
      </c>
      <c r="O3664" s="12">
        <v>0</v>
      </c>
      <c r="P3664" s="12">
        <v>0</v>
      </c>
      <c r="Q3664" s="12">
        <v>0</v>
      </c>
      <c r="R3664" s="12">
        <v>0</v>
      </c>
      <c r="S3664" s="12">
        <v>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</row>
    <row r="3665" spans="1:25" ht="15.75" customHeight="1" x14ac:dyDescent="0.2">
      <c r="A3665" s="3">
        <v>5102678</v>
      </c>
      <c r="B3665" s="3" t="s">
        <v>679</v>
      </c>
      <c r="C3665" s="3" t="s">
        <v>657</v>
      </c>
      <c r="D3665" s="3">
        <v>2006</v>
      </c>
      <c r="E3665" s="3" t="s">
        <v>101</v>
      </c>
      <c r="F3665" s="3" t="s">
        <v>93</v>
      </c>
      <c r="G3665" s="7">
        <v>0</v>
      </c>
      <c r="H3665" s="8">
        <f t="shared" si="0"/>
        <v>55000</v>
      </c>
      <c r="I3665" s="9">
        <v>0</v>
      </c>
      <c r="J3665" s="10">
        <v>55000</v>
      </c>
      <c r="K3665" s="11">
        <v>0</v>
      </c>
      <c r="L3665" s="11">
        <v>0</v>
      </c>
      <c r="M3665" s="12">
        <v>0</v>
      </c>
      <c r="N3665" s="12">
        <v>0</v>
      </c>
      <c r="O3665" s="12">
        <v>0</v>
      </c>
      <c r="P3665" s="12">
        <v>0</v>
      </c>
      <c r="Q3665" s="12">
        <v>0</v>
      </c>
      <c r="R3665" s="12">
        <v>0</v>
      </c>
      <c r="S3665" s="12">
        <v>0</v>
      </c>
      <c r="T3665" s="13">
        <v>55000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</row>
    <row r="3666" spans="1:25" ht="15.75" customHeight="1" x14ac:dyDescent="0.2">
      <c r="A3666" s="3">
        <v>5102678</v>
      </c>
      <c r="B3666" s="3" t="s">
        <v>679</v>
      </c>
      <c r="C3666" s="3" t="s">
        <v>657</v>
      </c>
      <c r="D3666" s="3">
        <v>2006</v>
      </c>
      <c r="E3666" s="3" t="s">
        <v>122</v>
      </c>
      <c r="F3666" s="3" t="s">
        <v>123</v>
      </c>
      <c r="G3666" s="7">
        <v>0</v>
      </c>
      <c r="H3666" s="8">
        <f t="shared" si="0"/>
        <v>27000000</v>
      </c>
      <c r="I3666" s="9">
        <v>27000000</v>
      </c>
      <c r="J3666" s="10">
        <v>0</v>
      </c>
      <c r="K3666" s="11">
        <v>27000000</v>
      </c>
      <c r="L3666" s="11">
        <v>0</v>
      </c>
      <c r="M3666" s="12">
        <v>27000000</v>
      </c>
      <c r="N3666" s="12">
        <v>0</v>
      </c>
      <c r="O3666" s="12">
        <v>0</v>
      </c>
      <c r="P3666" s="12">
        <v>0</v>
      </c>
      <c r="Q3666" s="12">
        <v>0</v>
      </c>
      <c r="R3666" s="12">
        <v>0</v>
      </c>
      <c r="S3666" s="12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</row>
    <row r="3667" spans="1:25" ht="15.75" customHeight="1" x14ac:dyDescent="0.2">
      <c r="A3667" s="3">
        <v>5102678</v>
      </c>
      <c r="B3667" s="3" t="s">
        <v>679</v>
      </c>
      <c r="C3667" s="3" t="s">
        <v>657</v>
      </c>
      <c r="D3667" s="3">
        <v>2013</v>
      </c>
      <c r="E3667" s="3" t="s">
        <v>101</v>
      </c>
      <c r="F3667" s="3" t="s">
        <v>93</v>
      </c>
      <c r="G3667" s="7">
        <v>0</v>
      </c>
      <c r="H3667" s="8">
        <f t="shared" si="0"/>
        <v>0</v>
      </c>
      <c r="I3667" s="9">
        <v>0</v>
      </c>
      <c r="J3667" s="10">
        <v>0</v>
      </c>
      <c r="K3667" s="11">
        <v>0</v>
      </c>
      <c r="L3667" s="11">
        <v>0</v>
      </c>
      <c r="M3667" s="12">
        <v>0</v>
      </c>
      <c r="N3667" s="12">
        <v>0</v>
      </c>
      <c r="O3667" s="12">
        <v>0</v>
      </c>
      <c r="P3667" s="12">
        <v>0</v>
      </c>
      <c r="Q3667" s="12">
        <v>0</v>
      </c>
      <c r="R3667" s="12">
        <v>0</v>
      </c>
      <c r="S3667" s="12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</row>
    <row r="3668" spans="1:25" ht="15.75" customHeight="1" x14ac:dyDescent="0.2">
      <c r="A3668" s="3">
        <v>5102678</v>
      </c>
      <c r="B3668" s="3" t="s">
        <v>679</v>
      </c>
      <c r="C3668" s="3" t="s">
        <v>657</v>
      </c>
      <c r="D3668" s="3">
        <v>2020</v>
      </c>
      <c r="E3668" s="3" t="s">
        <v>90</v>
      </c>
      <c r="F3668" s="3" t="s">
        <v>91</v>
      </c>
      <c r="G3668" s="7">
        <v>0</v>
      </c>
      <c r="H3668" s="8">
        <f t="shared" si="0"/>
        <v>0</v>
      </c>
      <c r="I3668" s="9">
        <v>0</v>
      </c>
      <c r="J3668" s="10">
        <v>0</v>
      </c>
      <c r="K3668" s="11">
        <v>0</v>
      </c>
      <c r="L3668" s="11">
        <v>0</v>
      </c>
      <c r="M3668" s="12">
        <v>0</v>
      </c>
      <c r="N3668" s="12">
        <v>0</v>
      </c>
      <c r="O3668" s="12">
        <v>0</v>
      </c>
      <c r="P3668" s="12">
        <v>0</v>
      </c>
      <c r="Q3668" s="12">
        <v>0</v>
      </c>
      <c r="R3668" s="12">
        <v>0</v>
      </c>
      <c r="S3668" s="12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</row>
    <row r="3669" spans="1:25" ht="15.75" customHeight="1" x14ac:dyDescent="0.2">
      <c r="A3669" s="3">
        <v>5102678</v>
      </c>
      <c r="B3669" s="3" t="s">
        <v>679</v>
      </c>
      <c r="C3669" s="3" t="s">
        <v>657</v>
      </c>
      <c r="D3669" s="3">
        <v>2020</v>
      </c>
      <c r="E3669" s="3" t="s">
        <v>344</v>
      </c>
      <c r="F3669" s="3" t="s">
        <v>123</v>
      </c>
      <c r="G3669" s="7">
        <v>0</v>
      </c>
      <c r="H3669" s="8">
        <f t="shared" si="0"/>
        <v>0</v>
      </c>
      <c r="I3669" s="9">
        <v>0</v>
      </c>
      <c r="J3669" s="10">
        <v>0</v>
      </c>
      <c r="K3669" s="11">
        <v>0</v>
      </c>
      <c r="L3669" s="11">
        <v>0</v>
      </c>
      <c r="M3669" s="12">
        <v>0</v>
      </c>
      <c r="N3669" s="12">
        <v>0</v>
      </c>
      <c r="O3669" s="12">
        <v>0</v>
      </c>
      <c r="P3669" s="12">
        <v>0</v>
      </c>
      <c r="Q3669" s="12">
        <v>0</v>
      </c>
      <c r="R3669" s="12">
        <v>0</v>
      </c>
      <c r="S3669" s="12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</row>
    <row r="3670" spans="1:25" ht="15.75" customHeight="1" x14ac:dyDescent="0.2">
      <c r="A3670" s="3">
        <v>5102678</v>
      </c>
      <c r="B3670" s="3" t="s">
        <v>679</v>
      </c>
      <c r="C3670" s="3" t="s">
        <v>657</v>
      </c>
      <c r="D3670" s="3">
        <v>2022</v>
      </c>
      <c r="E3670" s="3" t="s">
        <v>84</v>
      </c>
      <c r="F3670" s="3" t="s">
        <v>85</v>
      </c>
      <c r="G3670" s="7">
        <v>0</v>
      </c>
      <c r="H3670" s="8">
        <f t="shared" si="0"/>
        <v>0</v>
      </c>
      <c r="I3670" s="9">
        <v>0</v>
      </c>
      <c r="J3670" s="10">
        <v>0</v>
      </c>
      <c r="K3670" s="11">
        <v>0</v>
      </c>
      <c r="L3670" s="11">
        <v>0</v>
      </c>
      <c r="M3670" s="12">
        <v>0</v>
      </c>
      <c r="N3670" s="12">
        <v>0</v>
      </c>
      <c r="O3670" s="12">
        <v>0</v>
      </c>
      <c r="P3670" s="12">
        <v>0</v>
      </c>
      <c r="Q3670" s="12">
        <v>0</v>
      </c>
      <c r="R3670" s="12">
        <v>0</v>
      </c>
      <c r="S3670" s="12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</row>
    <row r="3671" spans="1:25" ht="15.75" customHeight="1" x14ac:dyDescent="0.2">
      <c r="A3671" s="3">
        <v>5102686</v>
      </c>
      <c r="B3671" s="3" t="s">
        <v>680</v>
      </c>
      <c r="C3671" s="3" t="s">
        <v>657</v>
      </c>
      <c r="D3671" s="3">
        <v>2003</v>
      </c>
      <c r="E3671" s="3" t="s">
        <v>81</v>
      </c>
      <c r="F3671" s="3" t="s">
        <v>76</v>
      </c>
      <c r="G3671" s="7">
        <v>0</v>
      </c>
      <c r="H3671" s="8">
        <f t="shared" si="0"/>
        <v>1500000</v>
      </c>
      <c r="I3671" s="9">
        <v>750000</v>
      </c>
      <c r="J3671" s="10">
        <v>750000</v>
      </c>
      <c r="K3671" s="11">
        <v>0</v>
      </c>
      <c r="L3671" s="11">
        <v>750000</v>
      </c>
      <c r="M3671" s="12">
        <v>0</v>
      </c>
      <c r="N3671" s="12">
        <v>0</v>
      </c>
      <c r="O3671" s="12">
        <v>0</v>
      </c>
      <c r="P3671" s="12">
        <v>0</v>
      </c>
      <c r="Q3671" s="12">
        <v>0</v>
      </c>
      <c r="R3671" s="12">
        <v>0</v>
      </c>
      <c r="S3671" s="12">
        <v>750000</v>
      </c>
      <c r="T3671" s="13">
        <v>750000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</row>
    <row r="3672" spans="1:25" ht="15.75" customHeight="1" x14ac:dyDescent="0.2">
      <c r="A3672" s="3">
        <v>5102686</v>
      </c>
      <c r="B3672" s="3" t="s">
        <v>680</v>
      </c>
      <c r="C3672" s="3" t="s">
        <v>657</v>
      </c>
      <c r="D3672" s="3">
        <v>2004</v>
      </c>
      <c r="E3672" s="3" t="s">
        <v>81</v>
      </c>
      <c r="F3672" s="3" t="s">
        <v>76</v>
      </c>
      <c r="G3672" s="7">
        <v>0</v>
      </c>
      <c r="H3672" s="8">
        <f t="shared" si="0"/>
        <v>2000000</v>
      </c>
      <c r="I3672" s="9">
        <v>500000</v>
      </c>
      <c r="J3672" s="10">
        <v>1500000</v>
      </c>
      <c r="K3672" s="11">
        <v>0</v>
      </c>
      <c r="L3672" s="11">
        <v>500000</v>
      </c>
      <c r="M3672" s="12">
        <v>0</v>
      </c>
      <c r="N3672" s="12">
        <v>0</v>
      </c>
      <c r="O3672" s="12">
        <v>0</v>
      </c>
      <c r="P3672" s="12">
        <v>0</v>
      </c>
      <c r="Q3672" s="12">
        <v>0</v>
      </c>
      <c r="R3672" s="12">
        <v>0</v>
      </c>
      <c r="S3672" s="12">
        <v>500000</v>
      </c>
      <c r="T3672" s="13">
        <v>1500000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</row>
    <row r="3673" spans="1:25" ht="15.75" customHeight="1" x14ac:dyDescent="0.2">
      <c r="A3673" s="3">
        <v>5102686</v>
      </c>
      <c r="B3673" s="3" t="s">
        <v>680</v>
      </c>
      <c r="C3673" s="3" t="s">
        <v>657</v>
      </c>
      <c r="D3673" s="3">
        <v>2020</v>
      </c>
      <c r="E3673" s="3" t="s">
        <v>90</v>
      </c>
      <c r="F3673" s="3" t="s">
        <v>91</v>
      </c>
      <c r="G3673" s="7">
        <v>0</v>
      </c>
      <c r="H3673" s="8">
        <f t="shared" si="0"/>
        <v>0</v>
      </c>
      <c r="I3673" s="9">
        <v>0</v>
      </c>
      <c r="J3673" s="10">
        <v>0</v>
      </c>
      <c r="K3673" s="11">
        <v>0</v>
      </c>
      <c r="L3673" s="11">
        <v>0</v>
      </c>
      <c r="M3673" s="12">
        <v>0</v>
      </c>
      <c r="N3673" s="12">
        <v>0</v>
      </c>
      <c r="O3673" s="12">
        <v>0</v>
      </c>
      <c r="P3673" s="12">
        <v>0</v>
      </c>
      <c r="Q3673" s="12">
        <v>0</v>
      </c>
      <c r="R3673" s="12">
        <v>0</v>
      </c>
      <c r="S3673" s="12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</row>
    <row r="3674" spans="1:25" ht="15.75" customHeight="1" x14ac:dyDescent="0.2">
      <c r="A3674" s="3">
        <v>5102694</v>
      </c>
      <c r="B3674" s="3" t="s">
        <v>681</v>
      </c>
      <c r="C3674" s="3" t="s">
        <v>657</v>
      </c>
      <c r="D3674" s="3">
        <v>2007</v>
      </c>
      <c r="E3674" s="3" t="s">
        <v>75</v>
      </c>
      <c r="F3674" s="3" t="s">
        <v>76</v>
      </c>
      <c r="G3674" s="7">
        <v>0</v>
      </c>
      <c r="H3674" s="8">
        <f t="shared" si="0"/>
        <v>11804000</v>
      </c>
      <c r="I3674" s="9">
        <v>63000</v>
      </c>
      <c r="J3674" s="10">
        <v>11741000</v>
      </c>
      <c r="K3674" s="11">
        <v>63000</v>
      </c>
      <c r="L3674" s="11">
        <v>0</v>
      </c>
      <c r="M3674" s="12">
        <v>0</v>
      </c>
      <c r="N3674" s="12">
        <v>0</v>
      </c>
      <c r="O3674" s="12">
        <v>63000</v>
      </c>
      <c r="P3674" s="12">
        <v>0</v>
      </c>
      <c r="Q3674" s="12">
        <v>0</v>
      </c>
      <c r="R3674" s="12">
        <v>0</v>
      </c>
      <c r="S3674" s="12">
        <v>0</v>
      </c>
      <c r="T3674" s="13">
        <v>11741000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</row>
    <row r="3675" spans="1:25" ht="15.75" customHeight="1" x14ac:dyDescent="0.2">
      <c r="A3675" s="3">
        <v>5102694</v>
      </c>
      <c r="B3675" s="3" t="s">
        <v>681</v>
      </c>
      <c r="C3675" s="3" t="s">
        <v>657</v>
      </c>
      <c r="D3675" s="3">
        <v>2016</v>
      </c>
      <c r="E3675" s="3" t="s">
        <v>122</v>
      </c>
      <c r="F3675" s="3" t="s">
        <v>123</v>
      </c>
      <c r="G3675" s="7">
        <v>1680</v>
      </c>
      <c r="H3675" s="8">
        <f t="shared" si="0"/>
        <v>0</v>
      </c>
      <c r="I3675" s="9">
        <v>0</v>
      </c>
      <c r="J3675" s="10">
        <v>0</v>
      </c>
      <c r="K3675" s="11">
        <v>0</v>
      </c>
      <c r="L3675" s="11">
        <v>0</v>
      </c>
      <c r="M3675" s="12">
        <v>0</v>
      </c>
      <c r="N3675" s="12">
        <v>0</v>
      </c>
      <c r="O3675" s="12">
        <v>0</v>
      </c>
      <c r="P3675" s="12">
        <v>0</v>
      </c>
      <c r="Q3675" s="12">
        <v>0</v>
      </c>
      <c r="R3675" s="12">
        <v>0</v>
      </c>
      <c r="S3675" s="12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</row>
    <row r="3676" spans="1:25" ht="15.75" customHeight="1" x14ac:dyDescent="0.2">
      <c r="A3676" s="3">
        <v>5102694</v>
      </c>
      <c r="B3676" s="3" t="s">
        <v>681</v>
      </c>
      <c r="C3676" s="3" t="s">
        <v>657</v>
      </c>
      <c r="D3676" s="3">
        <v>2017</v>
      </c>
      <c r="E3676" s="3" t="s">
        <v>81</v>
      </c>
      <c r="F3676" s="3" t="s">
        <v>76</v>
      </c>
      <c r="G3676" s="7">
        <v>0</v>
      </c>
      <c r="H3676" s="8">
        <f t="shared" si="0"/>
        <v>3194900</v>
      </c>
      <c r="I3676" s="9">
        <v>3194900</v>
      </c>
      <c r="J3676" s="10">
        <v>0</v>
      </c>
      <c r="K3676" s="11">
        <v>2983500</v>
      </c>
      <c r="L3676" s="11">
        <v>211400</v>
      </c>
      <c r="M3676" s="12">
        <v>2983500</v>
      </c>
      <c r="N3676" s="12">
        <v>0</v>
      </c>
      <c r="O3676" s="12">
        <v>0</v>
      </c>
      <c r="P3676" s="12">
        <v>0</v>
      </c>
      <c r="Q3676" s="12">
        <v>57500</v>
      </c>
      <c r="R3676" s="12">
        <v>0</v>
      </c>
      <c r="S3676" s="12">
        <v>153900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</row>
    <row r="3677" spans="1:25" ht="15.75" customHeight="1" x14ac:dyDescent="0.2">
      <c r="A3677" s="3">
        <v>5102694</v>
      </c>
      <c r="B3677" s="3" t="s">
        <v>681</v>
      </c>
      <c r="C3677" s="3" t="s">
        <v>657</v>
      </c>
      <c r="D3677" s="3">
        <v>2017</v>
      </c>
      <c r="E3677" s="3" t="s">
        <v>81</v>
      </c>
      <c r="F3677" s="3" t="s">
        <v>76</v>
      </c>
      <c r="G3677" s="7">
        <v>3390</v>
      </c>
      <c r="H3677" s="8">
        <f t="shared" si="0"/>
        <v>221400</v>
      </c>
      <c r="I3677" s="9">
        <v>0</v>
      </c>
      <c r="J3677" s="10">
        <v>221400</v>
      </c>
      <c r="K3677" s="11">
        <v>0</v>
      </c>
      <c r="L3677" s="11">
        <v>0</v>
      </c>
      <c r="M3677" s="12">
        <v>0</v>
      </c>
      <c r="N3677" s="12">
        <v>0</v>
      </c>
      <c r="O3677" s="12">
        <v>0</v>
      </c>
      <c r="P3677" s="12">
        <v>0</v>
      </c>
      <c r="Q3677" s="12">
        <v>0</v>
      </c>
      <c r="R3677" s="12">
        <v>0</v>
      </c>
      <c r="S3677" s="12">
        <v>0</v>
      </c>
      <c r="T3677" s="13">
        <v>211400</v>
      </c>
      <c r="U3677" s="13">
        <v>10000</v>
      </c>
      <c r="V3677" s="13">
        <v>0</v>
      </c>
      <c r="W3677" s="13">
        <v>0</v>
      </c>
      <c r="X3677" s="13">
        <v>0</v>
      </c>
      <c r="Y3677" s="13">
        <v>0</v>
      </c>
    </row>
    <row r="3678" spans="1:25" ht="15.75" customHeight="1" x14ac:dyDescent="0.2">
      <c r="A3678" s="3">
        <v>5102694</v>
      </c>
      <c r="B3678" s="3" t="s">
        <v>681</v>
      </c>
      <c r="C3678" s="3" t="s">
        <v>657</v>
      </c>
      <c r="D3678" s="3">
        <v>2017</v>
      </c>
      <c r="E3678" s="3" t="s">
        <v>78</v>
      </c>
      <c r="F3678" s="3" t="s">
        <v>76</v>
      </c>
      <c r="G3678" s="7">
        <v>0</v>
      </c>
      <c r="H3678" s="8">
        <f t="shared" si="0"/>
        <v>0</v>
      </c>
      <c r="I3678" s="9">
        <v>0</v>
      </c>
      <c r="J3678" s="10">
        <v>0</v>
      </c>
      <c r="K3678" s="11">
        <v>0</v>
      </c>
      <c r="L3678" s="11">
        <v>0</v>
      </c>
      <c r="M3678" s="12">
        <v>0</v>
      </c>
      <c r="N3678" s="12">
        <v>0</v>
      </c>
      <c r="O3678" s="12">
        <v>0</v>
      </c>
      <c r="P3678" s="12">
        <v>0</v>
      </c>
      <c r="Q3678" s="12">
        <v>0</v>
      </c>
      <c r="R3678" s="12">
        <v>0</v>
      </c>
      <c r="S3678" s="12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</row>
    <row r="3679" spans="1:25" ht="15.75" customHeight="1" x14ac:dyDescent="0.2">
      <c r="A3679" s="3">
        <v>5102694</v>
      </c>
      <c r="B3679" s="3" t="s">
        <v>681</v>
      </c>
      <c r="C3679" s="3" t="s">
        <v>657</v>
      </c>
      <c r="D3679" s="3">
        <v>2017</v>
      </c>
      <c r="E3679" s="3" t="s">
        <v>75</v>
      </c>
      <c r="F3679" s="3" t="s">
        <v>76</v>
      </c>
      <c r="G3679" s="7">
        <v>3390</v>
      </c>
      <c r="H3679" s="8">
        <f t="shared" si="0"/>
        <v>4304099.99</v>
      </c>
      <c r="I3679" s="9">
        <v>3479099.99</v>
      </c>
      <c r="J3679" s="10">
        <v>825000</v>
      </c>
      <c r="K3679" s="11">
        <v>3414100</v>
      </c>
      <c r="L3679" s="11">
        <v>65000</v>
      </c>
      <c r="M3679" s="12">
        <v>3414100</v>
      </c>
      <c r="N3679" s="12">
        <v>0</v>
      </c>
      <c r="O3679" s="12">
        <v>0</v>
      </c>
      <c r="P3679" s="12">
        <v>0</v>
      </c>
      <c r="Q3679" s="12">
        <v>0</v>
      </c>
      <c r="R3679" s="12">
        <v>65000</v>
      </c>
      <c r="S3679" s="12">
        <v>0</v>
      </c>
      <c r="T3679" s="13">
        <v>825000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</row>
    <row r="3680" spans="1:25" ht="15.75" customHeight="1" x14ac:dyDescent="0.2">
      <c r="A3680" s="3">
        <v>5102694</v>
      </c>
      <c r="B3680" s="3" t="s">
        <v>681</v>
      </c>
      <c r="C3680" s="3" t="s">
        <v>657</v>
      </c>
      <c r="D3680" s="3">
        <v>2017</v>
      </c>
      <c r="E3680" s="3" t="s">
        <v>90</v>
      </c>
      <c r="F3680" s="3" t="s">
        <v>91</v>
      </c>
      <c r="G3680" s="7">
        <v>2000</v>
      </c>
      <c r="H3680" s="8">
        <f t="shared" si="0"/>
        <v>4000000</v>
      </c>
      <c r="I3680" s="9">
        <v>4000000</v>
      </c>
      <c r="J3680" s="10">
        <v>0</v>
      </c>
      <c r="K3680" s="11">
        <v>4000000</v>
      </c>
      <c r="L3680" s="11">
        <v>0</v>
      </c>
      <c r="M3680" s="12">
        <v>4000000</v>
      </c>
      <c r="N3680" s="12">
        <v>0</v>
      </c>
      <c r="O3680" s="12">
        <v>0</v>
      </c>
      <c r="P3680" s="12">
        <v>0</v>
      </c>
      <c r="Q3680" s="12">
        <v>0</v>
      </c>
      <c r="R3680" s="12">
        <v>0</v>
      </c>
      <c r="S3680" s="12">
        <v>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</row>
    <row r="3681" spans="1:25" ht="15.75" customHeight="1" x14ac:dyDescent="0.2">
      <c r="A3681" s="3">
        <v>5102694</v>
      </c>
      <c r="B3681" s="3" t="s">
        <v>681</v>
      </c>
      <c r="C3681" s="3" t="s">
        <v>657</v>
      </c>
      <c r="D3681" s="3">
        <v>2019</v>
      </c>
      <c r="E3681" s="3" t="s">
        <v>90</v>
      </c>
      <c r="F3681" s="3" t="s">
        <v>91</v>
      </c>
      <c r="G3681" s="7">
        <v>2743</v>
      </c>
      <c r="H3681" s="8">
        <f t="shared" si="0"/>
        <v>4767515.5999999996</v>
      </c>
      <c r="I3681" s="9">
        <v>4722515.5999999996</v>
      </c>
      <c r="J3681" s="10">
        <v>45000</v>
      </c>
      <c r="K3681" s="11">
        <v>4578755</v>
      </c>
      <c r="L3681" s="11">
        <v>143760.6</v>
      </c>
      <c r="M3681" s="12">
        <v>4578755</v>
      </c>
      <c r="N3681" s="12">
        <v>0</v>
      </c>
      <c r="O3681" s="12">
        <v>0</v>
      </c>
      <c r="P3681" s="12">
        <v>52760.6</v>
      </c>
      <c r="Q3681" s="12">
        <v>19010</v>
      </c>
      <c r="R3681" s="12">
        <v>0</v>
      </c>
      <c r="S3681" s="12">
        <v>71990</v>
      </c>
      <c r="T3681" s="13">
        <v>45000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</row>
    <row r="3682" spans="1:25" ht="15.75" customHeight="1" x14ac:dyDescent="0.2">
      <c r="A3682" s="3">
        <v>5102694</v>
      </c>
      <c r="B3682" s="3" t="s">
        <v>681</v>
      </c>
      <c r="C3682" s="3" t="s">
        <v>657</v>
      </c>
      <c r="D3682" s="3">
        <v>2020</v>
      </c>
      <c r="E3682" s="3" t="s">
        <v>90</v>
      </c>
      <c r="F3682" s="3" t="s">
        <v>91</v>
      </c>
      <c r="G3682" s="7">
        <v>0</v>
      </c>
      <c r="H3682" s="8">
        <f t="shared" si="0"/>
        <v>0</v>
      </c>
      <c r="I3682" s="9">
        <v>0</v>
      </c>
      <c r="J3682" s="10">
        <v>0</v>
      </c>
      <c r="K3682" s="11">
        <v>0</v>
      </c>
      <c r="L3682" s="11">
        <v>0</v>
      </c>
      <c r="M3682" s="12">
        <v>0</v>
      </c>
      <c r="N3682" s="12">
        <v>0</v>
      </c>
      <c r="O3682" s="12">
        <v>0</v>
      </c>
      <c r="P3682" s="12">
        <v>0</v>
      </c>
      <c r="Q3682" s="12">
        <v>0</v>
      </c>
      <c r="R3682" s="12">
        <v>0</v>
      </c>
      <c r="S3682" s="12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</row>
    <row r="3683" spans="1:25" ht="15.75" customHeight="1" x14ac:dyDescent="0.2">
      <c r="A3683" s="3">
        <v>5102694</v>
      </c>
      <c r="B3683" s="3" t="s">
        <v>681</v>
      </c>
      <c r="C3683" s="3" t="s">
        <v>657</v>
      </c>
      <c r="D3683" s="3">
        <v>2020</v>
      </c>
      <c r="E3683" s="3" t="s">
        <v>344</v>
      </c>
      <c r="F3683" s="3" t="s">
        <v>123</v>
      </c>
      <c r="G3683" s="7">
        <v>0</v>
      </c>
      <c r="H3683" s="8">
        <f t="shared" si="0"/>
        <v>0</v>
      </c>
      <c r="I3683" s="9">
        <v>0</v>
      </c>
      <c r="J3683" s="10">
        <v>0</v>
      </c>
      <c r="K3683" s="11">
        <v>0</v>
      </c>
      <c r="L3683" s="11">
        <v>0</v>
      </c>
      <c r="M3683" s="12">
        <v>0</v>
      </c>
      <c r="N3683" s="12">
        <v>0</v>
      </c>
      <c r="O3683" s="12">
        <v>0</v>
      </c>
      <c r="P3683" s="12">
        <v>0</v>
      </c>
      <c r="Q3683" s="12">
        <v>0</v>
      </c>
      <c r="R3683" s="12">
        <v>0</v>
      </c>
      <c r="S3683" s="12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</row>
    <row r="3684" spans="1:25" ht="15.75" customHeight="1" x14ac:dyDescent="0.2">
      <c r="A3684" s="3">
        <v>5102694</v>
      </c>
      <c r="B3684" s="3" t="s">
        <v>681</v>
      </c>
      <c r="C3684" s="3" t="s">
        <v>657</v>
      </c>
      <c r="D3684" s="3">
        <v>2021</v>
      </c>
      <c r="E3684" s="3" t="s">
        <v>78</v>
      </c>
      <c r="F3684" s="3" t="s">
        <v>76</v>
      </c>
      <c r="G3684" s="7">
        <v>2200</v>
      </c>
      <c r="H3684" s="8">
        <f t="shared" si="0"/>
        <v>113754943</v>
      </c>
      <c r="I3684" s="9">
        <v>113204943</v>
      </c>
      <c r="J3684" s="10">
        <v>550000</v>
      </c>
      <c r="K3684" s="11">
        <v>112404943</v>
      </c>
      <c r="L3684" s="11">
        <v>800000</v>
      </c>
      <c r="M3684" s="12">
        <v>112404943</v>
      </c>
      <c r="N3684" s="12">
        <v>0</v>
      </c>
      <c r="O3684" s="12">
        <v>0</v>
      </c>
      <c r="P3684" s="12">
        <v>0</v>
      </c>
      <c r="Q3684" s="12">
        <v>0</v>
      </c>
      <c r="R3684" s="12">
        <v>0</v>
      </c>
      <c r="S3684" s="12">
        <v>800000</v>
      </c>
      <c r="T3684" s="13">
        <v>550000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</row>
    <row r="3685" spans="1:25" ht="15.75" customHeight="1" x14ac:dyDescent="0.2">
      <c r="A3685" s="3">
        <v>5102702</v>
      </c>
      <c r="B3685" s="3" t="s">
        <v>682</v>
      </c>
      <c r="C3685" s="3" t="s">
        <v>657</v>
      </c>
      <c r="D3685" s="3">
        <v>2004</v>
      </c>
      <c r="E3685" s="3" t="s">
        <v>81</v>
      </c>
      <c r="F3685" s="3" t="s">
        <v>76</v>
      </c>
      <c r="G3685" s="7">
        <v>0</v>
      </c>
      <c r="H3685" s="8">
        <f t="shared" si="0"/>
        <v>1300000</v>
      </c>
      <c r="I3685" s="9">
        <v>500000</v>
      </c>
      <c r="J3685" s="10">
        <v>800000</v>
      </c>
      <c r="K3685" s="11">
        <v>0</v>
      </c>
      <c r="L3685" s="11">
        <v>500000</v>
      </c>
      <c r="M3685" s="12">
        <v>0</v>
      </c>
      <c r="N3685" s="12">
        <v>0</v>
      </c>
      <c r="O3685" s="12">
        <v>0</v>
      </c>
      <c r="P3685" s="12">
        <v>0</v>
      </c>
      <c r="Q3685" s="12">
        <v>0</v>
      </c>
      <c r="R3685" s="12">
        <v>0</v>
      </c>
      <c r="S3685" s="12">
        <v>500000</v>
      </c>
      <c r="T3685" s="13">
        <v>800000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</row>
    <row r="3686" spans="1:25" ht="15.75" customHeight="1" x14ac:dyDescent="0.2">
      <c r="A3686" s="3">
        <v>5102702</v>
      </c>
      <c r="B3686" s="3" t="s">
        <v>682</v>
      </c>
      <c r="C3686" s="3" t="s">
        <v>657</v>
      </c>
      <c r="D3686" s="3">
        <v>2014</v>
      </c>
      <c r="E3686" s="3" t="s">
        <v>101</v>
      </c>
      <c r="F3686" s="3" t="s">
        <v>93</v>
      </c>
      <c r="G3686" s="7">
        <v>50</v>
      </c>
      <c r="H3686" s="8">
        <f t="shared" si="0"/>
        <v>3500000</v>
      </c>
      <c r="I3686" s="9">
        <v>0</v>
      </c>
      <c r="J3686" s="10">
        <v>3500000</v>
      </c>
      <c r="K3686" s="11">
        <v>0</v>
      </c>
      <c r="L3686" s="11">
        <v>0</v>
      </c>
      <c r="M3686" s="12">
        <v>0</v>
      </c>
      <c r="N3686" s="12">
        <v>0</v>
      </c>
      <c r="O3686" s="12">
        <v>0</v>
      </c>
      <c r="P3686" s="12">
        <v>0</v>
      </c>
      <c r="Q3686" s="12">
        <v>0</v>
      </c>
      <c r="R3686" s="12">
        <v>0</v>
      </c>
      <c r="S3686" s="12">
        <v>0</v>
      </c>
      <c r="T3686" s="13">
        <v>3500000</v>
      </c>
      <c r="U3686" s="13">
        <v>0</v>
      </c>
      <c r="V3686" s="13">
        <v>0</v>
      </c>
      <c r="W3686" s="13">
        <v>0</v>
      </c>
      <c r="X3686" s="13">
        <v>0</v>
      </c>
      <c r="Y3686" s="13">
        <v>0</v>
      </c>
    </row>
    <row r="3687" spans="1:25" ht="15.75" customHeight="1" x14ac:dyDescent="0.2">
      <c r="A3687" s="3">
        <v>5102702</v>
      </c>
      <c r="B3687" s="3" t="s">
        <v>682</v>
      </c>
      <c r="C3687" s="3" t="s">
        <v>657</v>
      </c>
      <c r="D3687" s="3">
        <v>2014</v>
      </c>
      <c r="E3687" s="3" t="s">
        <v>101</v>
      </c>
      <c r="F3687" s="3" t="s">
        <v>93</v>
      </c>
      <c r="G3687" s="7">
        <v>0</v>
      </c>
      <c r="H3687" s="8">
        <f t="shared" si="0"/>
        <v>420000</v>
      </c>
      <c r="I3687" s="9">
        <v>400000</v>
      </c>
      <c r="J3687" s="10">
        <v>20000</v>
      </c>
      <c r="K3687" s="11">
        <v>200000</v>
      </c>
      <c r="L3687" s="11">
        <v>200000</v>
      </c>
      <c r="M3687" s="12">
        <v>200000</v>
      </c>
      <c r="N3687" s="12">
        <v>0</v>
      </c>
      <c r="O3687" s="12">
        <v>0</v>
      </c>
      <c r="P3687" s="12">
        <v>0</v>
      </c>
      <c r="Q3687" s="12">
        <v>0</v>
      </c>
      <c r="R3687" s="12">
        <v>0</v>
      </c>
      <c r="S3687" s="12">
        <v>200000</v>
      </c>
      <c r="T3687" s="13">
        <v>20000</v>
      </c>
      <c r="U3687" s="13">
        <v>0</v>
      </c>
      <c r="V3687" s="13">
        <v>0</v>
      </c>
      <c r="W3687" s="13">
        <v>0</v>
      </c>
      <c r="X3687" s="13">
        <v>0</v>
      </c>
      <c r="Y3687" s="13">
        <v>0</v>
      </c>
    </row>
    <row r="3688" spans="1:25" ht="15.75" customHeight="1" x14ac:dyDescent="0.2">
      <c r="A3688" s="3">
        <v>5102702</v>
      </c>
      <c r="B3688" s="3" t="s">
        <v>682</v>
      </c>
      <c r="C3688" s="3" t="s">
        <v>657</v>
      </c>
      <c r="D3688" s="3">
        <v>2014</v>
      </c>
      <c r="E3688" s="3" t="s">
        <v>75</v>
      </c>
      <c r="F3688" s="3" t="s">
        <v>76</v>
      </c>
      <c r="G3688" s="7">
        <v>0</v>
      </c>
      <c r="H3688" s="8">
        <f t="shared" si="0"/>
        <v>0</v>
      </c>
      <c r="I3688" s="9">
        <v>0</v>
      </c>
      <c r="J3688" s="10">
        <v>0</v>
      </c>
      <c r="K3688" s="11">
        <v>0</v>
      </c>
      <c r="L3688" s="11">
        <v>0</v>
      </c>
      <c r="M3688" s="12">
        <v>0</v>
      </c>
      <c r="N3688" s="12">
        <v>0</v>
      </c>
      <c r="O3688" s="12">
        <v>0</v>
      </c>
      <c r="P3688" s="12">
        <v>0</v>
      </c>
      <c r="Q3688" s="12">
        <v>0</v>
      </c>
      <c r="R3688" s="12">
        <v>0</v>
      </c>
      <c r="S3688" s="12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</row>
    <row r="3689" spans="1:25" ht="15.75" customHeight="1" x14ac:dyDescent="0.2">
      <c r="A3689" s="3">
        <v>5102702</v>
      </c>
      <c r="B3689" s="3" t="s">
        <v>682</v>
      </c>
      <c r="C3689" s="3" t="s">
        <v>657</v>
      </c>
      <c r="D3689" s="3">
        <v>2015</v>
      </c>
      <c r="E3689" s="3" t="s">
        <v>101</v>
      </c>
      <c r="F3689" s="3" t="s">
        <v>93</v>
      </c>
      <c r="G3689" s="7">
        <v>0</v>
      </c>
      <c r="H3689" s="8">
        <f t="shared" si="0"/>
        <v>0</v>
      </c>
      <c r="I3689" s="9">
        <v>0</v>
      </c>
      <c r="J3689" s="10">
        <v>0</v>
      </c>
      <c r="K3689" s="11">
        <v>0</v>
      </c>
      <c r="L3689" s="11">
        <v>0</v>
      </c>
      <c r="M3689" s="12">
        <v>0</v>
      </c>
      <c r="N3689" s="12">
        <v>0</v>
      </c>
      <c r="O3689" s="12">
        <v>0</v>
      </c>
      <c r="P3689" s="12">
        <v>0</v>
      </c>
      <c r="Q3689" s="12">
        <v>0</v>
      </c>
      <c r="R3689" s="12">
        <v>0</v>
      </c>
      <c r="S3689" s="12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</row>
    <row r="3690" spans="1:25" ht="15.75" customHeight="1" x14ac:dyDescent="0.2">
      <c r="A3690" s="3">
        <v>5102702</v>
      </c>
      <c r="B3690" s="3" t="s">
        <v>682</v>
      </c>
      <c r="C3690" s="3" t="s">
        <v>657</v>
      </c>
      <c r="D3690" s="3">
        <v>2016</v>
      </c>
      <c r="E3690" s="3" t="s">
        <v>122</v>
      </c>
      <c r="F3690" s="3" t="s">
        <v>123</v>
      </c>
      <c r="G3690" s="7">
        <v>4097</v>
      </c>
      <c r="H3690" s="8">
        <f t="shared" si="0"/>
        <v>0</v>
      </c>
      <c r="I3690" s="9">
        <v>0</v>
      </c>
      <c r="J3690" s="10">
        <v>0</v>
      </c>
      <c r="K3690" s="11">
        <v>0</v>
      </c>
      <c r="L3690" s="11">
        <v>0</v>
      </c>
      <c r="M3690" s="12">
        <v>0</v>
      </c>
      <c r="N3690" s="12">
        <v>0</v>
      </c>
      <c r="O3690" s="12">
        <v>0</v>
      </c>
      <c r="P3690" s="12">
        <v>0</v>
      </c>
      <c r="Q3690" s="12">
        <v>0</v>
      </c>
      <c r="R3690" s="12">
        <v>0</v>
      </c>
      <c r="S3690" s="12">
        <v>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</row>
    <row r="3691" spans="1:25" ht="15.75" customHeight="1" x14ac:dyDescent="0.2">
      <c r="A3691" s="3">
        <v>5102702</v>
      </c>
      <c r="B3691" s="3" t="s">
        <v>682</v>
      </c>
      <c r="C3691" s="3" t="s">
        <v>657</v>
      </c>
      <c r="D3691" s="3">
        <v>2017</v>
      </c>
      <c r="E3691" s="3" t="s">
        <v>81</v>
      </c>
      <c r="F3691" s="3" t="s">
        <v>76</v>
      </c>
      <c r="G3691" s="7">
        <v>4050</v>
      </c>
      <c r="H3691" s="8">
        <f t="shared" si="0"/>
        <v>54020170.25</v>
      </c>
      <c r="I3691" s="9">
        <v>51640170.25</v>
      </c>
      <c r="J3691" s="10">
        <v>2380000</v>
      </c>
      <c r="K3691" s="11">
        <v>51031993.5</v>
      </c>
      <c r="L3691" s="11">
        <v>608176.75</v>
      </c>
      <c r="M3691" s="12">
        <v>51031993.5</v>
      </c>
      <c r="N3691" s="12">
        <v>0</v>
      </c>
      <c r="O3691" s="12">
        <v>0</v>
      </c>
      <c r="P3691" s="12">
        <v>0</v>
      </c>
      <c r="Q3691" s="12">
        <v>0</v>
      </c>
      <c r="R3691" s="12">
        <v>0</v>
      </c>
      <c r="S3691" s="12">
        <v>608176.75</v>
      </c>
      <c r="T3691" s="13">
        <v>2380000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</row>
    <row r="3692" spans="1:25" ht="15.75" customHeight="1" x14ac:dyDescent="0.2">
      <c r="A3692" s="3">
        <v>5102702</v>
      </c>
      <c r="B3692" s="3" t="s">
        <v>682</v>
      </c>
      <c r="C3692" s="3" t="s">
        <v>657</v>
      </c>
      <c r="D3692" s="3">
        <v>2017</v>
      </c>
      <c r="E3692" s="3" t="s">
        <v>78</v>
      </c>
      <c r="F3692" s="3" t="s">
        <v>76</v>
      </c>
      <c r="G3692" s="7">
        <v>0</v>
      </c>
      <c r="H3692" s="8">
        <f t="shared" si="0"/>
        <v>0</v>
      </c>
      <c r="I3692" s="9">
        <v>0</v>
      </c>
      <c r="J3692" s="10">
        <v>0</v>
      </c>
      <c r="K3692" s="11">
        <v>0</v>
      </c>
      <c r="L3692" s="11">
        <v>0</v>
      </c>
      <c r="M3692" s="12">
        <v>0</v>
      </c>
      <c r="N3692" s="12">
        <v>0</v>
      </c>
      <c r="O3692" s="12">
        <v>0</v>
      </c>
      <c r="P3692" s="12">
        <v>0</v>
      </c>
      <c r="Q3692" s="12">
        <v>0</v>
      </c>
      <c r="R3692" s="12">
        <v>0</v>
      </c>
      <c r="S3692" s="12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</row>
    <row r="3693" spans="1:25" ht="15.75" customHeight="1" x14ac:dyDescent="0.2">
      <c r="A3693" s="3">
        <v>5102702</v>
      </c>
      <c r="B3693" s="3" t="s">
        <v>682</v>
      </c>
      <c r="C3693" s="3" t="s">
        <v>657</v>
      </c>
      <c r="D3693" s="3">
        <v>2017</v>
      </c>
      <c r="E3693" s="3" t="s">
        <v>84</v>
      </c>
      <c r="F3693" s="3" t="s">
        <v>85</v>
      </c>
      <c r="G3693" s="7">
        <v>1000</v>
      </c>
      <c r="H3693" s="8">
        <f t="shared" si="0"/>
        <v>30000</v>
      </c>
      <c r="I3693" s="9">
        <v>15000</v>
      </c>
      <c r="J3693" s="10">
        <v>15000</v>
      </c>
      <c r="K3693" s="11">
        <v>5000</v>
      </c>
      <c r="L3693" s="11">
        <v>10000</v>
      </c>
      <c r="M3693" s="12">
        <v>0</v>
      </c>
      <c r="N3693" s="12">
        <v>0</v>
      </c>
      <c r="O3693" s="12">
        <v>5000</v>
      </c>
      <c r="P3693" s="12">
        <v>0</v>
      </c>
      <c r="Q3693" s="12">
        <v>0</v>
      </c>
      <c r="R3693" s="12">
        <v>10000</v>
      </c>
      <c r="S3693" s="12">
        <v>0</v>
      </c>
      <c r="T3693" s="13">
        <v>0</v>
      </c>
      <c r="U3693" s="13">
        <v>0</v>
      </c>
      <c r="V3693" s="13">
        <v>5000</v>
      </c>
      <c r="W3693" s="13">
        <v>10000</v>
      </c>
      <c r="X3693" s="13">
        <v>0</v>
      </c>
      <c r="Y3693" s="13">
        <v>0</v>
      </c>
    </row>
    <row r="3694" spans="1:25" ht="15.75" customHeight="1" x14ac:dyDescent="0.2">
      <c r="A3694" s="3">
        <v>5102702</v>
      </c>
      <c r="B3694" s="3" t="s">
        <v>682</v>
      </c>
      <c r="C3694" s="3" t="s">
        <v>657</v>
      </c>
      <c r="D3694" s="3">
        <v>2017</v>
      </c>
      <c r="E3694" s="3" t="s">
        <v>78</v>
      </c>
      <c r="F3694" s="3" t="s">
        <v>76</v>
      </c>
      <c r="G3694" s="7">
        <v>500</v>
      </c>
      <c r="H3694" s="8">
        <f t="shared" si="0"/>
        <v>30000</v>
      </c>
      <c r="I3694" s="9">
        <v>15000</v>
      </c>
      <c r="J3694" s="10">
        <v>15000</v>
      </c>
      <c r="K3694" s="11">
        <v>5000</v>
      </c>
      <c r="L3694" s="11">
        <v>10000</v>
      </c>
      <c r="M3694" s="12">
        <v>0</v>
      </c>
      <c r="N3694" s="12">
        <v>0</v>
      </c>
      <c r="O3694" s="12">
        <v>5000</v>
      </c>
      <c r="P3694" s="12">
        <v>0</v>
      </c>
      <c r="Q3694" s="12">
        <v>0</v>
      </c>
      <c r="R3694" s="12">
        <v>10000</v>
      </c>
      <c r="S3694" s="12">
        <v>0</v>
      </c>
      <c r="T3694" s="13">
        <v>0</v>
      </c>
      <c r="U3694" s="13">
        <v>5000</v>
      </c>
      <c r="V3694" s="13">
        <v>0</v>
      </c>
      <c r="W3694" s="13">
        <v>10000</v>
      </c>
      <c r="X3694" s="13">
        <v>0</v>
      </c>
      <c r="Y3694" s="13">
        <v>0</v>
      </c>
    </row>
    <row r="3695" spans="1:25" ht="15.75" customHeight="1" x14ac:dyDescent="0.2">
      <c r="A3695" s="3">
        <v>5102702</v>
      </c>
      <c r="B3695" s="3" t="s">
        <v>682</v>
      </c>
      <c r="C3695" s="3" t="s">
        <v>657</v>
      </c>
      <c r="D3695" s="3">
        <v>2018</v>
      </c>
      <c r="E3695" s="3" t="s">
        <v>80</v>
      </c>
      <c r="F3695" s="3" t="s">
        <v>76</v>
      </c>
      <c r="G3695" s="7">
        <v>0</v>
      </c>
      <c r="H3695" s="8">
        <f t="shared" si="0"/>
        <v>0</v>
      </c>
      <c r="I3695" s="9">
        <v>0</v>
      </c>
      <c r="J3695" s="10">
        <v>0</v>
      </c>
      <c r="K3695" s="11">
        <v>0</v>
      </c>
      <c r="L3695" s="11">
        <v>0</v>
      </c>
      <c r="M3695" s="12">
        <v>0</v>
      </c>
      <c r="N3695" s="12">
        <v>0</v>
      </c>
      <c r="O3695" s="12">
        <v>0</v>
      </c>
      <c r="P3695" s="12">
        <v>0</v>
      </c>
      <c r="Q3695" s="12">
        <v>0</v>
      </c>
      <c r="R3695" s="12">
        <v>0</v>
      </c>
      <c r="S3695" s="12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</row>
    <row r="3696" spans="1:25" ht="15.75" customHeight="1" x14ac:dyDescent="0.2">
      <c r="A3696" s="3">
        <v>5102702</v>
      </c>
      <c r="B3696" s="3" t="s">
        <v>682</v>
      </c>
      <c r="C3696" s="3" t="s">
        <v>657</v>
      </c>
      <c r="D3696" s="3">
        <v>2018</v>
      </c>
      <c r="E3696" s="3" t="s">
        <v>78</v>
      </c>
      <c r="F3696" s="3" t="s">
        <v>76</v>
      </c>
      <c r="G3696" s="7">
        <v>0</v>
      </c>
      <c r="H3696" s="8">
        <f t="shared" si="0"/>
        <v>0</v>
      </c>
      <c r="I3696" s="9">
        <v>0</v>
      </c>
      <c r="J3696" s="10">
        <v>0</v>
      </c>
      <c r="K3696" s="11">
        <v>0</v>
      </c>
      <c r="L3696" s="11">
        <v>0</v>
      </c>
      <c r="M3696" s="12">
        <v>0</v>
      </c>
      <c r="N3696" s="12">
        <v>0</v>
      </c>
      <c r="O3696" s="12">
        <v>0</v>
      </c>
      <c r="P3696" s="12">
        <v>0</v>
      </c>
      <c r="Q3696" s="12">
        <v>0</v>
      </c>
      <c r="R3696" s="12">
        <v>0</v>
      </c>
      <c r="S3696" s="12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</row>
    <row r="3697" spans="1:25" ht="15.75" customHeight="1" x14ac:dyDescent="0.2">
      <c r="A3697" s="3">
        <v>5102702</v>
      </c>
      <c r="B3697" s="3" t="s">
        <v>682</v>
      </c>
      <c r="C3697" s="3" t="s">
        <v>657</v>
      </c>
      <c r="D3697" s="3">
        <v>2018</v>
      </c>
      <c r="E3697" s="3" t="s">
        <v>78</v>
      </c>
      <c r="F3697" s="3" t="s">
        <v>76</v>
      </c>
      <c r="G3697" s="7">
        <v>0</v>
      </c>
      <c r="H3697" s="8">
        <f t="shared" si="0"/>
        <v>0</v>
      </c>
      <c r="I3697" s="9">
        <v>0</v>
      </c>
      <c r="J3697" s="10">
        <v>0</v>
      </c>
      <c r="K3697" s="11">
        <v>0</v>
      </c>
      <c r="L3697" s="11">
        <v>0</v>
      </c>
      <c r="M3697" s="12">
        <v>0</v>
      </c>
      <c r="N3697" s="12">
        <v>0</v>
      </c>
      <c r="O3697" s="12">
        <v>0</v>
      </c>
      <c r="P3697" s="12">
        <v>0</v>
      </c>
      <c r="Q3697" s="12">
        <v>0</v>
      </c>
      <c r="R3697" s="12">
        <v>0</v>
      </c>
      <c r="S3697" s="12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</row>
    <row r="3698" spans="1:25" ht="15.75" customHeight="1" x14ac:dyDescent="0.2">
      <c r="A3698" s="3">
        <v>5102702</v>
      </c>
      <c r="B3698" s="3" t="s">
        <v>682</v>
      </c>
      <c r="C3698" s="3" t="s">
        <v>657</v>
      </c>
      <c r="D3698" s="3">
        <v>2018</v>
      </c>
      <c r="E3698" s="3" t="s">
        <v>80</v>
      </c>
      <c r="F3698" s="3" t="s">
        <v>76</v>
      </c>
      <c r="G3698" s="7">
        <v>0</v>
      </c>
      <c r="H3698" s="8">
        <f t="shared" si="0"/>
        <v>0</v>
      </c>
      <c r="I3698" s="9">
        <v>0</v>
      </c>
      <c r="J3698" s="10">
        <v>0</v>
      </c>
      <c r="K3698" s="11">
        <v>0</v>
      </c>
      <c r="L3698" s="11">
        <v>0</v>
      </c>
      <c r="M3698" s="12">
        <v>0</v>
      </c>
      <c r="N3698" s="12">
        <v>0</v>
      </c>
      <c r="O3698" s="12">
        <v>0</v>
      </c>
      <c r="P3698" s="12">
        <v>0</v>
      </c>
      <c r="Q3698" s="12">
        <v>0</v>
      </c>
      <c r="R3698" s="12">
        <v>0</v>
      </c>
      <c r="S3698" s="12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</row>
    <row r="3699" spans="1:25" ht="15.75" customHeight="1" x14ac:dyDescent="0.2">
      <c r="A3699" s="3">
        <v>5102702</v>
      </c>
      <c r="B3699" s="3" t="s">
        <v>682</v>
      </c>
      <c r="C3699" s="3" t="s">
        <v>657</v>
      </c>
      <c r="D3699" s="3">
        <v>2020</v>
      </c>
      <c r="E3699" s="3" t="s">
        <v>90</v>
      </c>
      <c r="F3699" s="3" t="s">
        <v>91</v>
      </c>
      <c r="G3699" s="7">
        <v>0</v>
      </c>
      <c r="H3699" s="8">
        <f t="shared" si="0"/>
        <v>0</v>
      </c>
      <c r="I3699" s="9">
        <v>0</v>
      </c>
      <c r="J3699" s="10">
        <v>0</v>
      </c>
      <c r="K3699" s="11">
        <v>0</v>
      </c>
      <c r="L3699" s="11">
        <v>0</v>
      </c>
      <c r="M3699" s="12">
        <v>0</v>
      </c>
      <c r="N3699" s="12">
        <v>0</v>
      </c>
      <c r="O3699" s="12">
        <v>0</v>
      </c>
      <c r="P3699" s="12">
        <v>0</v>
      </c>
      <c r="Q3699" s="12">
        <v>0</v>
      </c>
      <c r="R3699" s="12">
        <v>0</v>
      </c>
      <c r="S3699" s="12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</row>
    <row r="3700" spans="1:25" ht="15.75" customHeight="1" x14ac:dyDescent="0.2">
      <c r="A3700" s="3">
        <v>5102702</v>
      </c>
      <c r="B3700" s="3" t="s">
        <v>682</v>
      </c>
      <c r="C3700" s="3" t="s">
        <v>657</v>
      </c>
      <c r="D3700" s="3">
        <v>2020</v>
      </c>
      <c r="E3700" s="3" t="s">
        <v>344</v>
      </c>
      <c r="F3700" s="3" t="s">
        <v>123</v>
      </c>
      <c r="G3700" s="7">
        <v>0</v>
      </c>
      <c r="H3700" s="8">
        <f t="shared" si="0"/>
        <v>0</v>
      </c>
      <c r="I3700" s="9">
        <v>0</v>
      </c>
      <c r="J3700" s="10">
        <v>0</v>
      </c>
      <c r="K3700" s="11">
        <v>0</v>
      </c>
      <c r="L3700" s="11">
        <v>0</v>
      </c>
      <c r="M3700" s="12">
        <v>0</v>
      </c>
      <c r="N3700" s="12">
        <v>0</v>
      </c>
      <c r="O3700" s="12">
        <v>0</v>
      </c>
      <c r="P3700" s="12">
        <v>0</v>
      </c>
      <c r="Q3700" s="12">
        <v>0</v>
      </c>
      <c r="R3700" s="12">
        <v>0</v>
      </c>
      <c r="S3700" s="12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</row>
    <row r="3701" spans="1:25" ht="15.75" customHeight="1" x14ac:dyDescent="0.2">
      <c r="A3701" s="3">
        <v>5102793</v>
      </c>
      <c r="B3701" s="3" t="s">
        <v>683</v>
      </c>
      <c r="C3701" s="3" t="s">
        <v>657</v>
      </c>
      <c r="D3701" s="3">
        <v>2001</v>
      </c>
      <c r="E3701" s="3" t="s">
        <v>81</v>
      </c>
      <c r="F3701" s="3" t="s">
        <v>76</v>
      </c>
      <c r="G3701" s="7">
        <v>0</v>
      </c>
      <c r="H3701" s="8">
        <f t="shared" si="0"/>
        <v>0</v>
      </c>
      <c r="I3701" s="9">
        <v>0</v>
      </c>
      <c r="J3701" s="10">
        <v>0</v>
      </c>
      <c r="K3701" s="11">
        <v>0</v>
      </c>
      <c r="L3701" s="11">
        <v>0</v>
      </c>
      <c r="M3701" s="12">
        <v>0</v>
      </c>
      <c r="N3701" s="12">
        <v>0</v>
      </c>
      <c r="O3701" s="12">
        <v>0</v>
      </c>
      <c r="P3701" s="12">
        <v>0</v>
      </c>
      <c r="Q3701" s="12">
        <v>0</v>
      </c>
      <c r="R3701" s="12">
        <v>0</v>
      </c>
      <c r="S3701" s="12">
        <v>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0</v>
      </c>
    </row>
    <row r="3702" spans="1:25" ht="15.75" customHeight="1" x14ac:dyDescent="0.2">
      <c r="A3702" s="3">
        <v>5102793</v>
      </c>
      <c r="B3702" s="3" t="s">
        <v>683</v>
      </c>
      <c r="C3702" s="3" t="s">
        <v>657</v>
      </c>
      <c r="D3702" s="3">
        <v>2005</v>
      </c>
      <c r="E3702" s="3" t="s">
        <v>75</v>
      </c>
      <c r="F3702" s="3" t="s">
        <v>76</v>
      </c>
      <c r="G3702" s="7">
        <v>0</v>
      </c>
      <c r="H3702" s="8">
        <f t="shared" si="0"/>
        <v>50000</v>
      </c>
      <c r="I3702" s="9">
        <v>0</v>
      </c>
      <c r="J3702" s="10">
        <v>50000</v>
      </c>
      <c r="K3702" s="11">
        <v>0</v>
      </c>
      <c r="L3702" s="11">
        <v>0</v>
      </c>
      <c r="M3702" s="12">
        <v>0</v>
      </c>
      <c r="N3702" s="12">
        <v>0</v>
      </c>
      <c r="O3702" s="12">
        <v>0</v>
      </c>
      <c r="P3702" s="12">
        <v>0</v>
      </c>
      <c r="Q3702" s="12">
        <v>0</v>
      </c>
      <c r="R3702" s="12">
        <v>0</v>
      </c>
      <c r="S3702" s="12">
        <v>0</v>
      </c>
      <c r="T3702" s="13">
        <v>0</v>
      </c>
      <c r="U3702" s="13">
        <v>50000</v>
      </c>
      <c r="V3702" s="13">
        <v>0</v>
      </c>
      <c r="W3702" s="13">
        <v>0</v>
      </c>
      <c r="X3702" s="13">
        <v>0</v>
      </c>
      <c r="Y3702" s="13">
        <v>0</v>
      </c>
    </row>
    <row r="3703" spans="1:25" ht="15.75" customHeight="1" x14ac:dyDescent="0.2">
      <c r="A3703" s="3">
        <v>5102793</v>
      </c>
      <c r="B3703" s="3" t="s">
        <v>683</v>
      </c>
      <c r="C3703" s="3" t="s">
        <v>657</v>
      </c>
      <c r="D3703" s="3">
        <v>2006</v>
      </c>
      <c r="E3703" s="3" t="s">
        <v>81</v>
      </c>
      <c r="F3703" s="3" t="s">
        <v>76</v>
      </c>
      <c r="G3703" s="7">
        <v>0</v>
      </c>
      <c r="H3703" s="8">
        <f t="shared" si="0"/>
        <v>370000</v>
      </c>
      <c r="I3703" s="9">
        <v>290000</v>
      </c>
      <c r="J3703" s="10">
        <v>80000</v>
      </c>
      <c r="K3703" s="11">
        <v>140000</v>
      </c>
      <c r="L3703" s="11">
        <v>150000</v>
      </c>
      <c r="M3703" s="12">
        <v>0</v>
      </c>
      <c r="N3703" s="12">
        <v>140000</v>
      </c>
      <c r="O3703" s="12">
        <v>0</v>
      </c>
      <c r="P3703" s="12">
        <v>0</v>
      </c>
      <c r="Q3703" s="12">
        <v>0</v>
      </c>
      <c r="R3703" s="12">
        <v>0</v>
      </c>
      <c r="S3703" s="12">
        <v>150000</v>
      </c>
      <c r="T3703" s="13">
        <v>0</v>
      </c>
      <c r="U3703" s="13">
        <v>80000</v>
      </c>
      <c r="V3703" s="13">
        <v>0</v>
      </c>
      <c r="W3703" s="13">
        <v>0</v>
      </c>
      <c r="X3703" s="13">
        <v>0</v>
      </c>
      <c r="Y3703" s="13">
        <v>0</v>
      </c>
    </row>
    <row r="3704" spans="1:25" ht="15.75" customHeight="1" x14ac:dyDescent="0.2">
      <c r="A3704" s="3">
        <v>5102793</v>
      </c>
      <c r="B3704" s="3" t="s">
        <v>683</v>
      </c>
      <c r="C3704" s="3" t="s">
        <v>657</v>
      </c>
      <c r="D3704" s="3">
        <v>2007</v>
      </c>
      <c r="E3704" s="3" t="s">
        <v>81</v>
      </c>
      <c r="F3704" s="3" t="s">
        <v>76</v>
      </c>
      <c r="G3704" s="7">
        <v>0</v>
      </c>
      <c r="H3704" s="8">
        <f t="shared" si="0"/>
        <v>1003000</v>
      </c>
      <c r="I3704" s="9">
        <v>378000</v>
      </c>
      <c r="J3704" s="10">
        <v>625000</v>
      </c>
      <c r="K3704" s="11">
        <v>332000</v>
      </c>
      <c r="L3704" s="11">
        <v>46000</v>
      </c>
      <c r="M3704" s="12">
        <v>272000</v>
      </c>
      <c r="N3704" s="12">
        <v>60000</v>
      </c>
      <c r="O3704" s="12">
        <v>0</v>
      </c>
      <c r="P3704" s="12">
        <v>15000</v>
      </c>
      <c r="Q3704" s="12">
        <v>0</v>
      </c>
      <c r="R3704" s="12">
        <v>27000</v>
      </c>
      <c r="S3704" s="12">
        <v>4000</v>
      </c>
      <c r="T3704" s="13">
        <v>558000</v>
      </c>
      <c r="U3704" s="13">
        <v>67000</v>
      </c>
      <c r="V3704" s="13">
        <v>0</v>
      </c>
      <c r="W3704" s="13">
        <v>0</v>
      </c>
      <c r="X3704" s="13">
        <v>0</v>
      </c>
      <c r="Y3704" s="13">
        <v>0</v>
      </c>
    </row>
    <row r="3705" spans="1:25" ht="15.75" customHeight="1" x14ac:dyDescent="0.2">
      <c r="A3705" s="3">
        <v>5102793</v>
      </c>
      <c r="B3705" s="3" t="s">
        <v>683</v>
      </c>
      <c r="C3705" s="3" t="s">
        <v>657</v>
      </c>
      <c r="D3705" s="3">
        <v>2010</v>
      </c>
      <c r="E3705" s="3" t="s">
        <v>95</v>
      </c>
      <c r="F3705" s="3" t="s">
        <v>85</v>
      </c>
      <c r="G3705" s="7">
        <v>452</v>
      </c>
      <c r="H3705" s="8">
        <f t="shared" si="0"/>
        <v>127000</v>
      </c>
      <c r="I3705" s="9">
        <v>19000</v>
      </c>
      <c r="J3705" s="10">
        <v>108000</v>
      </c>
      <c r="K3705" s="11">
        <v>19000</v>
      </c>
      <c r="L3705" s="11">
        <v>0</v>
      </c>
      <c r="M3705" s="12">
        <v>19000</v>
      </c>
      <c r="N3705" s="12">
        <v>0</v>
      </c>
      <c r="O3705" s="12">
        <v>0</v>
      </c>
      <c r="P3705" s="12">
        <v>0</v>
      </c>
      <c r="Q3705" s="12">
        <v>0</v>
      </c>
      <c r="R3705" s="12">
        <v>0</v>
      </c>
      <c r="S3705" s="12">
        <v>0</v>
      </c>
      <c r="T3705" s="13">
        <v>0</v>
      </c>
      <c r="U3705" s="13">
        <v>100000</v>
      </c>
      <c r="V3705" s="13">
        <v>8000</v>
      </c>
      <c r="W3705" s="13">
        <v>0</v>
      </c>
      <c r="X3705" s="13">
        <v>0</v>
      </c>
      <c r="Y3705" s="13">
        <v>0</v>
      </c>
    </row>
    <row r="3706" spans="1:25" ht="15.75" customHeight="1" x14ac:dyDescent="0.2">
      <c r="A3706" s="3">
        <v>5102793</v>
      </c>
      <c r="B3706" s="3" t="s">
        <v>683</v>
      </c>
      <c r="C3706" s="3" t="s">
        <v>657</v>
      </c>
      <c r="D3706" s="3">
        <v>2013</v>
      </c>
      <c r="E3706" s="3" t="s">
        <v>78</v>
      </c>
      <c r="F3706" s="3" t="s">
        <v>76</v>
      </c>
      <c r="G3706" s="7">
        <v>116</v>
      </c>
      <c r="H3706" s="8">
        <f t="shared" si="0"/>
        <v>6144864.2000000002</v>
      </c>
      <c r="I3706" s="9">
        <v>762071.9</v>
      </c>
      <c r="J3706" s="10">
        <v>5382792.2999999998</v>
      </c>
      <c r="K3706" s="11">
        <v>0</v>
      </c>
      <c r="L3706" s="11">
        <v>762071.9</v>
      </c>
      <c r="M3706" s="12">
        <v>0</v>
      </c>
      <c r="N3706" s="12">
        <v>0</v>
      </c>
      <c r="O3706" s="12">
        <v>0</v>
      </c>
      <c r="P3706" s="12">
        <v>0</v>
      </c>
      <c r="Q3706" s="12">
        <v>0</v>
      </c>
      <c r="R3706" s="12">
        <v>0</v>
      </c>
      <c r="S3706" s="12">
        <v>762071.9</v>
      </c>
      <c r="T3706" s="13">
        <v>5382792.2999999998</v>
      </c>
      <c r="U3706" s="13">
        <v>0</v>
      </c>
      <c r="V3706" s="13">
        <v>0</v>
      </c>
      <c r="W3706" s="13">
        <v>0</v>
      </c>
      <c r="X3706" s="13">
        <v>0</v>
      </c>
      <c r="Y3706" s="13">
        <v>0</v>
      </c>
    </row>
    <row r="3707" spans="1:25" ht="15.75" customHeight="1" x14ac:dyDescent="0.2">
      <c r="A3707" s="3">
        <v>5102793</v>
      </c>
      <c r="B3707" s="3" t="s">
        <v>683</v>
      </c>
      <c r="C3707" s="3" t="s">
        <v>657</v>
      </c>
      <c r="D3707" s="3">
        <v>2014</v>
      </c>
      <c r="E3707" s="3" t="s">
        <v>78</v>
      </c>
      <c r="F3707" s="3" t="s">
        <v>76</v>
      </c>
      <c r="G3707" s="7">
        <v>504</v>
      </c>
      <c r="H3707" s="8">
        <f t="shared" si="0"/>
        <v>6609013</v>
      </c>
      <c r="I3707" s="9">
        <v>3208925</v>
      </c>
      <c r="J3707" s="10">
        <v>3400088</v>
      </c>
      <c r="K3707" s="11">
        <v>2587500</v>
      </c>
      <c r="L3707" s="11">
        <v>621425</v>
      </c>
      <c r="M3707" s="12">
        <v>2587500</v>
      </c>
      <c r="N3707" s="12">
        <v>0</v>
      </c>
      <c r="O3707" s="12">
        <v>0</v>
      </c>
      <c r="P3707" s="12">
        <v>0</v>
      </c>
      <c r="Q3707" s="12">
        <v>0</v>
      </c>
      <c r="R3707" s="12">
        <v>14425</v>
      </c>
      <c r="S3707" s="12">
        <v>607000</v>
      </c>
      <c r="T3707" s="13">
        <v>3400088</v>
      </c>
      <c r="U3707" s="13">
        <v>0</v>
      </c>
      <c r="V3707" s="13">
        <v>0</v>
      </c>
      <c r="W3707" s="13">
        <v>0</v>
      </c>
      <c r="X3707" s="13">
        <v>0</v>
      </c>
      <c r="Y3707" s="13">
        <v>0</v>
      </c>
    </row>
    <row r="3708" spans="1:25" ht="15.75" customHeight="1" x14ac:dyDescent="0.2">
      <c r="A3708" s="3">
        <v>5102793</v>
      </c>
      <c r="B3708" s="3" t="s">
        <v>683</v>
      </c>
      <c r="C3708" s="3" t="s">
        <v>657</v>
      </c>
      <c r="D3708" s="3">
        <v>2017</v>
      </c>
      <c r="E3708" s="3" t="s">
        <v>75</v>
      </c>
      <c r="F3708" s="3" t="s">
        <v>76</v>
      </c>
      <c r="G3708" s="7">
        <v>0</v>
      </c>
      <c r="H3708" s="8">
        <f t="shared" si="0"/>
        <v>0</v>
      </c>
      <c r="I3708" s="9">
        <v>0</v>
      </c>
      <c r="J3708" s="10">
        <v>0</v>
      </c>
      <c r="K3708" s="11">
        <v>0</v>
      </c>
      <c r="L3708" s="11">
        <v>0</v>
      </c>
      <c r="M3708" s="12">
        <v>0</v>
      </c>
      <c r="N3708" s="12">
        <v>0</v>
      </c>
      <c r="O3708" s="12">
        <v>0</v>
      </c>
      <c r="P3708" s="12">
        <v>0</v>
      </c>
      <c r="Q3708" s="12">
        <v>0</v>
      </c>
      <c r="R3708" s="12">
        <v>0</v>
      </c>
      <c r="S3708" s="12">
        <v>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0</v>
      </c>
    </row>
    <row r="3709" spans="1:25" ht="15.75" customHeight="1" x14ac:dyDescent="0.2">
      <c r="A3709" s="3">
        <v>5102793</v>
      </c>
      <c r="B3709" s="3" t="s">
        <v>683</v>
      </c>
      <c r="C3709" s="3" t="s">
        <v>657</v>
      </c>
      <c r="D3709" s="3">
        <v>2018</v>
      </c>
      <c r="E3709" s="3" t="s">
        <v>81</v>
      </c>
      <c r="F3709" s="3" t="s">
        <v>76</v>
      </c>
      <c r="G3709" s="7">
        <v>0</v>
      </c>
      <c r="H3709" s="8">
        <f t="shared" si="0"/>
        <v>0</v>
      </c>
      <c r="I3709" s="9">
        <v>0</v>
      </c>
      <c r="J3709" s="10">
        <v>0</v>
      </c>
      <c r="K3709" s="11">
        <v>0</v>
      </c>
      <c r="L3709" s="11">
        <v>0</v>
      </c>
      <c r="M3709" s="12">
        <v>0</v>
      </c>
      <c r="N3709" s="12">
        <v>0</v>
      </c>
      <c r="O3709" s="12">
        <v>0</v>
      </c>
      <c r="P3709" s="12">
        <v>0</v>
      </c>
      <c r="Q3709" s="12">
        <v>0</v>
      </c>
      <c r="R3709" s="12">
        <v>0</v>
      </c>
      <c r="S3709" s="12">
        <v>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0</v>
      </c>
    </row>
    <row r="3710" spans="1:25" ht="15.75" customHeight="1" x14ac:dyDescent="0.2">
      <c r="A3710" s="3">
        <v>5102793</v>
      </c>
      <c r="B3710" s="3" t="s">
        <v>683</v>
      </c>
      <c r="C3710" s="3" t="s">
        <v>657</v>
      </c>
      <c r="D3710" s="3">
        <v>2020</v>
      </c>
      <c r="E3710" s="3" t="s">
        <v>90</v>
      </c>
      <c r="F3710" s="3" t="s">
        <v>91</v>
      </c>
      <c r="G3710" s="7">
        <v>0</v>
      </c>
      <c r="H3710" s="8">
        <f t="shared" si="0"/>
        <v>0</v>
      </c>
      <c r="I3710" s="9">
        <v>0</v>
      </c>
      <c r="J3710" s="10">
        <v>0</v>
      </c>
      <c r="K3710" s="11">
        <v>0</v>
      </c>
      <c r="L3710" s="11">
        <v>0</v>
      </c>
      <c r="M3710" s="12">
        <v>0</v>
      </c>
      <c r="N3710" s="12">
        <v>0</v>
      </c>
      <c r="O3710" s="12">
        <v>0</v>
      </c>
      <c r="P3710" s="12">
        <v>0</v>
      </c>
      <c r="Q3710" s="12">
        <v>0</v>
      </c>
      <c r="R3710" s="12">
        <v>0</v>
      </c>
      <c r="S3710" s="12">
        <v>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0</v>
      </c>
    </row>
    <row r="3711" spans="1:25" ht="15.75" customHeight="1" x14ac:dyDescent="0.2">
      <c r="A3711" s="3">
        <v>5102850</v>
      </c>
      <c r="B3711" s="3" t="s">
        <v>684</v>
      </c>
      <c r="C3711" s="3" t="s">
        <v>657</v>
      </c>
      <c r="D3711" s="3">
        <v>2001</v>
      </c>
      <c r="E3711" s="3" t="s">
        <v>75</v>
      </c>
      <c r="F3711" s="3" t="s">
        <v>76</v>
      </c>
      <c r="G3711" s="7">
        <v>0</v>
      </c>
      <c r="H3711" s="8">
        <f t="shared" si="0"/>
        <v>2140000</v>
      </c>
      <c r="I3711" s="9">
        <v>920000</v>
      </c>
      <c r="J3711" s="10">
        <v>1220000</v>
      </c>
      <c r="K3711" s="11">
        <v>0</v>
      </c>
      <c r="L3711" s="11">
        <v>920000</v>
      </c>
      <c r="M3711" s="12">
        <v>0</v>
      </c>
      <c r="N3711" s="12">
        <v>0</v>
      </c>
      <c r="O3711" s="12">
        <v>0</v>
      </c>
      <c r="P3711" s="12">
        <v>0</v>
      </c>
      <c r="Q3711" s="12">
        <v>0</v>
      </c>
      <c r="R3711" s="12">
        <v>0</v>
      </c>
      <c r="S3711" s="12">
        <v>920000</v>
      </c>
      <c r="T3711" s="13">
        <v>1220000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</row>
    <row r="3712" spans="1:25" ht="15.75" customHeight="1" x14ac:dyDescent="0.2">
      <c r="A3712" s="3">
        <v>5102850</v>
      </c>
      <c r="B3712" s="3" t="s">
        <v>684</v>
      </c>
      <c r="C3712" s="3" t="s">
        <v>657</v>
      </c>
      <c r="D3712" s="3">
        <v>2002</v>
      </c>
      <c r="E3712" s="3" t="s">
        <v>75</v>
      </c>
      <c r="F3712" s="3" t="s">
        <v>76</v>
      </c>
      <c r="G3712" s="7">
        <v>0</v>
      </c>
      <c r="H3712" s="8">
        <f t="shared" si="0"/>
        <v>1720000</v>
      </c>
      <c r="I3712" s="9">
        <v>500000</v>
      </c>
      <c r="J3712" s="10">
        <v>1220000</v>
      </c>
      <c r="K3712" s="11">
        <v>0</v>
      </c>
      <c r="L3712" s="11">
        <v>500000</v>
      </c>
      <c r="M3712" s="12">
        <v>0</v>
      </c>
      <c r="N3712" s="12">
        <v>0</v>
      </c>
      <c r="O3712" s="12">
        <v>0</v>
      </c>
      <c r="P3712" s="12">
        <v>0</v>
      </c>
      <c r="Q3712" s="12">
        <v>0</v>
      </c>
      <c r="R3712" s="12">
        <v>0</v>
      </c>
      <c r="S3712" s="12">
        <v>500000</v>
      </c>
      <c r="T3712" s="13">
        <v>1220000</v>
      </c>
      <c r="U3712" s="13">
        <v>0</v>
      </c>
      <c r="V3712" s="13">
        <v>0</v>
      </c>
      <c r="W3712" s="13">
        <v>0</v>
      </c>
      <c r="X3712" s="13">
        <v>0</v>
      </c>
      <c r="Y3712" s="13">
        <v>0</v>
      </c>
    </row>
    <row r="3713" spans="1:25" ht="15.75" customHeight="1" x14ac:dyDescent="0.2">
      <c r="A3713" s="3">
        <v>5102850</v>
      </c>
      <c r="B3713" s="3" t="s">
        <v>684</v>
      </c>
      <c r="C3713" s="3" t="s">
        <v>657</v>
      </c>
      <c r="D3713" s="3">
        <v>2003</v>
      </c>
      <c r="E3713" s="3" t="s">
        <v>81</v>
      </c>
      <c r="F3713" s="3" t="s">
        <v>76</v>
      </c>
      <c r="G3713" s="7">
        <v>0</v>
      </c>
      <c r="H3713" s="8">
        <f t="shared" si="0"/>
        <v>1970000</v>
      </c>
      <c r="I3713" s="9">
        <v>500000</v>
      </c>
      <c r="J3713" s="10">
        <v>1470000</v>
      </c>
      <c r="K3713" s="11">
        <v>0</v>
      </c>
      <c r="L3713" s="11">
        <v>500000</v>
      </c>
      <c r="M3713" s="12">
        <v>0</v>
      </c>
      <c r="N3713" s="12">
        <v>0</v>
      </c>
      <c r="O3713" s="12">
        <v>0</v>
      </c>
      <c r="P3713" s="12">
        <v>0</v>
      </c>
      <c r="Q3713" s="12">
        <v>0</v>
      </c>
      <c r="R3713" s="12">
        <v>0</v>
      </c>
      <c r="S3713" s="12">
        <v>500000</v>
      </c>
      <c r="T3713" s="13">
        <v>1470000</v>
      </c>
      <c r="U3713" s="13">
        <v>0</v>
      </c>
      <c r="V3713" s="13">
        <v>0</v>
      </c>
      <c r="W3713" s="13">
        <v>0</v>
      </c>
      <c r="X3713" s="13">
        <v>0</v>
      </c>
      <c r="Y3713" s="13">
        <v>0</v>
      </c>
    </row>
    <row r="3714" spans="1:25" ht="15.75" customHeight="1" x14ac:dyDescent="0.2">
      <c r="A3714" s="3">
        <v>5102850</v>
      </c>
      <c r="B3714" s="3" t="s">
        <v>684</v>
      </c>
      <c r="C3714" s="3" t="s">
        <v>657</v>
      </c>
      <c r="D3714" s="3">
        <v>2004</v>
      </c>
      <c r="E3714" s="3" t="s">
        <v>81</v>
      </c>
      <c r="F3714" s="3" t="s">
        <v>76</v>
      </c>
      <c r="G3714" s="7">
        <v>0</v>
      </c>
      <c r="H3714" s="8">
        <f t="shared" si="0"/>
        <v>0</v>
      </c>
      <c r="I3714" s="9">
        <v>0</v>
      </c>
      <c r="J3714" s="10">
        <v>0</v>
      </c>
      <c r="K3714" s="11">
        <v>0</v>
      </c>
      <c r="L3714" s="11">
        <v>0</v>
      </c>
      <c r="M3714" s="12">
        <v>0</v>
      </c>
      <c r="N3714" s="12">
        <v>0</v>
      </c>
      <c r="O3714" s="12">
        <v>0</v>
      </c>
      <c r="P3714" s="12">
        <v>0</v>
      </c>
      <c r="Q3714" s="12">
        <v>0</v>
      </c>
      <c r="R3714" s="12">
        <v>0</v>
      </c>
      <c r="S3714" s="12">
        <v>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0</v>
      </c>
    </row>
    <row r="3715" spans="1:25" ht="15.75" customHeight="1" x14ac:dyDescent="0.2">
      <c r="A3715" s="3">
        <v>5102850</v>
      </c>
      <c r="B3715" s="3" t="s">
        <v>684</v>
      </c>
      <c r="C3715" s="3" t="s">
        <v>657</v>
      </c>
      <c r="D3715" s="3">
        <v>2005</v>
      </c>
      <c r="E3715" s="3" t="s">
        <v>75</v>
      </c>
      <c r="F3715" s="3" t="s">
        <v>76</v>
      </c>
      <c r="G3715" s="7">
        <v>0</v>
      </c>
      <c r="H3715" s="8">
        <f t="shared" si="0"/>
        <v>47000</v>
      </c>
      <c r="I3715" s="9">
        <v>10000</v>
      </c>
      <c r="J3715" s="10">
        <v>37000</v>
      </c>
      <c r="K3715" s="11">
        <v>0</v>
      </c>
      <c r="L3715" s="11">
        <v>10000</v>
      </c>
      <c r="M3715" s="12">
        <v>0</v>
      </c>
      <c r="N3715" s="12">
        <v>0</v>
      </c>
      <c r="O3715" s="12">
        <v>0</v>
      </c>
      <c r="P3715" s="12">
        <v>0</v>
      </c>
      <c r="Q3715" s="12">
        <v>0</v>
      </c>
      <c r="R3715" s="12">
        <v>10000</v>
      </c>
      <c r="S3715" s="12">
        <v>0</v>
      </c>
      <c r="T3715" s="13">
        <v>37000</v>
      </c>
      <c r="U3715" s="13">
        <v>0</v>
      </c>
      <c r="V3715" s="13">
        <v>0</v>
      </c>
      <c r="W3715" s="13">
        <v>0</v>
      </c>
      <c r="X3715" s="13">
        <v>0</v>
      </c>
      <c r="Y3715" s="13">
        <v>0</v>
      </c>
    </row>
    <row r="3716" spans="1:25" ht="15.75" customHeight="1" x14ac:dyDescent="0.2">
      <c r="A3716" s="3">
        <v>5102850</v>
      </c>
      <c r="B3716" s="3" t="s">
        <v>684</v>
      </c>
      <c r="C3716" s="3" t="s">
        <v>657</v>
      </c>
      <c r="D3716" s="3">
        <v>2006</v>
      </c>
      <c r="E3716" s="3" t="s">
        <v>81</v>
      </c>
      <c r="F3716" s="3" t="s">
        <v>76</v>
      </c>
      <c r="G3716" s="7">
        <v>0</v>
      </c>
      <c r="H3716" s="8">
        <f t="shared" si="0"/>
        <v>75000</v>
      </c>
      <c r="I3716" s="9">
        <v>41000</v>
      </c>
      <c r="J3716" s="10">
        <v>34000</v>
      </c>
      <c r="K3716" s="11">
        <v>0</v>
      </c>
      <c r="L3716" s="11">
        <v>41000</v>
      </c>
      <c r="M3716" s="12">
        <v>0</v>
      </c>
      <c r="N3716" s="12">
        <v>0</v>
      </c>
      <c r="O3716" s="12">
        <v>0</v>
      </c>
      <c r="P3716" s="12">
        <v>0</v>
      </c>
      <c r="Q3716" s="12">
        <v>0</v>
      </c>
      <c r="R3716" s="12">
        <v>3000</v>
      </c>
      <c r="S3716" s="12">
        <v>38000</v>
      </c>
      <c r="T3716" s="13">
        <v>34000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</row>
    <row r="3717" spans="1:25" ht="15.75" customHeight="1" x14ac:dyDescent="0.2">
      <c r="A3717" s="3">
        <v>5102850</v>
      </c>
      <c r="B3717" s="3" t="s">
        <v>684</v>
      </c>
      <c r="C3717" s="3" t="s">
        <v>657</v>
      </c>
      <c r="D3717" s="3">
        <v>2013</v>
      </c>
      <c r="E3717" s="3" t="s">
        <v>78</v>
      </c>
      <c r="F3717" s="3" t="s">
        <v>76</v>
      </c>
      <c r="G3717" s="7">
        <v>20</v>
      </c>
      <c r="H3717" s="8">
        <f t="shared" si="0"/>
        <v>6539999.9800000004</v>
      </c>
      <c r="I3717" s="9">
        <v>1129999.98</v>
      </c>
      <c r="J3717" s="10">
        <v>5410000</v>
      </c>
      <c r="K3717" s="11">
        <v>599999.99</v>
      </c>
      <c r="L3717" s="11">
        <v>529999.99</v>
      </c>
      <c r="M3717" s="12">
        <v>499999.99</v>
      </c>
      <c r="N3717" s="12">
        <v>50000</v>
      </c>
      <c r="O3717" s="12">
        <v>50000</v>
      </c>
      <c r="P3717" s="12">
        <v>10000</v>
      </c>
      <c r="Q3717" s="12">
        <v>0</v>
      </c>
      <c r="R3717" s="12">
        <v>20000</v>
      </c>
      <c r="S3717" s="12">
        <v>499999.99</v>
      </c>
      <c r="T3717" s="13">
        <v>5400000</v>
      </c>
      <c r="U3717" s="13">
        <v>0</v>
      </c>
      <c r="V3717" s="13">
        <v>0</v>
      </c>
      <c r="W3717" s="13">
        <v>0</v>
      </c>
      <c r="X3717" s="13">
        <v>0</v>
      </c>
      <c r="Y3717" s="13">
        <v>10000</v>
      </c>
    </row>
    <row r="3718" spans="1:25" ht="15.75" customHeight="1" x14ac:dyDescent="0.2">
      <c r="A3718" s="3">
        <v>5102850</v>
      </c>
      <c r="B3718" s="3" t="s">
        <v>684</v>
      </c>
      <c r="C3718" s="3" t="s">
        <v>657</v>
      </c>
      <c r="D3718" s="3">
        <v>2014</v>
      </c>
      <c r="E3718" s="3" t="s">
        <v>78</v>
      </c>
      <c r="F3718" s="3" t="s">
        <v>76</v>
      </c>
      <c r="G3718" s="7">
        <v>4310</v>
      </c>
      <c r="H3718" s="8">
        <f t="shared" si="0"/>
        <v>3576000</v>
      </c>
      <c r="I3718" s="9">
        <v>400000</v>
      </c>
      <c r="J3718" s="10">
        <v>3176000</v>
      </c>
      <c r="K3718" s="11">
        <v>0</v>
      </c>
      <c r="L3718" s="11">
        <v>400000</v>
      </c>
      <c r="M3718" s="12">
        <v>0</v>
      </c>
      <c r="N3718" s="12">
        <v>0</v>
      </c>
      <c r="O3718" s="12">
        <v>0</v>
      </c>
      <c r="P3718" s="12">
        <v>0</v>
      </c>
      <c r="Q3718" s="12">
        <v>0</v>
      </c>
      <c r="R3718" s="12">
        <v>0</v>
      </c>
      <c r="S3718" s="12">
        <v>400000</v>
      </c>
      <c r="T3718" s="13">
        <v>3176000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</row>
    <row r="3719" spans="1:25" ht="15.75" customHeight="1" x14ac:dyDescent="0.2">
      <c r="A3719" s="3">
        <v>5102850</v>
      </c>
      <c r="B3719" s="3" t="s">
        <v>684</v>
      </c>
      <c r="C3719" s="3" t="s">
        <v>657</v>
      </c>
      <c r="D3719" s="3">
        <v>2017</v>
      </c>
      <c r="E3719" s="3" t="s">
        <v>78</v>
      </c>
      <c r="F3719" s="3" t="s">
        <v>76</v>
      </c>
      <c r="G3719" s="7">
        <v>5572</v>
      </c>
      <c r="H3719" s="8">
        <f t="shared" si="0"/>
        <v>6588250</v>
      </c>
      <c r="I3719" s="9">
        <v>2454500</v>
      </c>
      <c r="J3719" s="10">
        <v>4133750</v>
      </c>
      <c r="K3719" s="11">
        <v>1833000</v>
      </c>
      <c r="L3719" s="11">
        <v>621500</v>
      </c>
      <c r="M3719" s="12">
        <v>1500000</v>
      </c>
      <c r="N3719" s="12">
        <v>265000</v>
      </c>
      <c r="O3719" s="12">
        <v>68000</v>
      </c>
      <c r="P3719" s="12">
        <v>0</v>
      </c>
      <c r="Q3719" s="12">
        <v>0</v>
      </c>
      <c r="R3719" s="12">
        <v>0</v>
      </c>
      <c r="S3719" s="12">
        <v>621500</v>
      </c>
      <c r="T3719" s="13">
        <v>4133750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</row>
    <row r="3720" spans="1:25" ht="15.75" customHeight="1" x14ac:dyDescent="0.2">
      <c r="A3720" s="3">
        <v>5102850</v>
      </c>
      <c r="B3720" s="3" t="s">
        <v>684</v>
      </c>
      <c r="C3720" s="3" t="s">
        <v>657</v>
      </c>
      <c r="D3720" s="3">
        <v>2017</v>
      </c>
      <c r="E3720" s="3" t="s">
        <v>78</v>
      </c>
      <c r="F3720" s="3" t="s">
        <v>76</v>
      </c>
      <c r="G3720" s="7">
        <v>67</v>
      </c>
      <c r="H3720" s="8">
        <f t="shared" si="0"/>
        <v>0</v>
      </c>
      <c r="I3720" s="9">
        <v>0</v>
      </c>
      <c r="J3720" s="10">
        <v>0</v>
      </c>
      <c r="K3720" s="11">
        <v>0</v>
      </c>
      <c r="L3720" s="11">
        <v>0</v>
      </c>
      <c r="M3720" s="12">
        <v>0</v>
      </c>
      <c r="N3720" s="12">
        <v>0</v>
      </c>
      <c r="O3720" s="12">
        <v>0</v>
      </c>
      <c r="P3720" s="12">
        <v>0</v>
      </c>
      <c r="Q3720" s="12">
        <v>0</v>
      </c>
      <c r="R3720" s="12">
        <v>0</v>
      </c>
      <c r="S3720" s="12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</row>
    <row r="3721" spans="1:25" ht="15.75" customHeight="1" x14ac:dyDescent="0.2">
      <c r="A3721" s="3">
        <v>5102850</v>
      </c>
      <c r="B3721" s="3" t="s">
        <v>684</v>
      </c>
      <c r="C3721" s="3" t="s">
        <v>657</v>
      </c>
      <c r="D3721" s="3">
        <v>2020</v>
      </c>
      <c r="E3721" s="3" t="s">
        <v>90</v>
      </c>
      <c r="F3721" s="3" t="s">
        <v>91</v>
      </c>
      <c r="G3721" s="7">
        <v>0</v>
      </c>
      <c r="H3721" s="8">
        <f t="shared" si="0"/>
        <v>0</v>
      </c>
      <c r="I3721" s="9">
        <v>0</v>
      </c>
      <c r="J3721" s="10">
        <v>0</v>
      </c>
      <c r="K3721" s="11">
        <v>0</v>
      </c>
      <c r="L3721" s="11">
        <v>0</v>
      </c>
      <c r="M3721" s="12">
        <v>0</v>
      </c>
      <c r="N3721" s="12">
        <v>0</v>
      </c>
      <c r="O3721" s="12">
        <v>0</v>
      </c>
      <c r="P3721" s="12">
        <v>0</v>
      </c>
      <c r="Q3721" s="12">
        <v>0</v>
      </c>
      <c r="R3721" s="12">
        <v>0</v>
      </c>
      <c r="S3721" s="12">
        <v>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</row>
    <row r="3722" spans="1:25" ht="15.75" customHeight="1" x14ac:dyDescent="0.2">
      <c r="A3722" s="3">
        <v>5103007</v>
      </c>
      <c r="B3722" s="3" t="s">
        <v>685</v>
      </c>
      <c r="C3722" s="3" t="s">
        <v>657</v>
      </c>
      <c r="D3722" s="3">
        <v>2001</v>
      </c>
      <c r="E3722" s="3" t="s">
        <v>122</v>
      </c>
      <c r="F3722" s="3" t="s">
        <v>123</v>
      </c>
      <c r="G3722" s="7">
        <v>0</v>
      </c>
      <c r="H3722" s="8">
        <f t="shared" si="0"/>
        <v>0</v>
      </c>
      <c r="I3722" s="9">
        <v>0</v>
      </c>
      <c r="J3722" s="10">
        <v>0</v>
      </c>
      <c r="K3722" s="11">
        <v>0</v>
      </c>
      <c r="L3722" s="11">
        <v>0</v>
      </c>
      <c r="M3722" s="12">
        <v>0</v>
      </c>
      <c r="N3722" s="12">
        <v>0</v>
      </c>
      <c r="O3722" s="12">
        <v>0</v>
      </c>
      <c r="P3722" s="12">
        <v>0</v>
      </c>
      <c r="Q3722" s="12">
        <v>0</v>
      </c>
      <c r="R3722" s="12">
        <v>0</v>
      </c>
      <c r="S3722" s="12">
        <v>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</row>
    <row r="3723" spans="1:25" ht="15.75" customHeight="1" x14ac:dyDescent="0.2">
      <c r="A3723" s="3">
        <v>5103007</v>
      </c>
      <c r="B3723" s="3" t="s">
        <v>685</v>
      </c>
      <c r="C3723" s="3" t="s">
        <v>657</v>
      </c>
      <c r="D3723" s="3">
        <v>2002</v>
      </c>
      <c r="E3723" s="3" t="s">
        <v>75</v>
      </c>
      <c r="F3723" s="3" t="s">
        <v>76</v>
      </c>
      <c r="G3723" s="7">
        <v>0</v>
      </c>
      <c r="H3723" s="8">
        <f t="shared" si="0"/>
        <v>700000</v>
      </c>
      <c r="I3723" s="9">
        <v>0</v>
      </c>
      <c r="J3723" s="10">
        <v>700000</v>
      </c>
      <c r="K3723" s="11">
        <v>0</v>
      </c>
      <c r="L3723" s="11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0</v>
      </c>
      <c r="R3723" s="12">
        <v>0</v>
      </c>
      <c r="S3723" s="12">
        <v>0</v>
      </c>
      <c r="T3723" s="13">
        <v>700000</v>
      </c>
      <c r="U3723" s="13">
        <v>0</v>
      </c>
      <c r="V3723" s="13">
        <v>0</v>
      </c>
      <c r="W3723" s="13">
        <v>0</v>
      </c>
      <c r="X3723" s="13">
        <v>0</v>
      </c>
      <c r="Y3723" s="13">
        <v>0</v>
      </c>
    </row>
    <row r="3724" spans="1:25" ht="15.75" customHeight="1" x14ac:dyDescent="0.2">
      <c r="A3724" s="3">
        <v>5103007</v>
      </c>
      <c r="B3724" s="3" t="s">
        <v>685</v>
      </c>
      <c r="C3724" s="3" t="s">
        <v>657</v>
      </c>
      <c r="D3724" s="3">
        <v>2003</v>
      </c>
      <c r="E3724" s="3" t="s">
        <v>81</v>
      </c>
      <c r="F3724" s="3" t="s">
        <v>76</v>
      </c>
      <c r="G3724" s="7">
        <v>0</v>
      </c>
      <c r="H3724" s="8">
        <f t="shared" si="0"/>
        <v>700000</v>
      </c>
      <c r="I3724" s="9">
        <v>0</v>
      </c>
      <c r="J3724" s="10">
        <v>700000</v>
      </c>
      <c r="K3724" s="11">
        <v>0</v>
      </c>
      <c r="L3724" s="11">
        <v>0</v>
      </c>
      <c r="M3724" s="12">
        <v>0</v>
      </c>
      <c r="N3724" s="12">
        <v>0</v>
      </c>
      <c r="O3724" s="12">
        <v>0</v>
      </c>
      <c r="P3724" s="12">
        <v>0</v>
      </c>
      <c r="Q3724" s="12">
        <v>0</v>
      </c>
      <c r="R3724" s="12">
        <v>0</v>
      </c>
      <c r="S3724" s="12">
        <v>0</v>
      </c>
      <c r="T3724" s="13">
        <v>700000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</row>
    <row r="3725" spans="1:25" ht="15.75" customHeight="1" x14ac:dyDescent="0.2">
      <c r="A3725" s="3">
        <v>5103007</v>
      </c>
      <c r="B3725" s="3" t="s">
        <v>685</v>
      </c>
      <c r="C3725" s="3" t="s">
        <v>657</v>
      </c>
      <c r="D3725" s="3">
        <v>2004</v>
      </c>
      <c r="E3725" s="3" t="s">
        <v>81</v>
      </c>
      <c r="F3725" s="3" t="s">
        <v>76</v>
      </c>
      <c r="G3725" s="7">
        <v>0</v>
      </c>
      <c r="H3725" s="8">
        <f t="shared" si="0"/>
        <v>0</v>
      </c>
      <c r="I3725" s="9">
        <v>0</v>
      </c>
      <c r="J3725" s="10">
        <v>0</v>
      </c>
      <c r="K3725" s="11">
        <v>0</v>
      </c>
      <c r="L3725" s="11">
        <v>0</v>
      </c>
      <c r="M3725" s="12">
        <v>0</v>
      </c>
      <c r="N3725" s="12">
        <v>0</v>
      </c>
      <c r="O3725" s="12">
        <v>0</v>
      </c>
      <c r="P3725" s="12">
        <v>0</v>
      </c>
      <c r="Q3725" s="12">
        <v>0</v>
      </c>
      <c r="R3725" s="12">
        <v>0</v>
      </c>
      <c r="S3725" s="12">
        <v>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0</v>
      </c>
    </row>
    <row r="3726" spans="1:25" ht="15.75" customHeight="1" x14ac:dyDescent="0.2">
      <c r="A3726" s="3">
        <v>5103007</v>
      </c>
      <c r="B3726" s="3" t="s">
        <v>685</v>
      </c>
      <c r="C3726" s="3" t="s">
        <v>657</v>
      </c>
      <c r="D3726" s="3">
        <v>2007</v>
      </c>
      <c r="E3726" s="3" t="s">
        <v>90</v>
      </c>
      <c r="F3726" s="3" t="s">
        <v>91</v>
      </c>
      <c r="G3726" s="7">
        <v>0</v>
      </c>
      <c r="H3726" s="8">
        <f t="shared" si="0"/>
        <v>7960</v>
      </c>
      <c r="I3726" s="9">
        <v>960</v>
      </c>
      <c r="J3726" s="10">
        <v>7000</v>
      </c>
      <c r="K3726" s="11">
        <v>0</v>
      </c>
      <c r="L3726" s="11">
        <v>960</v>
      </c>
      <c r="M3726" s="12">
        <v>0</v>
      </c>
      <c r="N3726" s="12">
        <v>0</v>
      </c>
      <c r="O3726" s="12">
        <v>0</v>
      </c>
      <c r="P3726" s="12">
        <v>960</v>
      </c>
      <c r="Q3726" s="12">
        <v>0</v>
      </c>
      <c r="R3726" s="12">
        <v>0</v>
      </c>
      <c r="S3726" s="12">
        <v>0</v>
      </c>
      <c r="T3726" s="13">
        <v>0</v>
      </c>
      <c r="U3726" s="13">
        <v>7000</v>
      </c>
      <c r="V3726" s="13">
        <v>0</v>
      </c>
      <c r="W3726" s="13">
        <v>0</v>
      </c>
      <c r="X3726" s="13">
        <v>0</v>
      </c>
      <c r="Y3726" s="13">
        <v>0</v>
      </c>
    </row>
    <row r="3727" spans="1:25" ht="15.75" customHeight="1" x14ac:dyDescent="0.2">
      <c r="A3727" s="3">
        <v>5103007</v>
      </c>
      <c r="B3727" s="3" t="s">
        <v>685</v>
      </c>
      <c r="C3727" s="3" t="s">
        <v>657</v>
      </c>
      <c r="D3727" s="3">
        <v>2010</v>
      </c>
      <c r="E3727" s="3" t="s">
        <v>122</v>
      </c>
      <c r="F3727" s="3" t="s">
        <v>123</v>
      </c>
      <c r="G3727" s="7">
        <v>0</v>
      </c>
      <c r="H3727" s="8">
        <f t="shared" si="0"/>
        <v>0</v>
      </c>
      <c r="I3727" s="9">
        <v>0</v>
      </c>
      <c r="J3727" s="10">
        <v>0</v>
      </c>
      <c r="K3727" s="11">
        <v>0</v>
      </c>
      <c r="L3727" s="11">
        <v>0</v>
      </c>
      <c r="M3727" s="12">
        <v>0</v>
      </c>
      <c r="N3727" s="12">
        <v>0</v>
      </c>
      <c r="O3727" s="12">
        <v>0</v>
      </c>
      <c r="P3727" s="12">
        <v>0</v>
      </c>
      <c r="Q3727" s="12">
        <v>0</v>
      </c>
      <c r="R3727" s="12">
        <v>0</v>
      </c>
      <c r="S3727" s="12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</row>
    <row r="3728" spans="1:25" ht="15.75" customHeight="1" x14ac:dyDescent="0.2">
      <c r="A3728" s="3">
        <v>5103007</v>
      </c>
      <c r="B3728" s="3" t="s">
        <v>685</v>
      </c>
      <c r="C3728" s="3" t="s">
        <v>657</v>
      </c>
      <c r="D3728" s="3">
        <v>2016</v>
      </c>
      <c r="E3728" s="3" t="s">
        <v>84</v>
      </c>
      <c r="F3728" s="3" t="s">
        <v>85</v>
      </c>
      <c r="G3728" s="7">
        <v>123</v>
      </c>
      <c r="H3728" s="8">
        <f t="shared" si="0"/>
        <v>0</v>
      </c>
      <c r="I3728" s="9">
        <v>0</v>
      </c>
      <c r="J3728" s="10">
        <v>0</v>
      </c>
      <c r="K3728" s="11">
        <v>0</v>
      </c>
      <c r="L3728" s="11">
        <v>0</v>
      </c>
      <c r="M3728" s="12">
        <v>0</v>
      </c>
      <c r="N3728" s="12">
        <v>0</v>
      </c>
      <c r="O3728" s="12">
        <v>0</v>
      </c>
      <c r="P3728" s="12">
        <v>0</v>
      </c>
      <c r="Q3728" s="12">
        <v>0</v>
      </c>
      <c r="R3728" s="12">
        <v>0</v>
      </c>
      <c r="S3728" s="12">
        <v>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0</v>
      </c>
    </row>
    <row r="3729" spans="1:25" ht="15.75" customHeight="1" x14ac:dyDescent="0.2">
      <c r="A3729" s="3">
        <v>5103007</v>
      </c>
      <c r="B3729" s="3" t="s">
        <v>685</v>
      </c>
      <c r="C3729" s="3" t="s">
        <v>657</v>
      </c>
      <c r="D3729" s="3">
        <v>2017</v>
      </c>
      <c r="E3729" s="3" t="s">
        <v>78</v>
      </c>
      <c r="F3729" s="3" t="s">
        <v>76</v>
      </c>
      <c r="G3729" s="7">
        <v>3969</v>
      </c>
      <c r="H3729" s="8">
        <f t="shared" si="0"/>
        <v>7994976</v>
      </c>
      <c r="I3729" s="9">
        <v>6185620</v>
      </c>
      <c r="J3729" s="10">
        <v>1809356</v>
      </c>
      <c r="K3729" s="11">
        <v>6180720</v>
      </c>
      <c r="L3729" s="11">
        <v>4900</v>
      </c>
      <c r="M3729" s="12">
        <v>6180720</v>
      </c>
      <c r="N3729" s="12">
        <v>0</v>
      </c>
      <c r="O3729" s="12">
        <v>0</v>
      </c>
      <c r="P3729" s="12">
        <v>0</v>
      </c>
      <c r="Q3729" s="12">
        <v>4900</v>
      </c>
      <c r="R3729" s="12">
        <v>0</v>
      </c>
      <c r="S3729" s="12">
        <v>0</v>
      </c>
      <c r="T3729" s="13">
        <v>1809356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</row>
    <row r="3730" spans="1:25" ht="15.75" customHeight="1" x14ac:dyDescent="0.2">
      <c r="A3730" s="3">
        <v>5103007</v>
      </c>
      <c r="B3730" s="3" t="s">
        <v>685</v>
      </c>
      <c r="C3730" s="3" t="s">
        <v>657</v>
      </c>
      <c r="D3730" s="3">
        <v>2017</v>
      </c>
      <c r="E3730" s="3" t="s">
        <v>90</v>
      </c>
      <c r="F3730" s="3" t="s">
        <v>91</v>
      </c>
      <c r="G3730" s="7">
        <v>0</v>
      </c>
      <c r="H3730" s="8">
        <f t="shared" si="0"/>
        <v>0</v>
      </c>
      <c r="I3730" s="9">
        <v>0</v>
      </c>
      <c r="J3730" s="10">
        <v>0</v>
      </c>
      <c r="K3730" s="11">
        <v>0</v>
      </c>
      <c r="L3730" s="11">
        <v>0</v>
      </c>
      <c r="M3730" s="12">
        <v>0</v>
      </c>
      <c r="N3730" s="12">
        <v>0</v>
      </c>
      <c r="O3730" s="12">
        <v>0</v>
      </c>
      <c r="P3730" s="12">
        <v>0</v>
      </c>
      <c r="Q3730" s="12">
        <v>0</v>
      </c>
      <c r="R3730" s="12">
        <v>0</v>
      </c>
      <c r="S3730" s="12">
        <v>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0</v>
      </c>
    </row>
    <row r="3731" spans="1:25" ht="15.75" customHeight="1" x14ac:dyDescent="0.2">
      <c r="A3731" s="3">
        <v>5103007</v>
      </c>
      <c r="B3731" s="3" t="s">
        <v>685</v>
      </c>
      <c r="C3731" s="3" t="s">
        <v>657</v>
      </c>
      <c r="D3731" s="3">
        <v>2017</v>
      </c>
      <c r="E3731" s="3" t="s">
        <v>90</v>
      </c>
      <c r="F3731" s="3" t="s">
        <v>91</v>
      </c>
      <c r="G3731" s="7">
        <v>0</v>
      </c>
      <c r="H3731" s="8">
        <f t="shared" si="0"/>
        <v>0</v>
      </c>
      <c r="I3731" s="9">
        <v>0</v>
      </c>
      <c r="J3731" s="10">
        <v>0</v>
      </c>
      <c r="K3731" s="11">
        <v>0</v>
      </c>
      <c r="L3731" s="11">
        <v>0</v>
      </c>
      <c r="M3731" s="12">
        <v>0</v>
      </c>
      <c r="N3731" s="12">
        <v>0</v>
      </c>
      <c r="O3731" s="12">
        <v>0</v>
      </c>
      <c r="P3731" s="12">
        <v>0</v>
      </c>
      <c r="Q3731" s="12">
        <v>0</v>
      </c>
      <c r="R3731" s="12">
        <v>0</v>
      </c>
      <c r="S3731" s="12">
        <v>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0</v>
      </c>
    </row>
    <row r="3732" spans="1:25" ht="15.75" customHeight="1" x14ac:dyDescent="0.2">
      <c r="A3732" s="3">
        <v>5103007</v>
      </c>
      <c r="B3732" s="3" t="s">
        <v>685</v>
      </c>
      <c r="C3732" s="3" t="s">
        <v>657</v>
      </c>
      <c r="D3732" s="3">
        <v>2017</v>
      </c>
      <c r="E3732" s="3" t="s">
        <v>90</v>
      </c>
      <c r="F3732" s="3" t="s">
        <v>91</v>
      </c>
      <c r="G3732" s="7">
        <v>14</v>
      </c>
      <c r="H3732" s="8">
        <f t="shared" si="0"/>
        <v>100000</v>
      </c>
      <c r="I3732" s="9">
        <v>0</v>
      </c>
      <c r="J3732" s="10">
        <v>100000</v>
      </c>
      <c r="K3732" s="11">
        <v>0</v>
      </c>
      <c r="L3732" s="11">
        <v>0</v>
      </c>
      <c r="M3732" s="12">
        <v>0</v>
      </c>
      <c r="N3732" s="12">
        <v>0</v>
      </c>
      <c r="O3732" s="12">
        <v>0</v>
      </c>
      <c r="P3732" s="12">
        <v>0</v>
      </c>
      <c r="Q3732" s="12">
        <v>0</v>
      </c>
      <c r="R3732" s="12">
        <v>0</v>
      </c>
      <c r="S3732" s="12">
        <v>0</v>
      </c>
      <c r="T3732" s="13">
        <v>0</v>
      </c>
      <c r="U3732" s="13">
        <v>100000</v>
      </c>
      <c r="V3732" s="13">
        <v>0</v>
      </c>
      <c r="W3732" s="13">
        <v>0</v>
      </c>
      <c r="X3732" s="13">
        <v>0</v>
      </c>
      <c r="Y3732" s="13">
        <v>0</v>
      </c>
    </row>
    <row r="3733" spans="1:25" ht="15.75" customHeight="1" x14ac:dyDescent="0.2">
      <c r="A3733" s="3">
        <v>5103007</v>
      </c>
      <c r="B3733" s="3" t="s">
        <v>685</v>
      </c>
      <c r="C3733" s="3" t="s">
        <v>657</v>
      </c>
      <c r="D3733" s="3">
        <v>2018</v>
      </c>
      <c r="E3733" s="3" t="s">
        <v>101</v>
      </c>
      <c r="F3733" s="3" t="s">
        <v>93</v>
      </c>
      <c r="G3733" s="7">
        <v>0</v>
      </c>
      <c r="H3733" s="8">
        <f t="shared" si="0"/>
        <v>0</v>
      </c>
      <c r="I3733" s="9">
        <v>0</v>
      </c>
      <c r="J3733" s="10">
        <v>0</v>
      </c>
      <c r="K3733" s="11">
        <v>0</v>
      </c>
      <c r="L3733" s="11">
        <v>0</v>
      </c>
      <c r="M3733" s="12">
        <v>0</v>
      </c>
      <c r="N3733" s="12">
        <v>0</v>
      </c>
      <c r="O3733" s="12">
        <v>0</v>
      </c>
      <c r="P3733" s="12">
        <v>0</v>
      </c>
      <c r="Q3733" s="12">
        <v>0</v>
      </c>
      <c r="R3733" s="12">
        <v>0</v>
      </c>
      <c r="S3733" s="12">
        <v>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0</v>
      </c>
    </row>
    <row r="3734" spans="1:25" ht="15.75" customHeight="1" x14ac:dyDescent="0.2">
      <c r="A3734" s="3">
        <v>5103007</v>
      </c>
      <c r="B3734" s="3" t="s">
        <v>685</v>
      </c>
      <c r="C3734" s="3" t="s">
        <v>657</v>
      </c>
      <c r="D3734" s="3">
        <v>2019</v>
      </c>
      <c r="E3734" s="3" t="s">
        <v>90</v>
      </c>
      <c r="F3734" s="3" t="s">
        <v>91</v>
      </c>
      <c r="G3734" s="7">
        <v>0</v>
      </c>
      <c r="H3734" s="8">
        <f t="shared" si="0"/>
        <v>0</v>
      </c>
      <c r="I3734" s="9">
        <v>0</v>
      </c>
      <c r="J3734" s="10">
        <v>0</v>
      </c>
      <c r="K3734" s="11">
        <v>0</v>
      </c>
      <c r="L3734" s="11">
        <v>0</v>
      </c>
      <c r="M3734" s="12">
        <v>0</v>
      </c>
      <c r="N3734" s="12">
        <v>0</v>
      </c>
      <c r="O3734" s="12">
        <v>0</v>
      </c>
      <c r="P3734" s="12">
        <v>0</v>
      </c>
      <c r="Q3734" s="12">
        <v>0</v>
      </c>
      <c r="R3734" s="12">
        <v>0</v>
      </c>
      <c r="S3734" s="12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</row>
    <row r="3735" spans="1:25" ht="15.75" customHeight="1" x14ac:dyDescent="0.2">
      <c r="A3735" s="3">
        <v>5103007</v>
      </c>
      <c r="B3735" s="3" t="s">
        <v>685</v>
      </c>
      <c r="C3735" s="3" t="s">
        <v>657</v>
      </c>
      <c r="D3735" s="3">
        <v>2019</v>
      </c>
      <c r="E3735" s="3" t="s">
        <v>90</v>
      </c>
      <c r="F3735" s="3" t="s">
        <v>91</v>
      </c>
      <c r="G3735" s="7">
        <v>10000</v>
      </c>
      <c r="H3735" s="8">
        <f t="shared" si="0"/>
        <v>25223523.670000002</v>
      </c>
      <c r="I3735" s="9">
        <v>24518533.670000002</v>
      </c>
      <c r="J3735" s="10">
        <v>704990</v>
      </c>
      <c r="K3735" s="11">
        <v>22999999.989999998</v>
      </c>
      <c r="L3735" s="11">
        <v>1518533.67</v>
      </c>
      <c r="M3735" s="12">
        <v>23000000</v>
      </c>
      <c r="N3735" s="12">
        <v>0</v>
      </c>
      <c r="O3735" s="12">
        <v>0</v>
      </c>
      <c r="P3735" s="12">
        <v>459000</v>
      </c>
      <c r="Q3735" s="12">
        <v>824307.68</v>
      </c>
      <c r="R3735" s="12">
        <v>0</v>
      </c>
      <c r="S3735" s="12">
        <v>235226</v>
      </c>
      <c r="T3735" s="13">
        <v>206990</v>
      </c>
      <c r="U3735" s="13">
        <v>498000</v>
      </c>
      <c r="V3735" s="13">
        <v>0</v>
      </c>
      <c r="W3735" s="13">
        <v>0</v>
      </c>
      <c r="X3735" s="13">
        <v>0</v>
      </c>
      <c r="Y3735" s="13">
        <v>0</v>
      </c>
    </row>
    <row r="3736" spans="1:25" ht="15.75" customHeight="1" x14ac:dyDescent="0.2">
      <c r="A3736" s="3">
        <v>5103007</v>
      </c>
      <c r="B3736" s="3" t="s">
        <v>685</v>
      </c>
      <c r="C3736" s="3" t="s">
        <v>657</v>
      </c>
      <c r="D3736" s="3">
        <v>2020</v>
      </c>
      <c r="E3736" s="3" t="s">
        <v>344</v>
      </c>
      <c r="F3736" s="3" t="s">
        <v>123</v>
      </c>
      <c r="G3736" s="7">
        <v>0</v>
      </c>
      <c r="H3736" s="8">
        <f t="shared" si="0"/>
        <v>0</v>
      </c>
      <c r="I3736" s="9">
        <v>0</v>
      </c>
      <c r="J3736" s="10">
        <v>0</v>
      </c>
      <c r="K3736" s="11">
        <v>0</v>
      </c>
      <c r="L3736" s="11">
        <v>0</v>
      </c>
      <c r="M3736" s="12">
        <v>0</v>
      </c>
      <c r="N3736" s="12">
        <v>0</v>
      </c>
      <c r="O3736" s="12">
        <v>0</v>
      </c>
      <c r="P3736" s="12">
        <v>0</v>
      </c>
      <c r="Q3736" s="12">
        <v>0</v>
      </c>
      <c r="R3736" s="12">
        <v>0</v>
      </c>
      <c r="S3736" s="12">
        <v>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</row>
    <row r="3737" spans="1:25" ht="15.75" customHeight="1" x14ac:dyDescent="0.2">
      <c r="A3737" s="3">
        <v>5103007</v>
      </c>
      <c r="B3737" s="3" t="s">
        <v>685</v>
      </c>
      <c r="C3737" s="3" t="s">
        <v>657</v>
      </c>
      <c r="D3737" s="3">
        <v>2020</v>
      </c>
      <c r="E3737" s="3" t="s">
        <v>90</v>
      </c>
      <c r="F3737" s="3" t="s">
        <v>91</v>
      </c>
      <c r="G3737" s="7">
        <v>19752</v>
      </c>
      <c r="H3737" s="8">
        <f t="shared" si="0"/>
        <v>66900</v>
      </c>
      <c r="I3737" s="9">
        <v>66900</v>
      </c>
      <c r="J3737" s="10">
        <v>0</v>
      </c>
      <c r="K3737" s="11">
        <v>0</v>
      </c>
      <c r="L3737" s="11">
        <v>66900</v>
      </c>
      <c r="M3737" s="12">
        <v>0</v>
      </c>
      <c r="N3737" s="12">
        <v>0</v>
      </c>
      <c r="O3737" s="12">
        <v>0</v>
      </c>
      <c r="P3737" s="12">
        <v>0</v>
      </c>
      <c r="Q3737" s="12">
        <v>0</v>
      </c>
      <c r="R3737" s="12">
        <v>0</v>
      </c>
      <c r="S3737" s="12">
        <v>66900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</row>
    <row r="3738" spans="1:25" ht="15.75" customHeight="1" x14ac:dyDescent="0.2">
      <c r="A3738" s="3">
        <v>5103007</v>
      </c>
      <c r="B3738" s="3" t="s">
        <v>685</v>
      </c>
      <c r="C3738" s="3" t="s">
        <v>657</v>
      </c>
      <c r="D3738" s="3">
        <v>2020</v>
      </c>
      <c r="E3738" s="3" t="s">
        <v>122</v>
      </c>
      <c r="F3738" s="3" t="s">
        <v>123</v>
      </c>
      <c r="G3738" s="7">
        <v>0</v>
      </c>
      <c r="H3738" s="8">
        <f t="shared" si="0"/>
        <v>0</v>
      </c>
      <c r="I3738" s="9">
        <v>0</v>
      </c>
      <c r="J3738" s="10">
        <v>0</v>
      </c>
      <c r="K3738" s="11">
        <v>0</v>
      </c>
      <c r="L3738" s="11">
        <v>0</v>
      </c>
      <c r="M3738" s="12">
        <v>0</v>
      </c>
      <c r="N3738" s="12">
        <v>0</v>
      </c>
      <c r="O3738" s="12">
        <v>0</v>
      </c>
      <c r="P3738" s="12">
        <v>0</v>
      </c>
      <c r="Q3738" s="12">
        <v>0</v>
      </c>
      <c r="R3738" s="12">
        <v>0</v>
      </c>
      <c r="S3738" s="12">
        <v>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0</v>
      </c>
    </row>
    <row r="3739" spans="1:25" ht="15.75" customHeight="1" x14ac:dyDescent="0.2">
      <c r="A3739" s="3">
        <v>5103007</v>
      </c>
      <c r="B3739" s="3" t="s">
        <v>685</v>
      </c>
      <c r="C3739" s="3" t="s">
        <v>657</v>
      </c>
      <c r="D3739" s="3">
        <v>2020</v>
      </c>
      <c r="E3739" s="3" t="s">
        <v>90</v>
      </c>
      <c r="F3739" s="3" t="s">
        <v>91</v>
      </c>
      <c r="G3739" s="7">
        <v>0</v>
      </c>
      <c r="H3739" s="8">
        <f t="shared" si="0"/>
        <v>0</v>
      </c>
      <c r="I3739" s="9">
        <v>0</v>
      </c>
      <c r="J3739" s="10">
        <v>0</v>
      </c>
      <c r="K3739" s="11">
        <v>0</v>
      </c>
      <c r="L3739" s="11">
        <v>0</v>
      </c>
      <c r="M3739" s="12">
        <v>0</v>
      </c>
      <c r="N3739" s="12">
        <v>0</v>
      </c>
      <c r="O3739" s="12">
        <v>0</v>
      </c>
      <c r="P3739" s="12">
        <v>0</v>
      </c>
      <c r="Q3739" s="12">
        <v>0</v>
      </c>
      <c r="R3739" s="12">
        <v>0</v>
      </c>
      <c r="S3739" s="12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</row>
    <row r="3740" spans="1:25" ht="15.75" customHeight="1" x14ac:dyDescent="0.2">
      <c r="A3740" s="3">
        <v>5103007</v>
      </c>
      <c r="B3740" s="3" t="s">
        <v>685</v>
      </c>
      <c r="C3740" s="3" t="s">
        <v>657</v>
      </c>
      <c r="D3740" s="3">
        <v>2020</v>
      </c>
      <c r="E3740" s="3" t="s">
        <v>344</v>
      </c>
      <c r="F3740" s="3" t="s">
        <v>123</v>
      </c>
      <c r="G3740" s="7">
        <v>0</v>
      </c>
      <c r="H3740" s="8">
        <f t="shared" si="0"/>
        <v>0</v>
      </c>
      <c r="I3740" s="9">
        <v>0</v>
      </c>
      <c r="J3740" s="10">
        <v>0</v>
      </c>
      <c r="K3740" s="11">
        <v>0</v>
      </c>
      <c r="L3740" s="11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0</v>
      </c>
    </row>
    <row r="3741" spans="1:25" ht="15.75" customHeight="1" x14ac:dyDescent="0.2">
      <c r="A3741" s="3">
        <v>5103007</v>
      </c>
      <c r="B3741" s="3" t="s">
        <v>685</v>
      </c>
      <c r="C3741" s="3" t="s">
        <v>657</v>
      </c>
      <c r="D3741" s="3">
        <v>2021</v>
      </c>
      <c r="E3741" s="3" t="s">
        <v>122</v>
      </c>
      <c r="F3741" s="3" t="s">
        <v>123</v>
      </c>
      <c r="G3741" s="7">
        <v>3381</v>
      </c>
      <c r="H3741" s="8">
        <f t="shared" si="0"/>
        <v>80286</v>
      </c>
      <c r="I3741" s="9">
        <v>80286</v>
      </c>
      <c r="J3741" s="10">
        <v>0</v>
      </c>
      <c r="K3741" s="11">
        <v>0</v>
      </c>
      <c r="L3741" s="11">
        <v>80286</v>
      </c>
      <c r="M3741" s="12">
        <v>0</v>
      </c>
      <c r="N3741" s="12">
        <v>0</v>
      </c>
      <c r="O3741" s="12">
        <v>0</v>
      </c>
      <c r="P3741" s="12">
        <v>0</v>
      </c>
      <c r="Q3741" s="12">
        <v>80286</v>
      </c>
      <c r="R3741" s="12">
        <v>0</v>
      </c>
      <c r="S3741" s="12">
        <v>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</row>
    <row r="3742" spans="1:25" ht="15.75" customHeight="1" x14ac:dyDescent="0.2">
      <c r="A3742" s="3">
        <v>5103007</v>
      </c>
      <c r="B3742" s="3" t="s">
        <v>685</v>
      </c>
      <c r="C3742" s="3" t="s">
        <v>657</v>
      </c>
      <c r="D3742" s="3">
        <v>2021</v>
      </c>
      <c r="E3742" s="3" t="s">
        <v>90</v>
      </c>
      <c r="F3742" s="3" t="s">
        <v>91</v>
      </c>
      <c r="G3742" s="7">
        <v>0</v>
      </c>
      <c r="H3742" s="8">
        <f t="shared" si="0"/>
        <v>0</v>
      </c>
      <c r="I3742" s="9">
        <v>0</v>
      </c>
      <c r="J3742" s="10">
        <v>0</v>
      </c>
      <c r="K3742" s="11">
        <v>0</v>
      </c>
      <c r="L3742" s="11">
        <v>0</v>
      </c>
      <c r="M3742" s="12">
        <v>0</v>
      </c>
      <c r="N3742" s="12">
        <v>0</v>
      </c>
      <c r="O3742" s="12">
        <v>0</v>
      </c>
      <c r="P3742" s="12">
        <v>0</v>
      </c>
      <c r="Q3742" s="12">
        <v>0</v>
      </c>
      <c r="R3742" s="12">
        <v>0</v>
      </c>
      <c r="S3742" s="12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</row>
    <row r="3743" spans="1:25" ht="15.75" customHeight="1" x14ac:dyDescent="0.2">
      <c r="A3743" s="3">
        <v>5103007</v>
      </c>
      <c r="B3743" s="3" t="s">
        <v>685</v>
      </c>
      <c r="C3743" s="3" t="s">
        <v>657</v>
      </c>
      <c r="D3743" s="3">
        <v>2022</v>
      </c>
      <c r="E3743" s="3" t="s">
        <v>78</v>
      </c>
      <c r="F3743" s="3" t="s">
        <v>76</v>
      </c>
      <c r="G3743" s="7">
        <v>9000</v>
      </c>
      <c r="H3743" s="8">
        <f t="shared" si="0"/>
        <v>1069100</v>
      </c>
      <c r="I3743" s="9">
        <v>901100</v>
      </c>
      <c r="J3743" s="10">
        <v>168000</v>
      </c>
      <c r="K3743" s="11">
        <v>407000</v>
      </c>
      <c r="L3743" s="11">
        <v>494100</v>
      </c>
      <c r="M3743" s="12">
        <v>362000</v>
      </c>
      <c r="N3743" s="12">
        <v>0</v>
      </c>
      <c r="O3743" s="12">
        <v>45000</v>
      </c>
      <c r="P3743" s="12">
        <v>41100</v>
      </c>
      <c r="Q3743" s="12">
        <v>250000</v>
      </c>
      <c r="R3743" s="12">
        <v>138000</v>
      </c>
      <c r="S3743" s="12">
        <v>65000</v>
      </c>
      <c r="T3743" s="13">
        <v>168000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</row>
    <row r="3744" spans="1:25" ht="15.75" customHeight="1" x14ac:dyDescent="0.2">
      <c r="A3744" s="3">
        <v>5103056</v>
      </c>
      <c r="B3744" s="3" t="s">
        <v>686</v>
      </c>
      <c r="C3744" s="3" t="s">
        <v>657</v>
      </c>
      <c r="D3744" s="3">
        <v>2005</v>
      </c>
      <c r="E3744" s="3" t="s">
        <v>81</v>
      </c>
      <c r="F3744" s="3" t="s">
        <v>76</v>
      </c>
      <c r="G3744" s="7">
        <v>0</v>
      </c>
      <c r="H3744" s="8">
        <f t="shared" si="0"/>
        <v>42988000</v>
      </c>
      <c r="I3744" s="9">
        <v>42988000</v>
      </c>
      <c r="J3744" s="10">
        <v>0</v>
      </c>
      <c r="K3744" s="11">
        <v>42988000</v>
      </c>
      <c r="L3744" s="11">
        <v>0</v>
      </c>
      <c r="M3744" s="12">
        <v>42988000</v>
      </c>
      <c r="N3744" s="12">
        <v>0</v>
      </c>
      <c r="O3744" s="12">
        <v>0</v>
      </c>
      <c r="P3744" s="12">
        <v>0</v>
      </c>
      <c r="Q3744" s="12">
        <v>0</v>
      </c>
      <c r="R3744" s="12">
        <v>0</v>
      </c>
      <c r="S3744" s="12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</row>
    <row r="3745" spans="1:25" ht="15.75" customHeight="1" x14ac:dyDescent="0.2">
      <c r="A3745" s="3">
        <v>5103056</v>
      </c>
      <c r="B3745" s="3" t="s">
        <v>686</v>
      </c>
      <c r="C3745" s="3" t="s">
        <v>657</v>
      </c>
      <c r="D3745" s="3">
        <v>2006</v>
      </c>
      <c r="E3745" s="3" t="s">
        <v>81</v>
      </c>
      <c r="F3745" s="3" t="s">
        <v>76</v>
      </c>
      <c r="G3745" s="7">
        <v>0</v>
      </c>
      <c r="H3745" s="8">
        <f t="shared" si="0"/>
        <v>1647000</v>
      </c>
      <c r="I3745" s="9">
        <v>1184000</v>
      </c>
      <c r="J3745" s="10">
        <v>463000</v>
      </c>
      <c r="K3745" s="11">
        <v>882000</v>
      </c>
      <c r="L3745" s="11">
        <v>302000</v>
      </c>
      <c r="M3745" s="12">
        <v>612000</v>
      </c>
      <c r="N3745" s="12">
        <v>270000</v>
      </c>
      <c r="O3745" s="12">
        <v>0</v>
      </c>
      <c r="P3745" s="12">
        <v>10000</v>
      </c>
      <c r="Q3745" s="12">
        <v>0</v>
      </c>
      <c r="R3745" s="12">
        <v>12000</v>
      </c>
      <c r="S3745" s="12">
        <v>280000</v>
      </c>
      <c r="T3745" s="13">
        <v>443000</v>
      </c>
      <c r="U3745" s="13">
        <v>0</v>
      </c>
      <c r="V3745" s="13">
        <v>20000</v>
      </c>
      <c r="W3745" s="13">
        <v>0</v>
      </c>
      <c r="X3745" s="13">
        <v>0</v>
      </c>
      <c r="Y3745" s="13">
        <v>0</v>
      </c>
    </row>
    <row r="3746" spans="1:25" ht="15.75" customHeight="1" x14ac:dyDescent="0.2">
      <c r="A3746" s="3">
        <v>5103056</v>
      </c>
      <c r="B3746" s="3" t="s">
        <v>686</v>
      </c>
      <c r="C3746" s="3" t="s">
        <v>657</v>
      </c>
      <c r="D3746" s="3">
        <v>2014</v>
      </c>
      <c r="E3746" s="3" t="s">
        <v>80</v>
      </c>
      <c r="F3746" s="3" t="s">
        <v>76</v>
      </c>
      <c r="G3746" s="7">
        <v>0</v>
      </c>
      <c r="H3746" s="8">
        <f t="shared" si="0"/>
        <v>3119999.99</v>
      </c>
      <c r="I3746" s="9">
        <v>3119999.99</v>
      </c>
      <c r="J3746" s="10">
        <v>0</v>
      </c>
      <c r="K3746" s="11">
        <v>2370000</v>
      </c>
      <c r="L3746" s="11">
        <v>749999.99</v>
      </c>
      <c r="M3746" s="12">
        <v>2300000</v>
      </c>
      <c r="N3746" s="12">
        <v>70000</v>
      </c>
      <c r="O3746" s="12">
        <v>0</v>
      </c>
      <c r="P3746" s="12">
        <v>95000</v>
      </c>
      <c r="Q3746" s="12">
        <v>200000</v>
      </c>
      <c r="R3746" s="12">
        <v>105000</v>
      </c>
      <c r="S3746" s="12">
        <v>350000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0</v>
      </c>
    </row>
    <row r="3747" spans="1:25" ht="15.75" customHeight="1" x14ac:dyDescent="0.2">
      <c r="A3747" s="3">
        <v>5103056</v>
      </c>
      <c r="B3747" s="3" t="s">
        <v>686</v>
      </c>
      <c r="C3747" s="3" t="s">
        <v>657</v>
      </c>
      <c r="D3747" s="3">
        <v>2014</v>
      </c>
      <c r="E3747" s="3" t="s">
        <v>78</v>
      </c>
      <c r="F3747" s="3" t="s">
        <v>76</v>
      </c>
      <c r="G3747" s="7">
        <v>3006</v>
      </c>
      <c r="H3747" s="8">
        <f t="shared" si="0"/>
        <v>37342250</v>
      </c>
      <c r="I3747" s="9">
        <v>30817250</v>
      </c>
      <c r="J3747" s="10">
        <v>6525000</v>
      </c>
      <c r="K3747" s="11">
        <v>30000000</v>
      </c>
      <c r="L3747" s="11">
        <v>817250</v>
      </c>
      <c r="M3747" s="12">
        <v>30000000</v>
      </c>
      <c r="N3747" s="12">
        <v>0</v>
      </c>
      <c r="O3747" s="12">
        <v>0</v>
      </c>
      <c r="P3747" s="12">
        <v>20000</v>
      </c>
      <c r="Q3747" s="12">
        <v>0</v>
      </c>
      <c r="R3747" s="12">
        <v>37250</v>
      </c>
      <c r="S3747" s="12">
        <v>760000</v>
      </c>
      <c r="T3747" s="13">
        <v>6525000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</row>
    <row r="3748" spans="1:25" ht="15.75" customHeight="1" x14ac:dyDescent="0.2">
      <c r="A3748" s="3">
        <v>5103056</v>
      </c>
      <c r="B3748" s="3" t="s">
        <v>686</v>
      </c>
      <c r="C3748" s="3" t="s">
        <v>657</v>
      </c>
      <c r="D3748" s="3">
        <v>2014</v>
      </c>
      <c r="E3748" s="3" t="s">
        <v>78</v>
      </c>
      <c r="F3748" s="3" t="s">
        <v>76</v>
      </c>
      <c r="G3748" s="7">
        <v>2756</v>
      </c>
      <c r="H3748" s="8">
        <f t="shared" si="0"/>
        <v>35842250</v>
      </c>
      <c r="I3748" s="9">
        <v>30817250</v>
      </c>
      <c r="J3748" s="10">
        <v>5025000</v>
      </c>
      <c r="K3748" s="11">
        <v>30000000</v>
      </c>
      <c r="L3748" s="11">
        <v>817250</v>
      </c>
      <c r="M3748" s="12">
        <v>30000000</v>
      </c>
      <c r="N3748" s="12">
        <v>0</v>
      </c>
      <c r="O3748" s="12">
        <v>0</v>
      </c>
      <c r="P3748" s="12">
        <v>20000</v>
      </c>
      <c r="Q3748" s="12">
        <v>0</v>
      </c>
      <c r="R3748" s="12">
        <v>37250</v>
      </c>
      <c r="S3748" s="12">
        <v>760000</v>
      </c>
      <c r="T3748" s="13">
        <v>5025000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</row>
    <row r="3749" spans="1:25" ht="15.75" customHeight="1" x14ac:dyDescent="0.2">
      <c r="A3749" s="3">
        <v>5103056</v>
      </c>
      <c r="B3749" s="3" t="s">
        <v>686</v>
      </c>
      <c r="C3749" s="3" t="s">
        <v>657</v>
      </c>
      <c r="D3749" s="3">
        <v>2016</v>
      </c>
      <c r="E3749" s="3" t="s">
        <v>122</v>
      </c>
      <c r="F3749" s="3" t="s">
        <v>123</v>
      </c>
      <c r="G3749" s="7">
        <v>4044</v>
      </c>
      <c r="H3749" s="8">
        <f t="shared" si="0"/>
        <v>0</v>
      </c>
      <c r="I3749" s="9">
        <v>0</v>
      </c>
      <c r="J3749" s="10">
        <v>0</v>
      </c>
      <c r="K3749" s="11">
        <v>0</v>
      </c>
      <c r="L3749" s="11">
        <v>0</v>
      </c>
      <c r="M3749" s="12">
        <v>0</v>
      </c>
      <c r="N3749" s="12">
        <v>0</v>
      </c>
      <c r="O3749" s="12">
        <v>0</v>
      </c>
      <c r="P3749" s="12">
        <v>0</v>
      </c>
      <c r="Q3749" s="12">
        <v>0</v>
      </c>
      <c r="R3749" s="12">
        <v>0</v>
      </c>
      <c r="S3749" s="12">
        <v>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</row>
    <row r="3750" spans="1:25" ht="15.75" customHeight="1" x14ac:dyDescent="0.2">
      <c r="A3750" s="3">
        <v>5103056</v>
      </c>
      <c r="B3750" s="3" t="s">
        <v>686</v>
      </c>
      <c r="C3750" s="3" t="s">
        <v>657</v>
      </c>
      <c r="D3750" s="3">
        <v>2017</v>
      </c>
      <c r="E3750" s="3" t="s">
        <v>90</v>
      </c>
      <c r="F3750" s="3" t="s">
        <v>91</v>
      </c>
      <c r="G3750" s="7">
        <v>11028</v>
      </c>
      <c r="H3750" s="8">
        <f t="shared" si="0"/>
        <v>15437800</v>
      </c>
      <c r="I3750" s="9">
        <v>15187800</v>
      </c>
      <c r="J3750" s="10">
        <v>250000</v>
      </c>
      <c r="K3750" s="11">
        <v>15000000</v>
      </c>
      <c r="L3750" s="11">
        <v>187800</v>
      </c>
      <c r="M3750" s="12">
        <v>15000000</v>
      </c>
      <c r="N3750" s="12">
        <v>0</v>
      </c>
      <c r="O3750" s="12">
        <v>0</v>
      </c>
      <c r="P3750" s="12">
        <v>100000</v>
      </c>
      <c r="Q3750" s="12">
        <v>0</v>
      </c>
      <c r="R3750" s="12">
        <v>0</v>
      </c>
      <c r="S3750" s="12">
        <v>87800</v>
      </c>
      <c r="T3750" s="13">
        <v>0</v>
      </c>
      <c r="U3750" s="13">
        <v>250000</v>
      </c>
      <c r="V3750" s="13">
        <v>0</v>
      </c>
      <c r="W3750" s="13">
        <v>0</v>
      </c>
      <c r="X3750" s="13">
        <v>0</v>
      </c>
      <c r="Y3750" s="13">
        <v>0</v>
      </c>
    </row>
    <row r="3751" spans="1:25" ht="15.75" customHeight="1" x14ac:dyDescent="0.2">
      <c r="A3751" s="3">
        <v>5103056</v>
      </c>
      <c r="B3751" s="3" t="s">
        <v>686</v>
      </c>
      <c r="C3751" s="3" t="s">
        <v>657</v>
      </c>
      <c r="D3751" s="3">
        <v>2018</v>
      </c>
      <c r="E3751" s="3" t="s">
        <v>78</v>
      </c>
      <c r="F3751" s="3" t="s">
        <v>76</v>
      </c>
      <c r="G3751" s="7">
        <v>11028</v>
      </c>
      <c r="H3751" s="8">
        <f t="shared" si="0"/>
        <v>27500000</v>
      </c>
      <c r="I3751" s="9">
        <v>25700000</v>
      </c>
      <c r="J3751" s="10">
        <v>1800000</v>
      </c>
      <c r="K3751" s="11">
        <v>25000000</v>
      </c>
      <c r="L3751" s="11">
        <v>700000</v>
      </c>
      <c r="M3751" s="12">
        <v>25000000</v>
      </c>
      <c r="N3751" s="12">
        <v>0</v>
      </c>
      <c r="O3751" s="12">
        <v>0</v>
      </c>
      <c r="P3751" s="12">
        <v>0</v>
      </c>
      <c r="Q3751" s="12">
        <v>0</v>
      </c>
      <c r="R3751" s="12">
        <v>0</v>
      </c>
      <c r="S3751" s="12">
        <v>700000</v>
      </c>
      <c r="T3751" s="13">
        <v>1800000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</row>
    <row r="3752" spans="1:25" ht="15.75" customHeight="1" x14ac:dyDescent="0.2">
      <c r="A3752" s="3">
        <v>5103056</v>
      </c>
      <c r="B3752" s="3" t="s">
        <v>686</v>
      </c>
      <c r="C3752" s="3" t="s">
        <v>657</v>
      </c>
      <c r="D3752" s="3">
        <v>2020</v>
      </c>
      <c r="E3752" s="3" t="s">
        <v>90</v>
      </c>
      <c r="F3752" s="3" t="s">
        <v>91</v>
      </c>
      <c r="G3752" s="7">
        <v>0</v>
      </c>
      <c r="H3752" s="8">
        <f t="shared" si="0"/>
        <v>0</v>
      </c>
      <c r="I3752" s="9">
        <v>0</v>
      </c>
      <c r="J3752" s="10">
        <v>0</v>
      </c>
      <c r="K3752" s="11">
        <v>0</v>
      </c>
      <c r="L3752" s="11">
        <v>0</v>
      </c>
      <c r="M3752" s="12">
        <v>0</v>
      </c>
      <c r="N3752" s="12">
        <v>0</v>
      </c>
      <c r="O3752" s="12">
        <v>0</v>
      </c>
      <c r="P3752" s="12">
        <v>0</v>
      </c>
      <c r="Q3752" s="12">
        <v>0</v>
      </c>
      <c r="R3752" s="12">
        <v>0</v>
      </c>
      <c r="S3752" s="12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</row>
    <row r="3753" spans="1:25" ht="15.75" customHeight="1" x14ac:dyDescent="0.2">
      <c r="A3753" s="3">
        <v>5103056</v>
      </c>
      <c r="B3753" s="3" t="s">
        <v>686</v>
      </c>
      <c r="C3753" s="3" t="s">
        <v>657</v>
      </c>
      <c r="D3753" s="3">
        <v>2020</v>
      </c>
      <c r="E3753" s="3" t="s">
        <v>84</v>
      </c>
      <c r="F3753" s="3" t="s">
        <v>85</v>
      </c>
      <c r="G3753" s="7">
        <v>11037</v>
      </c>
      <c r="H3753" s="8">
        <f t="shared" si="0"/>
        <v>1267000</v>
      </c>
      <c r="I3753" s="9">
        <v>1237000</v>
      </c>
      <c r="J3753" s="10">
        <v>30000</v>
      </c>
      <c r="K3753" s="11">
        <v>1200000</v>
      </c>
      <c r="L3753" s="11">
        <v>37000</v>
      </c>
      <c r="M3753" s="12">
        <v>1200000</v>
      </c>
      <c r="N3753" s="12">
        <v>0</v>
      </c>
      <c r="O3753" s="12">
        <v>0</v>
      </c>
      <c r="P3753" s="12">
        <v>0</v>
      </c>
      <c r="Q3753" s="12">
        <v>0</v>
      </c>
      <c r="R3753" s="12">
        <v>30000</v>
      </c>
      <c r="S3753" s="12">
        <v>7000</v>
      </c>
      <c r="T3753" s="13">
        <v>0</v>
      </c>
      <c r="U3753" s="13">
        <v>0</v>
      </c>
      <c r="V3753" s="13">
        <v>0</v>
      </c>
      <c r="W3753" s="13">
        <v>30000</v>
      </c>
      <c r="X3753" s="13">
        <v>0</v>
      </c>
      <c r="Y3753" s="13">
        <v>0</v>
      </c>
    </row>
    <row r="3754" spans="1:25" ht="15.75" customHeight="1" x14ac:dyDescent="0.2">
      <c r="A3754" s="3">
        <v>5103056</v>
      </c>
      <c r="B3754" s="3" t="s">
        <v>686</v>
      </c>
      <c r="C3754" s="3" t="s">
        <v>657</v>
      </c>
      <c r="D3754" s="3">
        <v>2021</v>
      </c>
      <c r="E3754" s="3" t="s">
        <v>78</v>
      </c>
      <c r="F3754" s="3" t="s">
        <v>76</v>
      </c>
      <c r="G3754" s="7">
        <v>2761</v>
      </c>
      <c r="H3754" s="8">
        <f t="shared" si="0"/>
        <v>115835876</v>
      </c>
      <c r="I3754" s="9">
        <v>115136938</v>
      </c>
      <c r="J3754" s="10">
        <v>698938</v>
      </c>
      <c r="K3754" s="11">
        <v>114426000</v>
      </c>
      <c r="L3754" s="11">
        <v>710938</v>
      </c>
      <c r="M3754" s="12">
        <v>114426000</v>
      </c>
      <c r="N3754" s="12">
        <v>0</v>
      </c>
      <c r="O3754" s="12">
        <v>0</v>
      </c>
      <c r="P3754" s="12">
        <v>69138</v>
      </c>
      <c r="Q3754" s="12">
        <v>0</v>
      </c>
      <c r="R3754" s="12">
        <v>20000</v>
      </c>
      <c r="S3754" s="12">
        <v>621800</v>
      </c>
      <c r="T3754" s="13">
        <v>609800</v>
      </c>
      <c r="U3754" s="13">
        <v>0</v>
      </c>
      <c r="V3754" s="13">
        <v>0</v>
      </c>
      <c r="W3754" s="13">
        <v>20000</v>
      </c>
      <c r="X3754" s="13">
        <v>0</v>
      </c>
      <c r="Y3754" s="13">
        <v>69138</v>
      </c>
    </row>
    <row r="3755" spans="1:25" ht="15.75" customHeight="1" x14ac:dyDescent="0.2">
      <c r="A3755" s="3">
        <v>5103106</v>
      </c>
      <c r="B3755" s="3" t="s">
        <v>687</v>
      </c>
      <c r="C3755" s="3" t="s">
        <v>657</v>
      </c>
      <c r="D3755" s="3">
        <v>2020</v>
      </c>
      <c r="E3755" s="3" t="s">
        <v>90</v>
      </c>
      <c r="F3755" s="3" t="s">
        <v>91</v>
      </c>
      <c r="G3755" s="7">
        <v>0</v>
      </c>
      <c r="H3755" s="8">
        <f t="shared" si="0"/>
        <v>0</v>
      </c>
      <c r="I3755" s="9">
        <v>0</v>
      </c>
      <c r="J3755" s="10">
        <v>0</v>
      </c>
      <c r="K3755" s="11">
        <v>0</v>
      </c>
      <c r="L3755" s="11">
        <v>0</v>
      </c>
      <c r="M3755" s="12">
        <v>0</v>
      </c>
      <c r="N3755" s="12">
        <v>0</v>
      </c>
      <c r="O3755" s="12">
        <v>0</v>
      </c>
      <c r="P3755" s="12">
        <v>0</v>
      </c>
      <c r="Q3755" s="12">
        <v>0</v>
      </c>
      <c r="R3755" s="12">
        <v>0</v>
      </c>
      <c r="S3755" s="12">
        <v>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0</v>
      </c>
    </row>
    <row r="3756" spans="1:25" ht="15.75" customHeight="1" x14ac:dyDescent="0.2">
      <c r="A3756" s="3">
        <v>5103106</v>
      </c>
      <c r="B3756" s="3" t="s">
        <v>687</v>
      </c>
      <c r="C3756" s="3" t="s">
        <v>657</v>
      </c>
      <c r="D3756" s="3">
        <v>2020</v>
      </c>
      <c r="E3756" s="3" t="s">
        <v>344</v>
      </c>
      <c r="F3756" s="3" t="s">
        <v>123</v>
      </c>
      <c r="G3756" s="7">
        <v>0</v>
      </c>
      <c r="H3756" s="8">
        <f t="shared" si="0"/>
        <v>0</v>
      </c>
      <c r="I3756" s="9">
        <v>0</v>
      </c>
      <c r="J3756" s="10">
        <v>0</v>
      </c>
      <c r="K3756" s="11">
        <v>0</v>
      </c>
      <c r="L3756" s="11">
        <v>0</v>
      </c>
      <c r="M3756" s="12">
        <v>0</v>
      </c>
      <c r="N3756" s="12">
        <v>0</v>
      </c>
      <c r="O3756" s="12">
        <v>0</v>
      </c>
      <c r="P3756" s="12">
        <v>0</v>
      </c>
      <c r="Q3756" s="12">
        <v>0</v>
      </c>
      <c r="R3756" s="12">
        <v>0</v>
      </c>
      <c r="S3756" s="12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</row>
    <row r="3757" spans="1:25" ht="15.75" customHeight="1" x14ac:dyDescent="0.2">
      <c r="A3757" s="3">
        <v>5103205</v>
      </c>
      <c r="B3757" s="3" t="s">
        <v>688</v>
      </c>
      <c r="C3757" s="3" t="s">
        <v>657</v>
      </c>
      <c r="D3757" s="3">
        <v>2000</v>
      </c>
      <c r="E3757" s="3" t="s">
        <v>81</v>
      </c>
      <c r="F3757" s="3" t="s">
        <v>76</v>
      </c>
      <c r="G3757" s="7">
        <v>0</v>
      </c>
      <c r="H3757" s="8">
        <f t="shared" si="0"/>
        <v>0</v>
      </c>
      <c r="I3757" s="9">
        <v>0</v>
      </c>
      <c r="J3757" s="10">
        <v>0</v>
      </c>
      <c r="K3757" s="11">
        <v>0</v>
      </c>
      <c r="L3757" s="11">
        <v>0</v>
      </c>
      <c r="M3757" s="12">
        <v>0</v>
      </c>
      <c r="N3757" s="12">
        <v>0</v>
      </c>
      <c r="O3757" s="12">
        <v>0</v>
      </c>
      <c r="P3757" s="12">
        <v>0</v>
      </c>
      <c r="Q3757" s="12">
        <v>0</v>
      </c>
      <c r="R3757" s="12">
        <v>0</v>
      </c>
      <c r="S3757" s="12">
        <v>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</row>
    <row r="3758" spans="1:25" ht="15.75" customHeight="1" x14ac:dyDescent="0.2">
      <c r="A3758" s="3">
        <v>5103205</v>
      </c>
      <c r="B3758" s="3" t="s">
        <v>688</v>
      </c>
      <c r="C3758" s="3" t="s">
        <v>657</v>
      </c>
      <c r="D3758" s="3">
        <v>2003</v>
      </c>
      <c r="E3758" s="3" t="s">
        <v>81</v>
      </c>
      <c r="F3758" s="3" t="s">
        <v>76</v>
      </c>
      <c r="G3758" s="7">
        <v>0</v>
      </c>
      <c r="H3758" s="8">
        <f t="shared" si="0"/>
        <v>800000</v>
      </c>
      <c r="I3758" s="9">
        <v>0</v>
      </c>
      <c r="J3758" s="10">
        <v>800000</v>
      </c>
      <c r="K3758" s="11">
        <v>0</v>
      </c>
      <c r="L3758" s="11">
        <v>0</v>
      </c>
      <c r="M3758" s="12">
        <v>0</v>
      </c>
      <c r="N3758" s="12">
        <v>0</v>
      </c>
      <c r="O3758" s="12">
        <v>0</v>
      </c>
      <c r="P3758" s="12">
        <v>0</v>
      </c>
      <c r="Q3758" s="12">
        <v>0</v>
      </c>
      <c r="R3758" s="12">
        <v>0</v>
      </c>
      <c r="S3758" s="12">
        <v>0</v>
      </c>
      <c r="T3758" s="13">
        <v>800000</v>
      </c>
      <c r="U3758" s="13">
        <v>0</v>
      </c>
      <c r="V3758" s="13">
        <v>0</v>
      </c>
      <c r="W3758" s="13">
        <v>0</v>
      </c>
      <c r="X3758" s="13">
        <v>0</v>
      </c>
      <c r="Y3758" s="13">
        <v>0</v>
      </c>
    </row>
    <row r="3759" spans="1:25" ht="15.75" customHeight="1" x14ac:dyDescent="0.2">
      <c r="A3759" s="3">
        <v>5103205</v>
      </c>
      <c r="B3759" s="3" t="s">
        <v>688</v>
      </c>
      <c r="C3759" s="3" t="s">
        <v>657</v>
      </c>
      <c r="D3759" s="3">
        <v>2014</v>
      </c>
      <c r="E3759" s="3" t="s">
        <v>78</v>
      </c>
      <c r="F3759" s="3" t="s">
        <v>76</v>
      </c>
      <c r="G3759" s="7">
        <v>5000</v>
      </c>
      <c r="H3759" s="8">
        <f t="shared" si="0"/>
        <v>12189000</v>
      </c>
      <c r="I3759" s="9">
        <v>10789500</v>
      </c>
      <c r="J3759" s="10">
        <v>1399500</v>
      </c>
      <c r="K3759" s="11">
        <v>9350000</v>
      </c>
      <c r="L3759" s="11">
        <v>1439500</v>
      </c>
      <c r="M3759" s="12">
        <v>9150000</v>
      </c>
      <c r="N3759" s="12">
        <v>100000</v>
      </c>
      <c r="O3759" s="12">
        <v>100000</v>
      </c>
      <c r="P3759" s="12">
        <v>66500</v>
      </c>
      <c r="Q3759" s="12">
        <v>0</v>
      </c>
      <c r="R3759" s="12">
        <v>40000</v>
      </c>
      <c r="S3759" s="12">
        <v>1333000</v>
      </c>
      <c r="T3759" s="13">
        <v>1333000</v>
      </c>
      <c r="U3759" s="13">
        <v>0</v>
      </c>
      <c r="V3759" s="13">
        <v>0</v>
      </c>
      <c r="W3759" s="13">
        <v>0</v>
      </c>
      <c r="X3759" s="13">
        <v>0</v>
      </c>
      <c r="Y3759" s="13">
        <v>66500</v>
      </c>
    </row>
    <row r="3760" spans="1:25" ht="15.75" customHeight="1" x14ac:dyDescent="0.2">
      <c r="A3760" s="3">
        <v>5103205</v>
      </c>
      <c r="B3760" s="3" t="s">
        <v>688</v>
      </c>
      <c r="C3760" s="3" t="s">
        <v>657</v>
      </c>
      <c r="D3760" s="3">
        <v>2020</v>
      </c>
      <c r="E3760" s="3" t="s">
        <v>90</v>
      </c>
      <c r="F3760" s="3" t="s">
        <v>91</v>
      </c>
      <c r="G3760" s="7">
        <v>0</v>
      </c>
      <c r="H3760" s="8">
        <f t="shared" si="0"/>
        <v>0</v>
      </c>
      <c r="I3760" s="9">
        <v>0</v>
      </c>
      <c r="J3760" s="10">
        <v>0</v>
      </c>
      <c r="K3760" s="11">
        <v>0</v>
      </c>
      <c r="L3760" s="11">
        <v>0</v>
      </c>
      <c r="M3760" s="12">
        <v>0</v>
      </c>
      <c r="N3760" s="12">
        <v>0</v>
      </c>
      <c r="O3760" s="12">
        <v>0</v>
      </c>
      <c r="P3760" s="12">
        <v>0</v>
      </c>
      <c r="Q3760" s="12">
        <v>0</v>
      </c>
      <c r="R3760" s="12">
        <v>0</v>
      </c>
      <c r="S3760" s="12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0</v>
      </c>
    </row>
    <row r="3761" spans="1:25" ht="15.75" customHeight="1" x14ac:dyDescent="0.2">
      <c r="A3761" s="3">
        <v>5103254</v>
      </c>
      <c r="B3761" s="3" t="s">
        <v>689</v>
      </c>
      <c r="C3761" s="3" t="s">
        <v>657</v>
      </c>
      <c r="D3761" s="3">
        <v>2001</v>
      </c>
      <c r="E3761" s="3" t="s">
        <v>81</v>
      </c>
      <c r="F3761" s="3" t="s">
        <v>76</v>
      </c>
      <c r="G3761" s="7">
        <v>0</v>
      </c>
      <c r="H3761" s="8">
        <f t="shared" si="0"/>
        <v>1330000</v>
      </c>
      <c r="I3761" s="9">
        <v>410000</v>
      </c>
      <c r="J3761" s="10">
        <v>920000</v>
      </c>
      <c r="K3761" s="11">
        <v>0</v>
      </c>
      <c r="L3761" s="11">
        <v>410000</v>
      </c>
      <c r="M3761" s="12">
        <v>0</v>
      </c>
      <c r="N3761" s="12">
        <v>0</v>
      </c>
      <c r="O3761" s="12">
        <v>0</v>
      </c>
      <c r="P3761" s="12">
        <v>0</v>
      </c>
      <c r="Q3761" s="12">
        <v>0</v>
      </c>
      <c r="R3761" s="12">
        <v>0</v>
      </c>
      <c r="S3761" s="12">
        <v>410000</v>
      </c>
      <c r="T3761" s="13">
        <v>920000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</row>
    <row r="3762" spans="1:25" ht="15.75" customHeight="1" x14ac:dyDescent="0.2">
      <c r="A3762" s="3">
        <v>5103254</v>
      </c>
      <c r="B3762" s="3" t="s">
        <v>689</v>
      </c>
      <c r="C3762" s="3" t="s">
        <v>657</v>
      </c>
      <c r="D3762" s="3">
        <v>2002</v>
      </c>
      <c r="E3762" s="3" t="s">
        <v>81</v>
      </c>
      <c r="F3762" s="3" t="s">
        <v>76</v>
      </c>
      <c r="G3762" s="7">
        <v>0</v>
      </c>
      <c r="H3762" s="8">
        <f t="shared" si="0"/>
        <v>1420000</v>
      </c>
      <c r="I3762" s="9">
        <v>500000</v>
      </c>
      <c r="J3762" s="10">
        <v>920000</v>
      </c>
      <c r="K3762" s="11">
        <v>0</v>
      </c>
      <c r="L3762" s="11">
        <v>500000</v>
      </c>
      <c r="M3762" s="12">
        <v>0</v>
      </c>
      <c r="N3762" s="12">
        <v>0</v>
      </c>
      <c r="O3762" s="12">
        <v>0</v>
      </c>
      <c r="P3762" s="12">
        <v>0</v>
      </c>
      <c r="Q3762" s="12">
        <v>0</v>
      </c>
      <c r="R3762" s="12">
        <v>0</v>
      </c>
      <c r="S3762" s="12">
        <v>500000</v>
      </c>
      <c r="T3762" s="13">
        <v>920000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</row>
    <row r="3763" spans="1:25" ht="15.75" customHeight="1" x14ac:dyDescent="0.2">
      <c r="A3763" s="3">
        <v>5103254</v>
      </c>
      <c r="B3763" s="3" t="s">
        <v>689</v>
      </c>
      <c r="C3763" s="3" t="s">
        <v>657</v>
      </c>
      <c r="D3763" s="3">
        <v>2002</v>
      </c>
      <c r="E3763" s="3" t="s">
        <v>75</v>
      </c>
      <c r="F3763" s="3" t="s">
        <v>76</v>
      </c>
      <c r="G3763" s="7">
        <v>0</v>
      </c>
      <c r="H3763" s="8">
        <f t="shared" si="0"/>
        <v>0</v>
      </c>
      <c r="I3763" s="9">
        <v>0</v>
      </c>
      <c r="J3763" s="10">
        <v>0</v>
      </c>
      <c r="K3763" s="11">
        <v>0</v>
      </c>
      <c r="L3763" s="11">
        <v>0</v>
      </c>
      <c r="M3763" s="12">
        <v>0</v>
      </c>
      <c r="N3763" s="12">
        <v>0</v>
      </c>
      <c r="O3763" s="12">
        <v>0</v>
      </c>
      <c r="P3763" s="12">
        <v>0</v>
      </c>
      <c r="Q3763" s="12">
        <v>0</v>
      </c>
      <c r="R3763" s="12">
        <v>0</v>
      </c>
      <c r="S3763" s="12">
        <v>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</row>
    <row r="3764" spans="1:25" ht="15.75" customHeight="1" x14ac:dyDescent="0.2">
      <c r="A3764" s="3">
        <v>5103254</v>
      </c>
      <c r="B3764" s="3" t="s">
        <v>689</v>
      </c>
      <c r="C3764" s="3" t="s">
        <v>657</v>
      </c>
      <c r="D3764" s="3">
        <v>2003</v>
      </c>
      <c r="E3764" s="3" t="s">
        <v>81</v>
      </c>
      <c r="F3764" s="3" t="s">
        <v>76</v>
      </c>
      <c r="G3764" s="7">
        <v>0</v>
      </c>
      <c r="H3764" s="8">
        <f t="shared" si="0"/>
        <v>920000</v>
      </c>
      <c r="I3764" s="9">
        <v>0</v>
      </c>
      <c r="J3764" s="10">
        <v>920000</v>
      </c>
      <c r="K3764" s="11">
        <v>0</v>
      </c>
      <c r="L3764" s="11">
        <v>0</v>
      </c>
      <c r="M3764" s="12">
        <v>0</v>
      </c>
      <c r="N3764" s="12">
        <v>0</v>
      </c>
      <c r="O3764" s="12">
        <v>0</v>
      </c>
      <c r="P3764" s="12">
        <v>0</v>
      </c>
      <c r="Q3764" s="12">
        <v>0</v>
      </c>
      <c r="R3764" s="12">
        <v>0</v>
      </c>
      <c r="S3764" s="12">
        <v>0</v>
      </c>
      <c r="T3764" s="13">
        <v>920000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</row>
    <row r="3765" spans="1:25" ht="15.75" customHeight="1" x14ac:dyDescent="0.2">
      <c r="A3765" s="3">
        <v>5103254</v>
      </c>
      <c r="B3765" s="3" t="s">
        <v>689</v>
      </c>
      <c r="C3765" s="3" t="s">
        <v>657</v>
      </c>
      <c r="D3765" s="3">
        <v>2004</v>
      </c>
      <c r="E3765" s="3" t="s">
        <v>81</v>
      </c>
      <c r="F3765" s="3" t="s">
        <v>76</v>
      </c>
      <c r="G3765" s="7">
        <v>0</v>
      </c>
      <c r="H3765" s="8">
        <f t="shared" si="0"/>
        <v>1420000</v>
      </c>
      <c r="I3765" s="9">
        <v>500000</v>
      </c>
      <c r="J3765" s="10">
        <v>920000</v>
      </c>
      <c r="K3765" s="11">
        <v>0</v>
      </c>
      <c r="L3765" s="11">
        <v>500000</v>
      </c>
      <c r="M3765" s="12">
        <v>0</v>
      </c>
      <c r="N3765" s="12">
        <v>0</v>
      </c>
      <c r="O3765" s="12">
        <v>0</v>
      </c>
      <c r="P3765" s="12">
        <v>0</v>
      </c>
      <c r="Q3765" s="12">
        <v>0</v>
      </c>
      <c r="R3765" s="12">
        <v>0</v>
      </c>
      <c r="S3765" s="12">
        <v>500000</v>
      </c>
      <c r="T3765" s="13">
        <v>920000</v>
      </c>
      <c r="U3765" s="13">
        <v>0</v>
      </c>
      <c r="V3765" s="13">
        <v>0</v>
      </c>
      <c r="W3765" s="13">
        <v>0</v>
      </c>
      <c r="X3765" s="13">
        <v>0</v>
      </c>
      <c r="Y3765" s="13">
        <v>0</v>
      </c>
    </row>
    <row r="3766" spans="1:25" ht="15.75" customHeight="1" x14ac:dyDescent="0.2">
      <c r="A3766" s="3">
        <v>5103254</v>
      </c>
      <c r="B3766" s="3" t="s">
        <v>689</v>
      </c>
      <c r="C3766" s="3" t="s">
        <v>657</v>
      </c>
      <c r="D3766" s="3">
        <v>2005</v>
      </c>
      <c r="E3766" s="3" t="s">
        <v>75</v>
      </c>
      <c r="F3766" s="3" t="s">
        <v>76</v>
      </c>
      <c r="G3766" s="7">
        <v>10489</v>
      </c>
      <c r="H3766" s="8">
        <f t="shared" si="0"/>
        <v>1623868</v>
      </c>
      <c r="I3766" s="9">
        <v>1565868</v>
      </c>
      <c r="J3766" s="10">
        <v>58000</v>
      </c>
      <c r="K3766" s="11">
        <v>57999.99</v>
      </c>
      <c r="L3766" s="11">
        <v>1507868</v>
      </c>
      <c r="M3766" s="12">
        <v>0</v>
      </c>
      <c r="N3766" s="12">
        <v>18000</v>
      </c>
      <c r="O3766" s="12">
        <v>40000</v>
      </c>
      <c r="P3766" s="12">
        <v>0</v>
      </c>
      <c r="Q3766" s="12">
        <v>0</v>
      </c>
      <c r="R3766" s="12">
        <v>7868</v>
      </c>
      <c r="S3766" s="12">
        <v>1500000</v>
      </c>
      <c r="T3766" s="13">
        <v>30000</v>
      </c>
      <c r="U3766" s="13">
        <v>18000</v>
      </c>
      <c r="V3766" s="13">
        <v>10000</v>
      </c>
      <c r="W3766" s="13">
        <v>0</v>
      </c>
      <c r="X3766" s="13">
        <v>0</v>
      </c>
      <c r="Y3766" s="13">
        <v>0</v>
      </c>
    </row>
    <row r="3767" spans="1:25" ht="15.75" customHeight="1" x14ac:dyDescent="0.2">
      <c r="A3767" s="3">
        <v>5103254</v>
      </c>
      <c r="B3767" s="3" t="s">
        <v>689</v>
      </c>
      <c r="C3767" s="3" t="s">
        <v>657</v>
      </c>
      <c r="D3767" s="3">
        <v>2005</v>
      </c>
      <c r="E3767" s="3" t="s">
        <v>75</v>
      </c>
      <c r="F3767" s="3" t="s">
        <v>76</v>
      </c>
      <c r="G3767" s="7">
        <v>0</v>
      </c>
      <c r="H3767" s="8">
        <f t="shared" si="0"/>
        <v>50000</v>
      </c>
      <c r="I3767" s="9">
        <v>0</v>
      </c>
      <c r="J3767" s="10">
        <v>50000</v>
      </c>
      <c r="K3767" s="11">
        <v>0</v>
      </c>
      <c r="L3767" s="11">
        <v>0</v>
      </c>
      <c r="M3767" s="12">
        <v>0</v>
      </c>
      <c r="N3767" s="12">
        <v>0</v>
      </c>
      <c r="O3767" s="12">
        <v>0</v>
      </c>
      <c r="P3767" s="12">
        <v>0</v>
      </c>
      <c r="Q3767" s="12">
        <v>0</v>
      </c>
      <c r="R3767" s="12">
        <v>0</v>
      </c>
      <c r="S3767" s="12">
        <v>0</v>
      </c>
      <c r="T3767" s="13">
        <v>50000</v>
      </c>
      <c r="U3767" s="13">
        <v>0</v>
      </c>
      <c r="V3767" s="13">
        <v>0</v>
      </c>
      <c r="W3767" s="13">
        <v>0</v>
      </c>
      <c r="X3767" s="13">
        <v>0</v>
      </c>
      <c r="Y3767" s="13">
        <v>0</v>
      </c>
    </row>
    <row r="3768" spans="1:25" ht="15.75" customHeight="1" x14ac:dyDescent="0.2">
      <c r="A3768" s="3">
        <v>5103254</v>
      </c>
      <c r="B3768" s="3" t="s">
        <v>689</v>
      </c>
      <c r="C3768" s="3" t="s">
        <v>657</v>
      </c>
      <c r="D3768" s="3">
        <v>2006</v>
      </c>
      <c r="E3768" s="3" t="s">
        <v>81</v>
      </c>
      <c r="F3768" s="3" t="s">
        <v>76</v>
      </c>
      <c r="G3768" s="7">
        <v>0</v>
      </c>
      <c r="H3768" s="8">
        <f t="shared" si="0"/>
        <v>4486000</v>
      </c>
      <c r="I3768" s="9">
        <v>187000</v>
      </c>
      <c r="J3768" s="10">
        <v>4299000</v>
      </c>
      <c r="K3768" s="11">
        <v>37000</v>
      </c>
      <c r="L3768" s="11">
        <v>150000</v>
      </c>
      <c r="M3768" s="12">
        <v>37000</v>
      </c>
      <c r="N3768" s="12">
        <v>0</v>
      </c>
      <c r="O3768" s="12">
        <v>0</v>
      </c>
      <c r="P3768" s="12">
        <v>0</v>
      </c>
      <c r="Q3768" s="12">
        <v>0</v>
      </c>
      <c r="R3768" s="12">
        <v>0</v>
      </c>
      <c r="S3768" s="12">
        <v>150000</v>
      </c>
      <c r="T3768" s="13">
        <v>3739000</v>
      </c>
      <c r="U3768" s="13">
        <v>560000</v>
      </c>
      <c r="V3768" s="13">
        <v>0</v>
      </c>
      <c r="W3768" s="13">
        <v>0</v>
      </c>
      <c r="X3768" s="13">
        <v>0</v>
      </c>
      <c r="Y3768" s="13">
        <v>0</v>
      </c>
    </row>
    <row r="3769" spans="1:25" ht="15.75" customHeight="1" x14ac:dyDescent="0.2">
      <c r="A3769" s="3">
        <v>5103254</v>
      </c>
      <c r="B3769" s="3" t="s">
        <v>689</v>
      </c>
      <c r="C3769" s="3" t="s">
        <v>657</v>
      </c>
      <c r="D3769" s="3">
        <v>2007</v>
      </c>
      <c r="E3769" s="3" t="s">
        <v>75</v>
      </c>
      <c r="F3769" s="3" t="s">
        <v>76</v>
      </c>
      <c r="G3769" s="7">
        <v>26392</v>
      </c>
      <c r="H3769" s="8">
        <f t="shared" si="0"/>
        <v>9917000</v>
      </c>
      <c r="I3769" s="9">
        <v>40000</v>
      </c>
      <c r="J3769" s="10">
        <v>9877000</v>
      </c>
      <c r="K3769" s="11">
        <v>0</v>
      </c>
      <c r="L3769" s="11">
        <v>40000</v>
      </c>
      <c r="M3769" s="12">
        <v>0</v>
      </c>
      <c r="N3769" s="12">
        <v>0</v>
      </c>
      <c r="O3769" s="12">
        <v>0</v>
      </c>
      <c r="P3769" s="12">
        <v>23000</v>
      </c>
      <c r="Q3769" s="12">
        <v>0</v>
      </c>
      <c r="R3769" s="12">
        <v>6000</v>
      </c>
      <c r="S3769" s="12">
        <v>11000</v>
      </c>
      <c r="T3769" s="13">
        <v>9877000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</row>
    <row r="3770" spans="1:25" ht="15.75" customHeight="1" x14ac:dyDescent="0.2">
      <c r="A3770" s="3">
        <v>5103254</v>
      </c>
      <c r="B3770" s="3" t="s">
        <v>689</v>
      </c>
      <c r="C3770" s="3" t="s">
        <v>657</v>
      </c>
      <c r="D3770" s="3">
        <v>2008</v>
      </c>
      <c r="E3770" s="3" t="s">
        <v>75</v>
      </c>
      <c r="F3770" s="3" t="s">
        <v>76</v>
      </c>
      <c r="G3770" s="7">
        <v>15200</v>
      </c>
      <c r="H3770" s="8">
        <f t="shared" si="0"/>
        <v>9632000</v>
      </c>
      <c r="I3770" s="9">
        <v>5158000</v>
      </c>
      <c r="J3770" s="10">
        <v>4474000</v>
      </c>
      <c r="K3770" s="11">
        <v>4999000</v>
      </c>
      <c r="L3770" s="11">
        <v>159000</v>
      </c>
      <c r="M3770" s="12">
        <v>668000</v>
      </c>
      <c r="N3770" s="12">
        <v>4331000</v>
      </c>
      <c r="O3770" s="12">
        <v>0</v>
      </c>
      <c r="P3770" s="12">
        <v>96000</v>
      </c>
      <c r="Q3770" s="12">
        <v>32000</v>
      </c>
      <c r="R3770" s="12">
        <v>27000</v>
      </c>
      <c r="S3770" s="12">
        <v>4000</v>
      </c>
      <c r="T3770" s="13">
        <v>4387000</v>
      </c>
      <c r="U3770" s="13">
        <v>75000</v>
      </c>
      <c r="V3770" s="13">
        <v>0</v>
      </c>
      <c r="W3770" s="13">
        <v>12000</v>
      </c>
      <c r="X3770" s="13">
        <v>0</v>
      </c>
      <c r="Y3770" s="13">
        <v>0</v>
      </c>
    </row>
    <row r="3771" spans="1:25" ht="15.75" customHeight="1" x14ac:dyDescent="0.2">
      <c r="A3771" s="3">
        <v>5103254</v>
      </c>
      <c r="B3771" s="3" t="s">
        <v>689</v>
      </c>
      <c r="C3771" s="3" t="s">
        <v>657</v>
      </c>
      <c r="D3771" s="3">
        <v>2009</v>
      </c>
      <c r="E3771" s="3" t="s">
        <v>81</v>
      </c>
      <c r="F3771" s="3" t="s">
        <v>76</v>
      </c>
      <c r="G3771" s="7">
        <v>11395</v>
      </c>
      <c r="H3771" s="8">
        <f t="shared" si="0"/>
        <v>4288999.99</v>
      </c>
      <c r="I3771" s="9">
        <v>2043999.99</v>
      </c>
      <c r="J3771" s="10">
        <v>2245000</v>
      </c>
      <c r="K3771" s="11">
        <v>2000</v>
      </c>
      <c r="L3771" s="11">
        <v>2042000</v>
      </c>
      <c r="M3771" s="12">
        <v>2000</v>
      </c>
      <c r="N3771" s="12">
        <v>0</v>
      </c>
      <c r="O3771" s="12">
        <v>0</v>
      </c>
      <c r="P3771" s="12">
        <v>226000</v>
      </c>
      <c r="Q3771" s="12">
        <v>22000</v>
      </c>
      <c r="R3771" s="12">
        <v>294000</v>
      </c>
      <c r="S3771" s="12">
        <v>1500000</v>
      </c>
      <c r="T3771" s="13">
        <v>1743000</v>
      </c>
      <c r="U3771" s="13">
        <v>390000</v>
      </c>
      <c r="V3771" s="13">
        <v>0</v>
      </c>
      <c r="W3771" s="13">
        <v>112000</v>
      </c>
      <c r="X3771" s="13">
        <v>0</v>
      </c>
      <c r="Y3771" s="13">
        <v>0</v>
      </c>
    </row>
    <row r="3772" spans="1:25" ht="15.75" customHeight="1" x14ac:dyDescent="0.2">
      <c r="A3772" s="3">
        <v>5103254</v>
      </c>
      <c r="B3772" s="3" t="s">
        <v>689</v>
      </c>
      <c r="C3772" s="3" t="s">
        <v>657</v>
      </c>
      <c r="D3772" s="3">
        <v>2012</v>
      </c>
      <c r="E3772" s="3" t="s">
        <v>81</v>
      </c>
      <c r="F3772" s="3" t="s">
        <v>76</v>
      </c>
      <c r="G3772" s="7">
        <v>20412</v>
      </c>
      <c r="H3772" s="8">
        <f t="shared" si="0"/>
        <v>10352000.01</v>
      </c>
      <c r="I3772" s="9">
        <v>8119000</v>
      </c>
      <c r="J3772" s="10">
        <v>2233000.0099999998</v>
      </c>
      <c r="K3772" s="11">
        <v>6583000</v>
      </c>
      <c r="L3772" s="11">
        <v>1536000</v>
      </c>
      <c r="M3772" s="12">
        <v>5333000</v>
      </c>
      <c r="N3772" s="12">
        <v>1250000</v>
      </c>
      <c r="O3772" s="12">
        <v>0</v>
      </c>
      <c r="P3772" s="12">
        <v>14000</v>
      </c>
      <c r="Q3772" s="12">
        <v>22000</v>
      </c>
      <c r="R3772" s="12">
        <v>0</v>
      </c>
      <c r="S3772" s="12">
        <v>1500000</v>
      </c>
      <c r="T3772" s="13">
        <v>1743000</v>
      </c>
      <c r="U3772" s="13">
        <v>410000</v>
      </c>
      <c r="V3772" s="13">
        <v>0</v>
      </c>
      <c r="W3772" s="13">
        <v>80000</v>
      </c>
      <c r="X3772" s="13">
        <v>0</v>
      </c>
      <c r="Y3772" s="13">
        <v>0</v>
      </c>
    </row>
    <row r="3773" spans="1:25" ht="15.75" customHeight="1" x14ac:dyDescent="0.2">
      <c r="A3773" s="3">
        <v>5103254</v>
      </c>
      <c r="B3773" s="3" t="s">
        <v>689</v>
      </c>
      <c r="C3773" s="3" t="s">
        <v>657</v>
      </c>
      <c r="D3773" s="3">
        <v>2013</v>
      </c>
      <c r="E3773" s="3" t="s">
        <v>80</v>
      </c>
      <c r="F3773" s="3" t="s">
        <v>76</v>
      </c>
      <c r="G3773" s="7">
        <v>433</v>
      </c>
      <c r="H3773" s="8">
        <f t="shared" si="0"/>
        <v>1448524.99</v>
      </c>
      <c r="I3773" s="9">
        <v>1448524.99</v>
      </c>
      <c r="J3773" s="10">
        <v>0</v>
      </c>
      <c r="K3773" s="11">
        <v>1334524.99</v>
      </c>
      <c r="L3773" s="11">
        <v>113999.99</v>
      </c>
      <c r="M3773" s="12">
        <v>84525</v>
      </c>
      <c r="N3773" s="12">
        <v>1250000</v>
      </c>
      <c r="O3773" s="12">
        <v>0</v>
      </c>
      <c r="P3773" s="12">
        <v>15000</v>
      </c>
      <c r="Q3773" s="12">
        <v>22000</v>
      </c>
      <c r="R3773" s="12">
        <v>25000</v>
      </c>
      <c r="S3773" s="12">
        <v>52000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0</v>
      </c>
    </row>
    <row r="3774" spans="1:25" ht="15.75" customHeight="1" x14ac:dyDescent="0.2">
      <c r="A3774" s="3">
        <v>5103254</v>
      </c>
      <c r="B3774" s="3" t="s">
        <v>689</v>
      </c>
      <c r="C3774" s="3" t="s">
        <v>657</v>
      </c>
      <c r="D3774" s="3">
        <v>2013</v>
      </c>
      <c r="E3774" s="3" t="s">
        <v>78</v>
      </c>
      <c r="F3774" s="3" t="s">
        <v>76</v>
      </c>
      <c r="G3774" s="7">
        <v>455</v>
      </c>
      <c r="H3774" s="8">
        <f t="shared" si="0"/>
        <v>12276999.98</v>
      </c>
      <c r="I3774" s="9">
        <v>11751999.99</v>
      </c>
      <c r="J3774" s="10">
        <v>524999.99</v>
      </c>
      <c r="K3774" s="11">
        <v>1435000</v>
      </c>
      <c r="L3774" s="11">
        <v>10317000</v>
      </c>
      <c r="M3774" s="12">
        <v>85000</v>
      </c>
      <c r="N3774" s="12">
        <v>1250000</v>
      </c>
      <c r="O3774" s="12">
        <v>100000</v>
      </c>
      <c r="P3774" s="12">
        <v>120000</v>
      </c>
      <c r="Q3774" s="12">
        <v>60000</v>
      </c>
      <c r="R3774" s="12">
        <v>100000</v>
      </c>
      <c r="S3774" s="12">
        <v>10037000</v>
      </c>
      <c r="T3774" s="13">
        <v>350000</v>
      </c>
      <c r="U3774" s="13">
        <v>120000</v>
      </c>
      <c r="V3774" s="13">
        <v>0</v>
      </c>
      <c r="W3774" s="13">
        <v>55000</v>
      </c>
      <c r="X3774" s="13">
        <v>0</v>
      </c>
      <c r="Y3774" s="13">
        <v>0</v>
      </c>
    </row>
    <row r="3775" spans="1:25" ht="15.75" customHeight="1" x14ac:dyDescent="0.2">
      <c r="A3775" s="3">
        <v>5103254</v>
      </c>
      <c r="B3775" s="3" t="s">
        <v>689</v>
      </c>
      <c r="C3775" s="3" t="s">
        <v>657</v>
      </c>
      <c r="D3775" s="3">
        <v>2013</v>
      </c>
      <c r="E3775" s="3" t="s">
        <v>78</v>
      </c>
      <c r="F3775" s="3" t="s">
        <v>76</v>
      </c>
      <c r="G3775" s="7">
        <v>1803</v>
      </c>
      <c r="H3775" s="8">
        <f t="shared" si="0"/>
        <v>43987999.980000004</v>
      </c>
      <c r="I3775" s="9">
        <v>28262999.98</v>
      </c>
      <c r="J3775" s="10">
        <v>15725000</v>
      </c>
      <c r="K3775" s="11">
        <v>9145000</v>
      </c>
      <c r="L3775" s="11">
        <v>19117999.98</v>
      </c>
      <c r="M3775" s="12">
        <v>1145000</v>
      </c>
      <c r="N3775" s="12">
        <v>8000000</v>
      </c>
      <c r="O3775" s="12">
        <v>0</v>
      </c>
      <c r="P3775" s="12">
        <v>249999.99</v>
      </c>
      <c r="Q3775" s="12">
        <v>68000</v>
      </c>
      <c r="R3775" s="12">
        <v>249999.99</v>
      </c>
      <c r="S3775" s="12">
        <v>18549999.989999998</v>
      </c>
      <c r="T3775" s="13">
        <v>15000000</v>
      </c>
      <c r="U3775" s="13">
        <v>140000</v>
      </c>
      <c r="V3775" s="13">
        <v>0</v>
      </c>
      <c r="W3775" s="13">
        <v>560000</v>
      </c>
      <c r="X3775" s="13">
        <v>0</v>
      </c>
      <c r="Y3775" s="13">
        <v>25000</v>
      </c>
    </row>
    <row r="3776" spans="1:25" ht="15.75" customHeight="1" x14ac:dyDescent="0.2">
      <c r="A3776" s="3">
        <v>5103254</v>
      </c>
      <c r="B3776" s="3" t="s">
        <v>689</v>
      </c>
      <c r="C3776" s="3" t="s">
        <v>657</v>
      </c>
      <c r="D3776" s="3">
        <v>2014</v>
      </c>
      <c r="E3776" s="3" t="s">
        <v>78</v>
      </c>
      <c r="F3776" s="3" t="s">
        <v>76</v>
      </c>
      <c r="G3776" s="7">
        <v>1867</v>
      </c>
      <c r="H3776" s="8">
        <f t="shared" si="0"/>
        <v>44752599.989999995</v>
      </c>
      <c r="I3776" s="9">
        <v>29014599.989999998</v>
      </c>
      <c r="J3776" s="10">
        <v>15738000</v>
      </c>
      <c r="K3776" s="11">
        <v>12320000</v>
      </c>
      <c r="L3776" s="11">
        <v>16694599.99</v>
      </c>
      <c r="M3776" s="12">
        <v>1760000</v>
      </c>
      <c r="N3776" s="12">
        <v>10560000</v>
      </c>
      <c r="O3776" s="12">
        <v>0</v>
      </c>
      <c r="P3776" s="12">
        <v>35000</v>
      </c>
      <c r="Q3776" s="12">
        <v>125000</v>
      </c>
      <c r="R3776" s="12">
        <v>354000</v>
      </c>
      <c r="S3776" s="12">
        <v>16180600</v>
      </c>
      <c r="T3776" s="13">
        <v>15000000</v>
      </c>
      <c r="U3776" s="13">
        <v>135000</v>
      </c>
      <c r="V3776" s="13">
        <v>0</v>
      </c>
      <c r="W3776" s="13">
        <v>568000</v>
      </c>
      <c r="X3776" s="13">
        <v>0</v>
      </c>
      <c r="Y3776" s="13">
        <v>35000</v>
      </c>
    </row>
    <row r="3777" spans="1:25" ht="15.75" customHeight="1" x14ac:dyDescent="0.2">
      <c r="A3777" s="3">
        <v>5103254</v>
      </c>
      <c r="B3777" s="3" t="s">
        <v>689</v>
      </c>
      <c r="C3777" s="3" t="s">
        <v>657</v>
      </c>
      <c r="D3777" s="3">
        <v>2017</v>
      </c>
      <c r="E3777" s="3" t="s">
        <v>78</v>
      </c>
      <c r="F3777" s="3" t="s">
        <v>76</v>
      </c>
      <c r="G3777" s="7">
        <v>3600</v>
      </c>
      <c r="H3777" s="8">
        <f t="shared" si="0"/>
        <v>5750000</v>
      </c>
      <c r="I3777" s="9">
        <v>2750000</v>
      </c>
      <c r="J3777" s="10">
        <v>3000000</v>
      </c>
      <c r="K3777" s="11">
        <v>2100000</v>
      </c>
      <c r="L3777" s="11">
        <v>650000</v>
      </c>
      <c r="M3777" s="12">
        <v>2100000</v>
      </c>
      <c r="N3777" s="12">
        <v>0</v>
      </c>
      <c r="O3777" s="12">
        <v>0</v>
      </c>
      <c r="P3777" s="12">
        <v>350000</v>
      </c>
      <c r="Q3777" s="12">
        <v>0</v>
      </c>
      <c r="R3777" s="12">
        <v>300000</v>
      </c>
      <c r="S3777" s="12">
        <v>0</v>
      </c>
      <c r="T3777" s="13">
        <v>3000000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</row>
    <row r="3778" spans="1:25" ht="15.75" customHeight="1" x14ac:dyDescent="0.2">
      <c r="A3778" s="3">
        <v>5103254</v>
      </c>
      <c r="B3778" s="3" t="s">
        <v>689</v>
      </c>
      <c r="C3778" s="3" t="s">
        <v>657</v>
      </c>
      <c r="D3778" s="3">
        <v>2018</v>
      </c>
      <c r="E3778" s="3" t="s">
        <v>78</v>
      </c>
      <c r="F3778" s="3" t="s">
        <v>76</v>
      </c>
      <c r="G3778" s="7">
        <v>18000</v>
      </c>
      <c r="H3778" s="8">
        <f t="shared" si="0"/>
        <v>1501200</v>
      </c>
      <c r="I3778" s="9">
        <v>720000</v>
      </c>
      <c r="J3778" s="10">
        <v>781200</v>
      </c>
      <c r="K3778" s="11">
        <v>300000</v>
      </c>
      <c r="L3778" s="11">
        <v>420000</v>
      </c>
      <c r="M3778" s="12">
        <v>300000</v>
      </c>
      <c r="N3778" s="12">
        <v>0</v>
      </c>
      <c r="O3778" s="12">
        <v>0</v>
      </c>
      <c r="P3778" s="12">
        <v>0</v>
      </c>
      <c r="Q3778" s="12">
        <v>0</v>
      </c>
      <c r="R3778" s="12">
        <v>0</v>
      </c>
      <c r="S3778" s="12">
        <v>420000</v>
      </c>
      <c r="T3778" s="13">
        <v>781200</v>
      </c>
      <c r="U3778" s="13">
        <v>0</v>
      </c>
      <c r="V3778" s="13">
        <v>0</v>
      </c>
      <c r="W3778" s="13">
        <v>0</v>
      </c>
      <c r="X3778" s="13">
        <v>0</v>
      </c>
      <c r="Y3778" s="13">
        <v>0</v>
      </c>
    </row>
    <row r="3779" spans="1:25" ht="15.75" customHeight="1" x14ac:dyDescent="0.2">
      <c r="A3779" s="3">
        <v>5103254</v>
      </c>
      <c r="B3779" s="3" t="s">
        <v>689</v>
      </c>
      <c r="C3779" s="3" t="s">
        <v>657</v>
      </c>
      <c r="D3779" s="3">
        <v>2020</v>
      </c>
      <c r="E3779" s="3" t="s">
        <v>78</v>
      </c>
      <c r="F3779" s="3" t="s">
        <v>76</v>
      </c>
      <c r="G3779" s="7">
        <v>3000</v>
      </c>
      <c r="H3779" s="8">
        <f t="shared" si="0"/>
        <v>1511650.21</v>
      </c>
      <c r="I3779" s="9">
        <v>830000</v>
      </c>
      <c r="J3779" s="10">
        <v>681650.21</v>
      </c>
      <c r="K3779" s="11">
        <v>830000</v>
      </c>
      <c r="L3779" s="11">
        <v>0</v>
      </c>
      <c r="M3779" s="12">
        <v>500000</v>
      </c>
      <c r="N3779" s="12">
        <v>330000</v>
      </c>
      <c r="O3779" s="12">
        <v>0</v>
      </c>
      <c r="P3779" s="12">
        <v>0</v>
      </c>
      <c r="Q3779" s="12">
        <v>0</v>
      </c>
      <c r="R3779" s="12">
        <v>0</v>
      </c>
      <c r="S3779" s="12">
        <v>0</v>
      </c>
      <c r="T3779" s="13">
        <v>681650.21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</row>
    <row r="3780" spans="1:25" ht="15.75" customHeight="1" x14ac:dyDescent="0.2">
      <c r="A3780" s="3">
        <v>5103254</v>
      </c>
      <c r="B3780" s="3" t="s">
        <v>689</v>
      </c>
      <c r="C3780" s="3" t="s">
        <v>657</v>
      </c>
      <c r="D3780" s="3">
        <v>2020</v>
      </c>
      <c r="E3780" s="3" t="s">
        <v>90</v>
      </c>
      <c r="F3780" s="3" t="s">
        <v>91</v>
      </c>
      <c r="G3780" s="7">
        <v>0</v>
      </c>
      <c r="H3780" s="8">
        <f t="shared" si="0"/>
        <v>0</v>
      </c>
      <c r="I3780" s="9">
        <v>0</v>
      </c>
      <c r="J3780" s="10">
        <v>0</v>
      </c>
      <c r="K3780" s="11">
        <v>0</v>
      </c>
      <c r="L3780" s="11">
        <v>0</v>
      </c>
      <c r="M3780" s="12">
        <v>0</v>
      </c>
      <c r="N3780" s="12">
        <v>0</v>
      </c>
      <c r="O3780" s="12">
        <v>0</v>
      </c>
      <c r="P3780" s="12">
        <v>0</v>
      </c>
      <c r="Q3780" s="12">
        <v>0</v>
      </c>
      <c r="R3780" s="12">
        <v>0</v>
      </c>
      <c r="S3780" s="12">
        <v>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0</v>
      </c>
    </row>
    <row r="3781" spans="1:25" ht="15.75" customHeight="1" x14ac:dyDescent="0.2">
      <c r="A3781" s="3">
        <v>5103254</v>
      </c>
      <c r="B3781" s="3" t="s">
        <v>689</v>
      </c>
      <c r="C3781" s="3" t="s">
        <v>657</v>
      </c>
      <c r="D3781" s="3">
        <v>2021</v>
      </c>
      <c r="E3781" s="3" t="s">
        <v>81</v>
      </c>
      <c r="F3781" s="3" t="s">
        <v>76</v>
      </c>
      <c r="G3781" s="7">
        <v>30</v>
      </c>
      <c r="H3781" s="8">
        <f t="shared" si="0"/>
        <v>0</v>
      </c>
      <c r="I3781" s="9">
        <v>0</v>
      </c>
      <c r="J3781" s="10">
        <v>0</v>
      </c>
      <c r="K3781" s="11">
        <v>0</v>
      </c>
      <c r="L3781" s="11">
        <v>0</v>
      </c>
      <c r="M3781" s="12">
        <v>0</v>
      </c>
      <c r="N3781" s="12">
        <v>0</v>
      </c>
      <c r="O3781" s="12">
        <v>0</v>
      </c>
      <c r="P3781" s="12">
        <v>0</v>
      </c>
      <c r="Q3781" s="12">
        <v>0</v>
      </c>
      <c r="R3781" s="12">
        <v>0</v>
      </c>
      <c r="S3781" s="12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</row>
    <row r="3782" spans="1:25" ht="15.75" customHeight="1" x14ac:dyDescent="0.2">
      <c r="A3782" s="3">
        <v>5103254</v>
      </c>
      <c r="B3782" s="3" t="s">
        <v>689</v>
      </c>
      <c r="C3782" s="3" t="s">
        <v>657</v>
      </c>
      <c r="D3782" s="3">
        <v>2021</v>
      </c>
      <c r="E3782" s="3" t="s">
        <v>78</v>
      </c>
      <c r="F3782" s="3" t="s">
        <v>76</v>
      </c>
      <c r="G3782" s="7">
        <v>200</v>
      </c>
      <c r="H3782" s="8">
        <f t="shared" si="0"/>
        <v>0</v>
      </c>
      <c r="I3782" s="9">
        <v>0</v>
      </c>
      <c r="J3782" s="10">
        <v>0</v>
      </c>
      <c r="K3782" s="11">
        <v>0</v>
      </c>
      <c r="L3782" s="11">
        <v>0</v>
      </c>
      <c r="M3782" s="12">
        <v>0</v>
      </c>
      <c r="N3782" s="12">
        <v>0</v>
      </c>
      <c r="O3782" s="12">
        <v>0</v>
      </c>
      <c r="P3782" s="12">
        <v>0</v>
      </c>
      <c r="Q3782" s="12">
        <v>0</v>
      </c>
      <c r="R3782" s="12">
        <v>0</v>
      </c>
      <c r="S3782" s="12">
        <v>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</row>
    <row r="3783" spans="1:25" ht="15.75" customHeight="1" x14ac:dyDescent="0.2">
      <c r="A3783" s="3">
        <v>5103254</v>
      </c>
      <c r="B3783" s="3" t="s">
        <v>689</v>
      </c>
      <c r="C3783" s="3" t="s">
        <v>657</v>
      </c>
      <c r="D3783" s="3">
        <v>2021</v>
      </c>
      <c r="E3783" s="3" t="s">
        <v>90</v>
      </c>
      <c r="F3783" s="3" t="s">
        <v>91</v>
      </c>
      <c r="G3783" s="7">
        <v>0</v>
      </c>
      <c r="H3783" s="8">
        <f t="shared" si="0"/>
        <v>0</v>
      </c>
      <c r="I3783" s="9">
        <v>0</v>
      </c>
      <c r="J3783" s="10">
        <v>0</v>
      </c>
      <c r="K3783" s="11">
        <v>0</v>
      </c>
      <c r="L3783" s="11">
        <v>0</v>
      </c>
      <c r="M3783" s="12">
        <v>0</v>
      </c>
      <c r="N3783" s="12">
        <v>0</v>
      </c>
      <c r="O3783" s="12">
        <v>0</v>
      </c>
      <c r="P3783" s="12">
        <v>0</v>
      </c>
      <c r="Q3783" s="12">
        <v>0</v>
      </c>
      <c r="R3783" s="12">
        <v>0</v>
      </c>
      <c r="S3783" s="12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</row>
    <row r="3784" spans="1:25" ht="15.75" customHeight="1" x14ac:dyDescent="0.2">
      <c r="A3784" s="3">
        <v>5103254</v>
      </c>
      <c r="B3784" s="3" t="s">
        <v>689</v>
      </c>
      <c r="C3784" s="3" t="s">
        <v>657</v>
      </c>
      <c r="D3784" s="3">
        <v>2021</v>
      </c>
      <c r="E3784" s="3" t="s">
        <v>90</v>
      </c>
      <c r="F3784" s="3" t="s">
        <v>91</v>
      </c>
      <c r="G3784" s="7">
        <v>0</v>
      </c>
      <c r="H3784" s="8">
        <f t="shared" si="0"/>
        <v>0</v>
      </c>
      <c r="I3784" s="9">
        <v>0</v>
      </c>
      <c r="J3784" s="10">
        <v>0</v>
      </c>
      <c r="K3784" s="11">
        <v>0</v>
      </c>
      <c r="L3784" s="11">
        <v>0</v>
      </c>
      <c r="M3784" s="12">
        <v>0</v>
      </c>
      <c r="N3784" s="12">
        <v>0</v>
      </c>
      <c r="O3784" s="12">
        <v>0</v>
      </c>
      <c r="P3784" s="12">
        <v>0</v>
      </c>
      <c r="Q3784" s="12">
        <v>0</v>
      </c>
      <c r="R3784" s="12">
        <v>0</v>
      </c>
      <c r="S3784" s="12">
        <v>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</row>
    <row r="3785" spans="1:25" ht="15.75" customHeight="1" x14ac:dyDescent="0.2">
      <c r="A3785" s="3">
        <v>5103254</v>
      </c>
      <c r="B3785" s="3" t="s">
        <v>689</v>
      </c>
      <c r="C3785" s="3" t="s">
        <v>657</v>
      </c>
      <c r="D3785" s="3">
        <v>2021</v>
      </c>
      <c r="E3785" s="3" t="s">
        <v>80</v>
      </c>
      <c r="F3785" s="3" t="s">
        <v>76</v>
      </c>
      <c r="G3785" s="7">
        <v>0</v>
      </c>
      <c r="H3785" s="8">
        <f t="shared" si="0"/>
        <v>30000</v>
      </c>
      <c r="I3785" s="9">
        <v>0</v>
      </c>
      <c r="J3785" s="10">
        <v>30000</v>
      </c>
      <c r="K3785" s="11">
        <v>0</v>
      </c>
      <c r="L3785" s="11">
        <v>0</v>
      </c>
      <c r="M3785" s="12">
        <v>0</v>
      </c>
      <c r="N3785" s="12">
        <v>0</v>
      </c>
      <c r="O3785" s="12">
        <v>0</v>
      </c>
      <c r="P3785" s="12">
        <v>0</v>
      </c>
      <c r="Q3785" s="12">
        <v>0</v>
      </c>
      <c r="R3785" s="12">
        <v>0</v>
      </c>
      <c r="S3785" s="12">
        <v>0</v>
      </c>
      <c r="T3785" s="13">
        <v>30000</v>
      </c>
      <c r="U3785" s="13">
        <v>0</v>
      </c>
      <c r="V3785" s="13">
        <v>0</v>
      </c>
      <c r="W3785" s="13">
        <v>0</v>
      </c>
      <c r="X3785" s="13">
        <v>0</v>
      </c>
      <c r="Y3785" s="13">
        <v>0</v>
      </c>
    </row>
    <row r="3786" spans="1:25" ht="15.75" customHeight="1" x14ac:dyDescent="0.2">
      <c r="A3786" s="3">
        <v>5103254</v>
      </c>
      <c r="B3786" s="3" t="s">
        <v>689</v>
      </c>
      <c r="C3786" s="3" t="s">
        <v>657</v>
      </c>
      <c r="D3786" s="3">
        <v>2022</v>
      </c>
      <c r="E3786" s="3" t="s">
        <v>90</v>
      </c>
      <c r="F3786" s="3" t="s">
        <v>91</v>
      </c>
      <c r="G3786" s="7">
        <v>0</v>
      </c>
      <c r="H3786" s="8">
        <f t="shared" si="0"/>
        <v>4000</v>
      </c>
      <c r="I3786" s="9">
        <v>4000</v>
      </c>
      <c r="J3786" s="10">
        <v>0</v>
      </c>
      <c r="K3786" s="11">
        <v>4000</v>
      </c>
      <c r="L3786" s="11">
        <v>0</v>
      </c>
      <c r="M3786" s="12">
        <v>4000</v>
      </c>
      <c r="N3786" s="12">
        <v>0</v>
      </c>
      <c r="O3786" s="12">
        <v>0</v>
      </c>
      <c r="P3786" s="12">
        <v>0</v>
      </c>
      <c r="Q3786" s="12">
        <v>0</v>
      </c>
      <c r="R3786" s="12">
        <v>0</v>
      </c>
      <c r="S3786" s="12">
        <v>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0</v>
      </c>
    </row>
    <row r="3787" spans="1:25" ht="15.75" customHeight="1" x14ac:dyDescent="0.2">
      <c r="A3787" s="3">
        <v>5103304</v>
      </c>
      <c r="B3787" s="3" t="s">
        <v>690</v>
      </c>
      <c r="C3787" s="3" t="s">
        <v>657</v>
      </c>
      <c r="D3787" s="3">
        <v>2002</v>
      </c>
      <c r="E3787" s="3" t="s">
        <v>101</v>
      </c>
      <c r="F3787" s="3" t="s">
        <v>93</v>
      </c>
      <c r="G3787" s="7">
        <v>0</v>
      </c>
      <c r="H3787" s="8">
        <f t="shared" si="0"/>
        <v>7000</v>
      </c>
      <c r="I3787" s="9">
        <v>0</v>
      </c>
      <c r="J3787" s="10">
        <v>7000</v>
      </c>
      <c r="K3787" s="11">
        <v>0</v>
      </c>
      <c r="L3787" s="11">
        <v>0</v>
      </c>
      <c r="M3787" s="12">
        <v>0</v>
      </c>
      <c r="N3787" s="12">
        <v>0</v>
      </c>
      <c r="O3787" s="12">
        <v>0</v>
      </c>
      <c r="P3787" s="12">
        <v>0</v>
      </c>
      <c r="Q3787" s="12">
        <v>0</v>
      </c>
      <c r="R3787" s="12">
        <v>0</v>
      </c>
      <c r="S3787" s="12">
        <v>0</v>
      </c>
      <c r="T3787" s="13">
        <v>7000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</row>
    <row r="3788" spans="1:25" ht="15.75" customHeight="1" x14ac:dyDescent="0.2">
      <c r="A3788" s="3">
        <v>5103304</v>
      </c>
      <c r="B3788" s="3" t="s">
        <v>690</v>
      </c>
      <c r="C3788" s="3" t="s">
        <v>657</v>
      </c>
      <c r="D3788" s="3">
        <v>2002</v>
      </c>
      <c r="E3788" s="3" t="s">
        <v>75</v>
      </c>
      <c r="F3788" s="3" t="s">
        <v>76</v>
      </c>
      <c r="G3788" s="7">
        <v>0</v>
      </c>
      <c r="H3788" s="8">
        <f t="shared" si="0"/>
        <v>0</v>
      </c>
      <c r="I3788" s="9">
        <v>0</v>
      </c>
      <c r="J3788" s="10">
        <v>0</v>
      </c>
      <c r="K3788" s="11">
        <v>0</v>
      </c>
      <c r="L3788" s="11">
        <v>0</v>
      </c>
      <c r="M3788" s="12">
        <v>0</v>
      </c>
      <c r="N3788" s="12">
        <v>0</v>
      </c>
      <c r="O3788" s="12">
        <v>0</v>
      </c>
      <c r="P3788" s="12">
        <v>0</v>
      </c>
      <c r="Q3788" s="12">
        <v>0</v>
      </c>
      <c r="R3788" s="12">
        <v>0</v>
      </c>
      <c r="S3788" s="12">
        <v>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0</v>
      </c>
    </row>
    <row r="3789" spans="1:25" ht="15.75" customHeight="1" x14ac:dyDescent="0.2">
      <c r="A3789" s="3">
        <v>5103304</v>
      </c>
      <c r="B3789" s="3" t="s">
        <v>690</v>
      </c>
      <c r="C3789" s="3" t="s">
        <v>657</v>
      </c>
      <c r="D3789" s="3">
        <v>2002</v>
      </c>
      <c r="E3789" s="3" t="s">
        <v>101</v>
      </c>
      <c r="F3789" s="3" t="s">
        <v>93</v>
      </c>
      <c r="G3789" s="7">
        <v>0</v>
      </c>
      <c r="H3789" s="8">
        <f t="shared" si="0"/>
        <v>7000</v>
      </c>
      <c r="I3789" s="9">
        <v>0</v>
      </c>
      <c r="J3789" s="10">
        <v>7000</v>
      </c>
      <c r="K3789" s="11">
        <v>0</v>
      </c>
      <c r="L3789" s="11">
        <v>0</v>
      </c>
      <c r="M3789" s="12">
        <v>0</v>
      </c>
      <c r="N3789" s="12">
        <v>0</v>
      </c>
      <c r="O3789" s="12">
        <v>0</v>
      </c>
      <c r="P3789" s="12">
        <v>0</v>
      </c>
      <c r="Q3789" s="12">
        <v>0</v>
      </c>
      <c r="R3789" s="12">
        <v>0</v>
      </c>
      <c r="S3789" s="12">
        <v>0</v>
      </c>
      <c r="T3789" s="13">
        <v>7000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</row>
    <row r="3790" spans="1:25" ht="15.75" customHeight="1" x14ac:dyDescent="0.2">
      <c r="A3790" s="3">
        <v>5103304</v>
      </c>
      <c r="B3790" s="3" t="s">
        <v>690</v>
      </c>
      <c r="C3790" s="3" t="s">
        <v>657</v>
      </c>
      <c r="D3790" s="3">
        <v>2004</v>
      </c>
      <c r="E3790" s="3" t="s">
        <v>75</v>
      </c>
      <c r="F3790" s="3" t="s">
        <v>76</v>
      </c>
      <c r="G3790" s="7">
        <v>0</v>
      </c>
      <c r="H3790" s="8">
        <f t="shared" si="0"/>
        <v>1350000</v>
      </c>
      <c r="I3790" s="9">
        <v>750000</v>
      </c>
      <c r="J3790" s="10">
        <v>600000</v>
      </c>
      <c r="K3790" s="11">
        <v>0</v>
      </c>
      <c r="L3790" s="11">
        <v>750000</v>
      </c>
      <c r="M3790" s="12">
        <v>0</v>
      </c>
      <c r="N3790" s="12">
        <v>0</v>
      </c>
      <c r="O3790" s="12">
        <v>0</v>
      </c>
      <c r="P3790" s="12">
        <v>0</v>
      </c>
      <c r="Q3790" s="12">
        <v>0</v>
      </c>
      <c r="R3790" s="12">
        <v>0</v>
      </c>
      <c r="S3790" s="12">
        <v>750000</v>
      </c>
      <c r="T3790" s="13">
        <v>600000</v>
      </c>
      <c r="U3790" s="13">
        <v>0</v>
      </c>
      <c r="V3790" s="13">
        <v>0</v>
      </c>
      <c r="W3790" s="13">
        <v>0</v>
      </c>
      <c r="X3790" s="13">
        <v>0</v>
      </c>
      <c r="Y3790" s="13">
        <v>0</v>
      </c>
    </row>
    <row r="3791" spans="1:25" ht="15.75" customHeight="1" x14ac:dyDescent="0.2">
      <c r="A3791" s="3">
        <v>5103304</v>
      </c>
      <c r="B3791" s="3" t="s">
        <v>690</v>
      </c>
      <c r="C3791" s="3" t="s">
        <v>657</v>
      </c>
      <c r="D3791" s="3">
        <v>2006</v>
      </c>
      <c r="E3791" s="3" t="s">
        <v>101</v>
      </c>
      <c r="F3791" s="3" t="s">
        <v>93</v>
      </c>
      <c r="G3791" s="7">
        <v>0</v>
      </c>
      <c r="H3791" s="8">
        <f t="shared" si="0"/>
        <v>267440</v>
      </c>
      <c r="I3791" s="9">
        <v>10000</v>
      </c>
      <c r="J3791" s="10">
        <v>257440</v>
      </c>
      <c r="K3791" s="11">
        <v>0</v>
      </c>
      <c r="L3791" s="11">
        <v>10000</v>
      </c>
      <c r="M3791" s="12">
        <v>0</v>
      </c>
      <c r="N3791" s="12">
        <v>0</v>
      </c>
      <c r="O3791" s="12">
        <v>0</v>
      </c>
      <c r="P3791" s="12">
        <v>0</v>
      </c>
      <c r="Q3791" s="12">
        <v>10000</v>
      </c>
      <c r="R3791" s="12">
        <v>0</v>
      </c>
      <c r="S3791" s="12">
        <v>0</v>
      </c>
      <c r="T3791" s="13">
        <v>257440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</row>
    <row r="3792" spans="1:25" ht="15.75" customHeight="1" x14ac:dyDescent="0.2">
      <c r="A3792" s="3">
        <v>5103304</v>
      </c>
      <c r="B3792" s="3" t="s">
        <v>690</v>
      </c>
      <c r="C3792" s="3" t="s">
        <v>657</v>
      </c>
      <c r="D3792" s="3">
        <v>2008</v>
      </c>
      <c r="E3792" s="3" t="s">
        <v>101</v>
      </c>
      <c r="F3792" s="3" t="s">
        <v>93</v>
      </c>
      <c r="G3792" s="7">
        <v>0</v>
      </c>
      <c r="H3792" s="8">
        <f t="shared" si="0"/>
        <v>230000</v>
      </c>
      <c r="I3792" s="9">
        <v>50000</v>
      </c>
      <c r="J3792" s="10">
        <v>180000</v>
      </c>
      <c r="K3792" s="11">
        <v>0</v>
      </c>
      <c r="L3792" s="11">
        <v>50000</v>
      </c>
      <c r="M3792" s="12">
        <v>0</v>
      </c>
      <c r="N3792" s="12">
        <v>0</v>
      </c>
      <c r="O3792" s="12">
        <v>0</v>
      </c>
      <c r="P3792" s="12">
        <v>0</v>
      </c>
      <c r="Q3792" s="12">
        <v>50000</v>
      </c>
      <c r="R3792" s="12">
        <v>0</v>
      </c>
      <c r="S3792" s="12">
        <v>0</v>
      </c>
      <c r="T3792" s="13">
        <v>180000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</row>
    <row r="3793" spans="1:25" ht="15.75" customHeight="1" x14ac:dyDescent="0.2">
      <c r="A3793" s="3">
        <v>5103304</v>
      </c>
      <c r="B3793" s="3" t="s">
        <v>690</v>
      </c>
      <c r="C3793" s="3" t="s">
        <v>657</v>
      </c>
      <c r="D3793" s="3">
        <v>2009</v>
      </c>
      <c r="E3793" s="3" t="s">
        <v>101</v>
      </c>
      <c r="F3793" s="3" t="s">
        <v>93</v>
      </c>
      <c r="G3793" s="7">
        <v>0</v>
      </c>
      <c r="H3793" s="8">
        <f t="shared" si="0"/>
        <v>20130</v>
      </c>
      <c r="I3793" s="9">
        <v>0</v>
      </c>
      <c r="J3793" s="10">
        <v>20130</v>
      </c>
      <c r="K3793" s="11">
        <v>0</v>
      </c>
      <c r="L3793" s="11">
        <v>0</v>
      </c>
      <c r="M3793" s="12">
        <v>0</v>
      </c>
      <c r="N3793" s="12">
        <v>0</v>
      </c>
      <c r="O3793" s="12">
        <v>0</v>
      </c>
      <c r="P3793" s="12">
        <v>0</v>
      </c>
      <c r="Q3793" s="12">
        <v>0</v>
      </c>
      <c r="R3793" s="12">
        <v>0</v>
      </c>
      <c r="S3793" s="12">
        <v>0</v>
      </c>
      <c r="T3793" s="13">
        <v>20130</v>
      </c>
      <c r="U3793" s="13">
        <v>0</v>
      </c>
      <c r="V3793" s="13">
        <v>0</v>
      </c>
      <c r="W3793" s="13">
        <v>0</v>
      </c>
      <c r="X3793" s="13">
        <v>0</v>
      </c>
      <c r="Y3793" s="13">
        <v>0</v>
      </c>
    </row>
    <row r="3794" spans="1:25" ht="15.75" customHeight="1" x14ac:dyDescent="0.2">
      <c r="A3794" s="3">
        <v>5103304</v>
      </c>
      <c r="B3794" s="3" t="s">
        <v>690</v>
      </c>
      <c r="C3794" s="3" t="s">
        <v>657</v>
      </c>
      <c r="D3794" s="3">
        <v>2014</v>
      </c>
      <c r="E3794" s="3" t="s">
        <v>101</v>
      </c>
      <c r="F3794" s="3" t="s">
        <v>93</v>
      </c>
      <c r="G3794" s="7">
        <v>0</v>
      </c>
      <c r="H3794" s="8">
        <f t="shared" si="0"/>
        <v>0</v>
      </c>
      <c r="I3794" s="9">
        <v>0</v>
      </c>
      <c r="J3794" s="10">
        <v>0</v>
      </c>
      <c r="K3794" s="11">
        <v>0</v>
      </c>
      <c r="L3794" s="11">
        <v>0</v>
      </c>
      <c r="M3794" s="12">
        <v>0</v>
      </c>
      <c r="N3794" s="12">
        <v>0</v>
      </c>
      <c r="O3794" s="12">
        <v>0</v>
      </c>
      <c r="P3794" s="12">
        <v>0</v>
      </c>
      <c r="Q3794" s="12">
        <v>0</v>
      </c>
      <c r="R3794" s="12">
        <v>0</v>
      </c>
      <c r="S3794" s="12">
        <v>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0</v>
      </c>
    </row>
    <row r="3795" spans="1:25" ht="15.75" customHeight="1" x14ac:dyDescent="0.2">
      <c r="A3795" s="3">
        <v>5103304</v>
      </c>
      <c r="B3795" s="3" t="s">
        <v>690</v>
      </c>
      <c r="C3795" s="3" t="s">
        <v>657</v>
      </c>
      <c r="D3795" s="3">
        <v>2014</v>
      </c>
      <c r="E3795" s="3" t="s">
        <v>101</v>
      </c>
      <c r="F3795" s="3" t="s">
        <v>93</v>
      </c>
      <c r="G3795" s="7">
        <v>2882</v>
      </c>
      <c r="H3795" s="8">
        <f t="shared" si="0"/>
        <v>3105880</v>
      </c>
      <c r="I3795" s="9">
        <v>2430000</v>
      </c>
      <c r="J3795" s="10">
        <v>675880</v>
      </c>
      <c r="K3795" s="11">
        <v>240000</v>
      </c>
      <c r="L3795" s="11">
        <v>2190000</v>
      </c>
      <c r="M3795" s="12">
        <v>0</v>
      </c>
      <c r="N3795" s="12">
        <v>180000</v>
      </c>
      <c r="O3795" s="12">
        <v>60000</v>
      </c>
      <c r="P3795" s="12">
        <v>0</v>
      </c>
      <c r="Q3795" s="12">
        <v>490000</v>
      </c>
      <c r="R3795" s="12">
        <v>0</v>
      </c>
      <c r="S3795" s="12">
        <v>1700000</v>
      </c>
      <c r="T3795" s="13">
        <v>665800</v>
      </c>
      <c r="U3795" s="13">
        <v>10080</v>
      </c>
      <c r="V3795" s="13">
        <v>0</v>
      </c>
      <c r="W3795" s="13">
        <v>0</v>
      </c>
      <c r="X3795" s="13">
        <v>0</v>
      </c>
      <c r="Y3795" s="13">
        <v>0</v>
      </c>
    </row>
    <row r="3796" spans="1:25" ht="15.75" customHeight="1" x14ac:dyDescent="0.2">
      <c r="A3796" s="3">
        <v>5103304</v>
      </c>
      <c r="B3796" s="3" t="s">
        <v>690</v>
      </c>
      <c r="C3796" s="3" t="s">
        <v>657</v>
      </c>
      <c r="D3796" s="3">
        <v>2016</v>
      </c>
      <c r="E3796" s="3" t="s">
        <v>101</v>
      </c>
      <c r="F3796" s="3" t="s">
        <v>93</v>
      </c>
      <c r="G3796" s="7">
        <v>0</v>
      </c>
      <c r="H3796" s="8">
        <f t="shared" si="0"/>
        <v>0</v>
      </c>
      <c r="I3796" s="9">
        <v>0</v>
      </c>
      <c r="J3796" s="10">
        <v>0</v>
      </c>
      <c r="K3796" s="11">
        <v>0</v>
      </c>
      <c r="L3796" s="11">
        <v>0</v>
      </c>
      <c r="M3796" s="12">
        <v>0</v>
      </c>
      <c r="N3796" s="12">
        <v>0</v>
      </c>
      <c r="O3796" s="12">
        <v>0</v>
      </c>
      <c r="P3796" s="12">
        <v>0</v>
      </c>
      <c r="Q3796" s="12">
        <v>0</v>
      </c>
      <c r="R3796" s="12">
        <v>0</v>
      </c>
      <c r="S3796" s="12">
        <v>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</row>
    <row r="3797" spans="1:25" ht="15.75" customHeight="1" x14ac:dyDescent="0.2">
      <c r="A3797" s="3">
        <v>5103304</v>
      </c>
      <c r="B3797" s="3" t="s">
        <v>690</v>
      </c>
      <c r="C3797" s="3" t="s">
        <v>657</v>
      </c>
      <c r="D3797" s="3">
        <v>2017</v>
      </c>
      <c r="E3797" s="3" t="s">
        <v>75</v>
      </c>
      <c r="F3797" s="3" t="s">
        <v>76</v>
      </c>
      <c r="G3797" s="7">
        <v>0</v>
      </c>
      <c r="H3797" s="8">
        <f t="shared" si="0"/>
        <v>0</v>
      </c>
      <c r="I3797" s="9">
        <v>0</v>
      </c>
      <c r="J3797" s="10">
        <v>0</v>
      </c>
      <c r="K3797" s="11">
        <v>0</v>
      </c>
      <c r="L3797" s="11">
        <v>0</v>
      </c>
      <c r="M3797" s="12">
        <v>0</v>
      </c>
      <c r="N3797" s="12">
        <v>0</v>
      </c>
      <c r="O3797" s="12">
        <v>0</v>
      </c>
      <c r="P3797" s="12">
        <v>0</v>
      </c>
      <c r="Q3797" s="12">
        <v>0</v>
      </c>
      <c r="R3797" s="12">
        <v>0</v>
      </c>
      <c r="S3797" s="12">
        <v>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0</v>
      </c>
    </row>
    <row r="3798" spans="1:25" ht="15.75" customHeight="1" x14ac:dyDescent="0.2">
      <c r="A3798" s="3">
        <v>5103304</v>
      </c>
      <c r="B3798" s="3" t="s">
        <v>690</v>
      </c>
      <c r="C3798" s="3" t="s">
        <v>657</v>
      </c>
      <c r="D3798" s="3">
        <v>2017</v>
      </c>
      <c r="E3798" s="3" t="s">
        <v>75</v>
      </c>
      <c r="F3798" s="3" t="s">
        <v>76</v>
      </c>
      <c r="G3798" s="7">
        <v>0</v>
      </c>
      <c r="H3798" s="8">
        <f t="shared" si="0"/>
        <v>0</v>
      </c>
      <c r="I3798" s="9">
        <v>0</v>
      </c>
      <c r="J3798" s="10">
        <v>0</v>
      </c>
      <c r="K3798" s="11">
        <v>0</v>
      </c>
      <c r="L3798" s="11">
        <v>0</v>
      </c>
      <c r="M3798" s="12">
        <v>0</v>
      </c>
      <c r="N3798" s="12">
        <v>0</v>
      </c>
      <c r="O3798" s="12">
        <v>0</v>
      </c>
      <c r="P3798" s="12">
        <v>0</v>
      </c>
      <c r="Q3798" s="12">
        <v>0</v>
      </c>
      <c r="R3798" s="12">
        <v>0</v>
      </c>
      <c r="S3798" s="12">
        <v>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0</v>
      </c>
    </row>
    <row r="3799" spans="1:25" ht="15.75" customHeight="1" x14ac:dyDescent="0.2">
      <c r="A3799" s="3">
        <v>5103304</v>
      </c>
      <c r="B3799" s="3" t="s">
        <v>690</v>
      </c>
      <c r="C3799" s="3" t="s">
        <v>657</v>
      </c>
      <c r="D3799" s="3">
        <v>2017</v>
      </c>
      <c r="E3799" s="3" t="s">
        <v>78</v>
      </c>
      <c r="F3799" s="3" t="s">
        <v>76</v>
      </c>
      <c r="G3799" s="7">
        <v>1500</v>
      </c>
      <c r="H3799" s="8">
        <f t="shared" si="0"/>
        <v>1397633.3199999998</v>
      </c>
      <c r="I3799" s="9">
        <v>366400</v>
      </c>
      <c r="J3799" s="10">
        <v>1031233.32</v>
      </c>
      <c r="K3799" s="11">
        <v>10000</v>
      </c>
      <c r="L3799" s="11">
        <v>356400</v>
      </c>
      <c r="M3799" s="12">
        <v>10000</v>
      </c>
      <c r="N3799" s="12">
        <v>0</v>
      </c>
      <c r="O3799" s="12">
        <v>0</v>
      </c>
      <c r="P3799" s="12">
        <v>0</v>
      </c>
      <c r="Q3799" s="12">
        <v>0</v>
      </c>
      <c r="R3799" s="12">
        <v>0</v>
      </c>
      <c r="S3799" s="12">
        <v>356400</v>
      </c>
      <c r="T3799" s="13">
        <v>1031233.32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</row>
    <row r="3800" spans="1:25" ht="15.75" customHeight="1" x14ac:dyDescent="0.2">
      <c r="A3800" s="3">
        <v>5103304</v>
      </c>
      <c r="B3800" s="3" t="s">
        <v>690</v>
      </c>
      <c r="C3800" s="3" t="s">
        <v>657</v>
      </c>
      <c r="D3800" s="3">
        <v>2018</v>
      </c>
      <c r="E3800" s="3" t="s">
        <v>78</v>
      </c>
      <c r="F3800" s="3" t="s">
        <v>76</v>
      </c>
      <c r="G3800" s="7">
        <v>0</v>
      </c>
      <c r="H3800" s="8">
        <f t="shared" si="0"/>
        <v>0</v>
      </c>
      <c r="I3800" s="9">
        <v>0</v>
      </c>
      <c r="J3800" s="10">
        <v>0</v>
      </c>
      <c r="K3800" s="11">
        <v>0</v>
      </c>
      <c r="L3800" s="11">
        <v>0</v>
      </c>
      <c r="M3800" s="12">
        <v>0</v>
      </c>
      <c r="N3800" s="12">
        <v>0</v>
      </c>
      <c r="O3800" s="12">
        <v>0</v>
      </c>
      <c r="P3800" s="12">
        <v>0</v>
      </c>
      <c r="Q3800" s="12">
        <v>0</v>
      </c>
      <c r="R3800" s="12">
        <v>0</v>
      </c>
      <c r="S3800" s="12">
        <v>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0</v>
      </c>
    </row>
    <row r="3801" spans="1:25" ht="15.75" customHeight="1" x14ac:dyDescent="0.2">
      <c r="A3801" s="3">
        <v>5103304</v>
      </c>
      <c r="B3801" s="3" t="s">
        <v>690</v>
      </c>
      <c r="C3801" s="3" t="s">
        <v>657</v>
      </c>
      <c r="D3801" s="3">
        <v>2018</v>
      </c>
      <c r="E3801" s="3" t="s">
        <v>78</v>
      </c>
      <c r="F3801" s="3" t="s">
        <v>76</v>
      </c>
      <c r="G3801" s="7">
        <v>1650</v>
      </c>
      <c r="H3801" s="8">
        <f t="shared" si="0"/>
        <v>1754643.4</v>
      </c>
      <c r="I3801" s="9">
        <v>1039821.7</v>
      </c>
      <c r="J3801" s="10">
        <v>714821.7</v>
      </c>
      <c r="K3801" s="11">
        <v>30000</v>
      </c>
      <c r="L3801" s="11">
        <v>1009821.7</v>
      </c>
      <c r="M3801" s="12">
        <v>0</v>
      </c>
      <c r="N3801" s="12">
        <v>30000</v>
      </c>
      <c r="O3801" s="12">
        <v>0</v>
      </c>
      <c r="P3801" s="12">
        <v>0</v>
      </c>
      <c r="Q3801" s="12">
        <v>0</v>
      </c>
      <c r="R3801" s="12">
        <v>0</v>
      </c>
      <c r="S3801" s="12">
        <v>1009821.7</v>
      </c>
      <c r="T3801" s="13">
        <v>714821.7</v>
      </c>
      <c r="U3801" s="13">
        <v>0</v>
      </c>
      <c r="V3801" s="13">
        <v>0</v>
      </c>
      <c r="W3801" s="13">
        <v>0</v>
      </c>
      <c r="X3801" s="13">
        <v>0</v>
      </c>
      <c r="Y3801" s="13">
        <v>0</v>
      </c>
    </row>
    <row r="3802" spans="1:25" ht="15.75" customHeight="1" x14ac:dyDescent="0.2">
      <c r="A3802" s="3">
        <v>5103304</v>
      </c>
      <c r="B3802" s="3" t="s">
        <v>690</v>
      </c>
      <c r="C3802" s="3" t="s">
        <v>657</v>
      </c>
      <c r="D3802" s="3">
        <v>2019</v>
      </c>
      <c r="E3802" s="3" t="s">
        <v>78</v>
      </c>
      <c r="F3802" s="3" t="s">
        <v>76</v>
      </c>
      <c r="G3802" s="7">
        <v>1713</v>
      </c>
      <c r="H3802" s="8">
        <f t="shared" si="0"/>
        <v>636125.15999999992</v>
      </c>
      <c r="I3802" s="9">
        <v>300000</v>
      </c>
      <c r="J3802" s="10">
        <v>336125.16</v>
      </c>
      <c r="K3802" s="11">
        <v>0</v>
      </c>
      <c r="L3802" s="11">
        <v>300000</v>
      </c>
      <c r="M3802" s="12">
        <v>0</v>
      </c>
      <c r="N3802" s="12">
        <v>0</v>
      </c>
      <c r="O3802" s="12">
        <v>0</v>
      </c>
      <c r="P3802" s="12">
        <v>0</v>
      </c>
      <c r="Q3802" s="12">
        <v>0</v>
      </c>
      <c r="R3802" s="12">
        <v>0</v>
      </c>
      <c r="S3802" s="12">
        <v>300000</v>
      </c>
      <c r="T3802" s="13">
        <v>336125.16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</row>
    <row r="3803" spans="1:25" ht="15.75" customHeight="1" x14ac:dyDescent="0.2">
      <c r="A3803" s="3">
        <v>5103304</v>
      </c>
      <c r="B3803" s="3" t="s">
        <v>690</v>
      </c>
      <c r="C3803" s="3" t="s">
        <v>657</v>
      </c>
      <c r="D3803" s="3">
        <v>2019</v>
      </c>
      <c r="E3803" s="3" t="s">
        <v>78</v>
      </c>
      <c r="F3803" s="3" t="s">
        <v>76</v>
      </c>
      <c r="G3803" s="7">
        <v>0</v>
      </c>
      <c r="H3803" s="8">
        <f t="shared" si="0"/>
        <v>0</v>
      </c>
      <c r="I3803" s="9">
        <v>0</v>
      </c>
      <c r="J3803" s="10">
        <v>0</v>
      </c>
      <c r="K3803" s="11">
        <v>0</v>
      </c>
      <c r="L3803" s="11">
        <v>0</v>
      </c>
      <c r="M3803" s="12">
        <v>0</v>
      </c>
      <c r="N3803" s="12">
        <v>0</v>
      </c>
      <c r="O3803" s="12">
        <v>0</v>
      </c>
      <c r="P3803" s="12">
        <v>0</v>
      </c>
      <c r="Q3803" s="12">
        <v>0</v>
      </c>
      <c r="R3803" s="12">
        <v>0</v>
      </c>
      <c r="S3803" s="12">
        <v>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0</v>
      </c>
    </row>
    <row r="3804" spans="1:25" ht="15.75" customHeight="1" x14ac:dyDescent="0.2">
      <c r="A3804" s="3">
        <v>5103304</v>
      </c>
      <c r="B3804" s="3" t="s">
        <v>690</v>
      </c>
      <c r="C3804" s="3" t="s">
        <v>657</v>
      </c>
      <c r="D3804" s="3">
        <v>2020</v>
      </c>
      <c r="E3804" s="3" t="s">
        <v>90</v>
      </c>
      <c r="F3804" s="3" t="s">
        <v>91</v>
      </c>
      <c r="G3804" s="7">
        <v>0</v>
      </c>
      <c r="H3804" s="8">
        <f t="shared" si="0"/>
        <v>0</v>
      </c>
      <c r="I3804" s="9">
        <v>0</v>
      </c>
      <c r="J3804" s="10">
        <v>0</v>
      </c>
      <c r="K3804" s="11">
        <v>0</v>
      </c>
      <c r="L3804" s="11">
        <v>0</v>
      </c>
      <c r="M3804" s="12">
        <v>0</v>
      </c>
      <c r="N3804" s="12">
        <v>0</v>
      </c>
      <c r="O3804" s="12">
        <v>0</v>
      </c>
      <c r="P3804" s="12">
        <v>0</v>
      </c>
      <c r="Q3804" s="12">
        <v>0</v>
      </c>
      <c r="R3804" s="12">
        <v>0</v>
      </c>
      <c r="S3804" s="12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</row>
    <row r="3805" spans="1:25" ht="15.75" customHeight="1" x14ac:dyDescent="0.2">
      <c r="A3805" s="3">
        <v>5103304</v>
      </c>
      <c r="B3805" s="3" t="s">
        <v>690</v>
      </c>
      <c r="C3805" s="3" t="s">
        <v>657</v>
      </c>
      <c r="D3805" s="3">
        <v>2020</v>
      </c>
      <c r="E3805" s="3" t="s">
        <v>344</v>
      </c>
      <c r="F3805" s="3" t="s">
        <v>123</v>
      </c>
      <c r="G3805" s="7">
        <v>0</v>
      </c>
      <c r="H3805" s="8">
        <f t="shared" si="0"/>
        <v>0</v>
      </c>
      <c r="I3805" s="9">
        <v>0</v>
      </c>
      <c r="J3805" s="10">
        <v>0</v>
      </c>
      <c r="K3805" s="11">
        <v>0</v>
      </c>
      <c r="L3805" s="11">
        <v>0</v>
      </c>
      <c r="M3805" s="12">
        <v>0</v>
      </c>
      <c r="N3805" s="12">
        <v>0</v>
      </c>
      <c r="O3805" s="12">
        <v>0</v>
      </c>
      <c r="P3805" s="12">
        <v>0</v>
      </c>
      <c r="Q3805" s="12">
        <v>0</v>
      </c>
      <c r="R3805" s="12">
        <v>0</v>
      </c>
      <c r="S3805" s="12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</row>
    <row r="3806" spans="1:25" ht="15.75" customHeight="1" x14ac:dyDescent="0.2">
      <c r="A3806" s="3">
        <v>5103353</v>
      </c>
      <c r="B3806" s="3" t="s">
        <v>691</v>
      </c>
      <c r="C3806" s="3" t="s">
        <v>657</v>
      </c>
      <c r="D3806" s="3">
        <v>2004</v>
      </c>
      <c r="E3806" s="3" t="s">
        <v>75</v>
      </c>
      <c r="F3806" s="3" t="s">
        <v>76</v>
      </c>
      <c r="G3806" s="7">
        <v>4830</v>
      </c>
      <c r="H3806" s="8">
        <f t="shared" si="0"/>
        <v>2272600</v>
      </c>
      <c r="I3806" s="9">
        <v>0</v>
      </c>
      <c r="J3806" s="10">
        <v>2272600</v>
      </c>
      <c r="K3806" s="11">
        <v>0</v>
      </c>
      <c r="L3806" s="11">
        <v>0</v>
      </c>
      <c r="M3806" s="12">
        <v>0</v>
      </c>
      <c r="N3806" s="12">
        <v>0</v>
      </c>
      <c r="O3806" s="12">
        <v>0</v>
      </c>
      <c r="P3806" s="12">
        <v>0</v>
      </c>
      <c r="Q3806" s="12">
        <v>0</v>
      </c>
      <c r="R3806" s="12">
        <v>0</v>
      </c>
      <c r="S3806" s="12">
        <v>0</v>
      </c>
      <c r="T3806" s="13">
        <v>2272600</v>
      </c>
      <c r="U3806" s="13">
        <v>0</v>
      </c>
      <c r="V3806" s="13">
        <v>0</v>
      </c>
      <c r="W3806" s="13">
        <v>0</v>
      </c>
      <c r="X3806" s="13">
        <v>0</v>
      </c>
      <c r="Y3806" s="13">
        <v>0</v>
      </c>
    </row>
    <row r="3807" spans="1:25" ht="15.75" customHeight="1" x14ac:dyDescent="0.2">
      <c r="A3807" s="3">
        <v>5103353</v>
      </c>
      <c r="B3807" s="3" t="s">
        <v>691</v>
      </c>
      <c r="C3807" s="3" t="s">
        <v>657</v>
      </c>
      <c r="D3807" s="3">
        <v>2007</v>
      </c>
      <c r="E3807" s="3" t="s">
        <v>75</v>
      </c>
      <c r="F3807" s="3" t="s">
        <v>76</v>
      </c>
      <c r="G3807" s="7">
        <v>0</v>
      </c>
      <c r="H3807" s="8">
        <f t="shared" si="0"/>
        <v>18578800</v>
      </c>
      <c r="I3807" s="9">
        <v>52800</v>
      </c>
      <c r="J3807" s="10">
        <v>18526000</v>
      </c>
      <c r="K3807" s="11">
        <v>0</v>
      </c>
      <c r="L3807" s="11">
        <v>52800</v>
      </c>
      <c r="M3807" s="12">
        <v>0</v>
      </c>
      <c r="N3807" s="12">
        <v>0</v>
      </c>
      <c r="O3807" s="12">
        <v>0</v>
      </c>
      <c r="P3807" s="12">
        <v>0</v>
      </c>
      <c r="Q3807" s="12">
        <v>52800</v>
      </c>
      <c r="R3807" s="12">
        <v>0</v>
      </c>
      <c r="S3807" s="12">
        <v>0</v>
      </c>
      <c r="T3807" s="13">
        <v>18526000</v>
      </c>
      <c r="U3807" s="13">
        <v>0</v>
      </c>
      <c r="V3807" s="13">
        <v>0</v>
      </c>
      <c r="W3807" s="13">
        <v>0</v>
      </c>
      <c r="X3807" s="13">
        <v>0</v>
      </c>
      <c r="Y3807" s="13">
        <v>0</v>
      </c>
    </row>
    <row r="3808" spans="1:25" ht="15.75" customHeight="1" x14ac:dyDescent="0.2">
      <c r="A3808" s="3">
        <v>5103353</v>
      </c>
      <c r="B3808" s="3" t="s">
        <v>691</v>
      </c>
      <c r="C3808" s="3" t="s">
        <v>657</v>
      </c>
      <c r="D3808" s="3">
        <v>2007</v>
      </c>
      <c r="E3808" s="3" t="s">
        <v>90</v>
      </c>
      <c r="F3808" s="3" t="s">
        <v>91</v>
      </c>
      <c r="G3808" s="7">
        <v>16531</v>
      </c>
      <c r="H3808" s="8">
        <f t="shared" si="0"/>
        <v>10924400</v>
      </c>
      <c r="I3808" s="9">
        <v>10539400</v>
      </c>
      <c r="J3808" s="10">
        <v>385000</v>
      </c>
      <c r="K3808" s="11">
        <v>10512800</v>
      </c>
      <c r="L3808" s="11">
        <v>26600</v>
      </c>
      <c r="M3808" s="12">
        <v>9845000</v>
      </c>
      <c r="N3808" s="12">
        <v>667800</v>
      </c>
      <c r="O3808" s="12">
        <v>0</v>
      </c>
      <c r="P3808" s="12">
        <v>26600</v>
      </c>
      <c r="Q3808" s="12">
        <v>0</v>
      </c>
      <c r="R3808" s="12">
        <v>0</v>
      </c>
      <c r="S3808" s="12">
        <v>0</v>
      </c>
      <c r="T3808" s="13">
        <v>220000</v>
      </c>
      <c r="U3808" s="13">
        <v>165000</v>
      </c>
      <c r="V3808" s="13">
        <v>0</v>
      </c>
      <c r="W3808" s="13">
        <v>0</v>
      </c>
      <c r="X3808" s="13">
        <v>0</v>
      </c>
      <c r="Y3808" s="13">
        <v>0</v>
      </c>
    </row>
    <row r="3809" spans="1:25" ht="15.75" customHeight="1" x14ac:dyDescent="0.2">
      <c r="A3809" s="3">
        <v>5103353</v>
      </c>
      <c r="B3809" s="3" t="s">
        <v>691</v>
      </c>
      <c r="C3809" s="3" t="s">
        <v>657</v>
      </c>
      <c r="D3809" s="3">
        <v>2011</v>
      </c>
      <c r="E3809" s="3" t="s">
        <v>84</v>
      </c>
      <c r="F3809" s="3" t="s">
        <v>85</v>
      </c>
      <c r="G3809" s="7">
        <v>455</v>
      </c>
      <c r="H3809" s="8">
        <f t="shared" si="0"/>
        <v>23500</v>
      </c>
      <c r="I3809" s="9">
        <v>0</v>
      </c>
      <c r="J3809" s="10">
        <v>23500</v>
      </c>
      <c r="K3809" s="11">
        <v>0</v>
      </c>
      <c r="L3809" s="11">
        <v>0</v>
      </c>
      <c r="M3809" s="12">
        <v>0</v>
      </c>
      <c r="N3809" s="12">
        <v>0</v>
      </c>
      <c r="O3809" s="12">
        <v>0</v>
      </c>
      <c r="P3809" s="12">
        <v>0</v>
      </c>
      <c r="Q3809" s="12">
        <v>0</v>
      </c>
      <c r="R3809" s="12">
        <v>0</v>
      </c>
      <c r="S3809" s="12">
        <v>0</v>
      </c>
      <c r="T3809" s="13">
        <v>0</v>
      </c>
      <c r="U3809" s="13">
        <v>22500</v>
      </c>
      <c r="V3809" s="13">
        <v>0</v>
      </c>
      <c r="W3809" s="13">
        <v>0</v>
      </c>
      <c r="X3809" s="13">
        <v>0</v>
      </c>
      <c r="Y3809" s="13">
        <v>1000</v>
      </c>
    </row>
    <row r="3810" spans="1:25" ht="15.75" customHeight="1" x14ac:dyDescent="0.2">
      <c r="A3810" s="3">
        <v>5103353</v>
      </c>
      <c r="B3810" s="3" t="s">
        <v>691</v>
      </c>
      <c r="C3810" s="3" t="s">
        <v>657</v>
      </c>
      <c r="D3810" s="3">
        <v>2013</v>
      </c>
      <c r="E3810" s="3" t="s">
        <v>78</v>
      </c>
      <c r="F3810" s="3" t="s">
        <v>76</v>
      </c>
      <c r="G3810" s="7">
        <v>10895</v>
      </c>
      <c r="H3810" s="8">
        <f t="shared" si="0"/>
        <v>14980000</v>
      </c>
      <c r="I3810" s="9">
        <v>2480000</v>
      </c>
      <c r="J3810" s="10">
        <v>12500000</v>
      </c>
      <c r="K3810" s="11">
        <v>380000</v>
      </c>
      <c r="L3810" s="11">
        <v>2100000</v>
      </c>
      <c r="M3810" s="12">
        <v>80000.009999999995</v>
      </c>
      <c r="N3810" s="12">
        <v>300000</v>
      </c>
      <c r="O3810" s="12">
        <v>0</v>
      </c>
      <c r="P3810" s="12">
        <v>100000</v>
      </c>
      <c r="Q3810" s="12">
        <v>0</v>
      </c>
      <c r="R3810" s="12">
        <v>0</v>
      </c>
      <c r="S3810" s="12">
        <v>2000000</v>
      </c>
      <c r="T3810" s="13">
        <v>12500000</v>
      </c>
      <c r="U3810" s="13">
        <v>0</v>
      </c>
      <c r="V3810" s="13">
        <v>0</v>
      </c>
      <c r="W3810" s="13">
        <v>0</v>
      </c>
      <c r="X3810" s="13">
        <v>0</v>
      </c>
      <c r="Y3810" s="13">
        <v>0</v>
      </c>
    </row>
    <row r="3811" spans="1:25" ht="15.75" customHeight="1" x14ac:dyDescent="0.2">
      <c r="A3811" s="3">
        <v>5103353</v>
      </c>
      <c r="B3811" s="3" t="s">
        <v>691</v>
      </c>
      <c r="C3811" s="3" t="s">
        <v>657</v>
      </c>
      <c r="D3811" s="3">
        <v>2014</v>
      </c>
      <c r="E3811" s="3" t="s">
        <v>78</v>
      </c>
      <c r="F3811" s="3" t="s">
        <v>76</v>
      </c>
      <c r="G3811" s="7">
        <v>7422</v>
      </c>
      <c r="H3811" s="8">
        <f t="shared" si="0"/>
        <v>20341000</v>
      </c>
      <c r="I3811" s="9">
        <v>13180000</v>
      </c>
      <c r="J3811" s="10">
        <v>7161000</v>
      </c>
      <c r="K3811" s="11">
        <v>5740000</v>
      </c>
      <c r="L3811" s="11">
        <v>7440000</v>
      </c>
      <c r="M3811" s="12">
        <v>5640000</v>
      </c>
      <c r="N3811" s="12">
        <v>68000</v>
      </c>
      <c r="O3811" s="12">
        <v>32000</v>
      </c>
      <c r="P3811" s="12">
        <v>350000</v>
      </c>
      <c r="Q3811" s="12">
        <v>0</v>
      </c>
      <c r="R3811" s="12">
        <v>0</v>
      </c>
      <c r="S3811" s="12">
        <v>7090000</v>
      </c>
      <c r="T3811" s="13">
        <v>7161000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</row>
    <row r="3812" spans="1:25" ht="15.75" customHeight="1" x14ac:dyDescent="0.2">
      <c r="A3812" s="3">
        <v>5103353</v>
      </c>
      <c r="B3812" s="3" t="s">
        <v>691</v>
      </c>
      <c r="C3812" s="3" t="s">
        <v>657</v>
      </c>
      <c r="D3812" s="3">
        <v>2017</v>
      </c>
      <c r="E3812" s="3" t="s">
        <v>78</v>
      </c>
      <c r="F3812" s="3" t="s">
        <v>76</v>
      </c>
      <c r="G3812" s="7">
        <v>6500</v>
      </c>
      <c r="H3812" s="8">
        <f t="shared" si="0"/>
        <v>25121096</v>
      </c>
      <c r="I3812" s="9">
        <v>21121096</v>
      </c>
      <c r="J3812" s="10">
        <v>4000000</v>
      </c>
      <c r="K3812" s="11">
        <v>17000000</v>
      </c>
      <c r="L3812" s="11">
        <v>4121096</v>
      </c>
      <c r="M3812" s="12">
        <v>9000000</v>
      </c>
      <c r="N3812" s="12">
        <v>8000000</v>
      </c>
      <c r="O3812" s="12">
        <v>0</v>
      </c>
      <c r="P3812" s="12">
        <v>61096</v>
      </c>
      <c r="Q3812" s="12">
        <v>0</v>
      </c>
      <c r="R3812" s="12">
        <v>60000</v>
      </c>
      <c r="S3812" s="12">
        <v>4000000</v>
      </c>
      <c r="T3812" s="13">
        <v>4000000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</row>
    <row r="3813" spans="1:25" ht="15.75" customHeight="1" x14ac:dyDescent="0.2">
      <c r="A3813" s="3">
        <v>5103353</v>
      </c>
      <c r="B3813" s="3" t="s">
        <v>691</v>
      </c>
      <c r="C3813" s="3" t="s">
        <v>657</v>
      </c>
      <c r="D3813" s="3">
        <v>2017</v>
      </c>
      <c r="E3813" s="3" t="s">
        <v>78</v>
      </c>
      <c r="F3813" s="3" t="s">
        <v>76</v>
      </c>
      <c r="G3813" s="7">
        <v>0</v>
      </c>
      <c r="H3813" s="8">
        <f t="shared" si="0"/>
        <v>0</v>
      </c>
      <c r="I3813" s="9">
        <v>0</v>
      </c>
      <c r="J3813" s="10">
        <v>0</v>
      </c>
      <c r="K3813" s="11">
        <v>0</v>
      </c>
      <c r="L3813" s="11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0</v>
      </c>
      <c r="S3813" s="12">
        <v>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</row>
    <row r="3814" spans="1:25" ht="15.75" customHeight="1" x14ac:dyDescent="0.2">
      <c r="A3814" s="3">
        <v>5103353</v>
      </c>
      <c r="B3814" s="3" t="s">
        <v>691</v>
      </c>
      <c r="C3814" s="3" t="s">
        <v>657</v>
      </c>
      <c r="D3814" s="3">
        <v>2020</v>
      </c>
      <c r="E3814" s="3" t="s">
        <v>90</v>
      </c>
      <c r="F3814" s="3" t="s">
        <v>91</v>
      </c>
      <c r="G3814" s="7">
        <v>0</v>
      </c>
      <c r="H3814" s="8">
        <f t="shared" si="0"/>
        <v>0</v>
      </c>
      <c r="I3814" s="9">
        <v>0</v>
      </c>
      <c r="J3814" s="10">
        <v>0</v>
      </c>
      <c r="K3814" s="11">
        <v>0</v>
      </c>
      <c r="L3814" s="11">
        <v>0</v>
      </c>
      <c r="M3814" s="12">
        <v>0</v>
      </c>
      <c r="N3814" s="12">
        <v>0</v>
      </c>
      <c r="O3814" s="12">
        <v>0</v>
      </c>
      <c r="P3814" s="12">
        <v>0</v>
      </c>
      <c r="Q3814" s="12">
        <v>0</v>
      </c>
      <c r="R3814" s="12">
        <v>0</v>
      </c>
      <c r="S3814" s="12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</row>
    <row r="3815" spans="1:25" ht="15.75" customHeight="1" x14ac:dyDescent="0.2">
      <c r="A3815" s="3">
        <v>5103353</v>
      </c>
      <c r="B3815" s="3" t="s">
        <v>691</v>
      </c>
      <c r="C3815" s="3" t="s">
        <v>657</v>
      </c>
      <c r="D3815" s="3">
        <v>2020</v>
      </c>
      <c r="E3815" s="3" t="s">
        <v>84</v>
      </c>
      <c r="F3815" s="3" t="s">
        <v>85</v>
      </c>
      <c r="G3815" s="7">
        <v>355</v>
      </c>
      <c r="H3815" s="8">
        <f t="shared" si="0"/>
        <v>226986.41</v>
      </c>
      <c r="I3815" s="9">
        <v>88434</v>
      </c>
      <c r="J3815" s="10">
        <v>138552.41</v>
      </c>
      <c r="K3815" s="11">
        <v>4800</v>
      </c>
      <c r="L3815" s="11">
        <v>83634</v>
      </c>
      <c r="M3815" s="12">
        <v>4800</v>
      </c>
      <c r="N3815" s="12">
        <v>0</v>
      </c>
      <c r="O3815" s="12">
        <v>0</v>
      </c>
      <c r="P3815" s="12">
        <v>0</v>
      </c>
      <c r="Q3815" s="12">
        <v>0</v>
      </c>
      <c r="R3815" s="12">
        <v>32000</v>
      </c>
      <c r="S3815" s="12">
        <v>51634</v>
      </c>
      <c r="T3815" s="13">
        <v>0</v>
      </c>
      <c r="U3815" s="13">
        <v>99107.33</v>
      </c>
      <c r="V3815" s="13">
        <v>0</v>
      </c>
      <c r="W3815" s="13">
        <v>32000</v>
      </c>
      <c r="X3815" s="13">
        <v>0</v>
      </c>
      <c r="Y3815" s="13">
        <v>7445.08</v>
      </c>
    </row>
    <row r="3816" spans="1:25" ht="15.75" customHeight="1" x14ac:dyDescent="0.2">
      <c r="A3816" s="3">
        <v>5103353</v>
      </c>
      <c r="B3816" s="3" t="s">
        <v>691</v>
      </c>
      <c r="C3816" s="3" t="s">
        <v>657</v>
      </c>
      <c r="D3816" s="3">
        <v>2020</v>
      </c>
      <c r="E3816" s="3" t="s">
        <v>84</v>
      </c>
      <c r="F3816" s="3" t="s">
        <v>85</v>
      </c>
      <c r="G3816" s="7">
        <v>220</v>
      </c>
      <c r="H3816" s="8">
        <f t="shared" si="0"/>
        <v>0</v>
      </c>
      <c r="I3816" s="9">
        <v>0</v>
      </c>
      <c r="J3816" s="10">
        <v>0</v>
      </c>
      <c r="K3816" s="11">
        <v>0</v>
      </c>
      <c r="L3816" s="11">
        <v>0</v>
      </c>
      <c r="M3816" s="12">
        <v>0</v>
      </c>
      <c r="N3816" s="12">
        <v>0</v>
      </c>
      <c r="O3816" s="12">
        <v>0</v>
      </c>
      <c r="P3816" s="12">
        <v>0</v>
      </c>
      <c r="Q3816" s="12">
        <v>0</v>
      </c>
      <c r="R3816" s="12">
        <v>0</v>
      </c>
      <c r="S3816" s="12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</row>
    <row r="3817" spans="1:25" ht="15.75" customHeight="1" x14ac:dyDescent="0.2">
      <c r="A3817" s="3">
        <v>5103353</v>
      </c>
      <c r="B3817" s="3" t="s">
        <v>691</v>
      </c>
      <c r="C3817" s="3" t="s">
        <v>657</v>
      </c>
      <c r="D3817" s="3">
        <v>2021</v>
      </c>
      <c r="E3817" s="3" t="s">
        <v>78</v>
      </c>
      <c r="F3817" s="3" t="s">
        <v>76</v>
      </c>
      <c r="G3817" s="7">
        <v>6830</v>
      </c>
      <c r="H3817" s="8">
        <f t="shared" si="0"/>
        <v>37819500</v>
      </c>
      <c r="I3817" s="9">
        <v>33619500</v>
      </c>
      <c r="J3817" s="10">
        <v>4200000</v>
      </c>
      <c r="K3817" s="11">
        <v>29419500</v>
      </c>
      <c r="L3817" s="11">
        <v>4200000</v>
      </c>
      <c r="M3817" s="12">
        <v>29419500</v>
      </c>
      <c r="N3817" s="12">
        <v>0</v>
      </c>
      <c r="O3817" s="12">
        <v>0</v>
      </c>
      <c r="P3817" s="12">
        <v>0</v>
      </c>
      <c r="Q3817" s="12">
        <v>0</v>
      </c>
      <c r="R3817" s="12">
        <v>0</v>
      </c>
      <c r="S3817" s="12">
        <v>4200000</v>
      </c>
      <c r="T3817" s="13">
        <v>4200000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</row>
    <row r="3818" spans="1:25" ht="15.75" customHeight="1" x14ac:dyDescent="0.2">
      <c r="A3818" s="3">
        <v>5103361</v>
      </c>
      <c r="B3818" s="3" t="s">
        <v>692</v>
      </c>
      <c r="C3818" s="3" t="s">
        <v>657</v>
      </c>
      <c r="D3818" s="3">
        <v>2018</v>
      </c>
      <c r="E3818" s="3" t="s">
        <v>78</v>
      </c>
      <c r="F3818" s="3" t="s">
        <v>76</v>
      </c>
      <c r="G3818" s="7">
        <v>0</v>
      </c>
      <c r="H3818" s="8">
        <f t="shared" si="0"/>
        <v>0</v>
      </c>
      <c r="I3818" s="9">
        <v>0</v>
      </c>
      <c r="J3818" s="10">
        <v>0</v>
      </c>
      <c r="K3818" s="11">
        <v>0</v>
      </c>
      <c r="L3818" s="11">
        <v>0</v>
      </c>
      <c r="M3818" s="12">
        <v>0</v>
      </c>
      <c r="N3818" s="12">
        <v>0</v>
      </c>
      <c r="O3818" s="12">
        <v>0</v>
      </c>
      <c r="P3818" s="12">
        <v>0</v>
      </c>
      <c r="Q3818" s="12">
        <v>0</v>
      </c>
      <c r="R3818" s="12">
        <v>0</v>
      </c>
      <c r="S3818" s="12">
        <v>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</row>
    <row r="3819" spans="1:25" ht="15.75" customHeight="1" x14ac:dyDescent="0.2">
      <c r="A3819" s="3">
        <v>5103361</v>
      </c>
      <c r="B3819" s="3" t="s">
        <v>692</v>
      </c>
      <c r="C3819" s="3" t="s">
        <v>657</v>
      </c>
      <c r="D3819" s="3">
        <v>2020</v>
      </c>
      <c r="E3819" s="3" t="s">
        <v>90</v>
      </c>
      <c r="F3819" s="3" t="s">
        <v>91</v>
      </c>
      <c r="G3819" s="7">
        <v>0</v>
      </c>
      <c r="H3819" s="8">
        <f t="shared" si="0"/>
        <v>0</v>
      </c>
      <c r="I3819" s="9">
        <v>0</v>
      </c>
      <c r="J3819" s="10">
        <v>0</v>
      </c>
      <c r="K3819" s="11">
        <v>0</v>
      </c>
      <c r="L3819" s="11">
        <v>0</v>
      </c>
      <c r="M3819" s="12">
        <v>0</v>
      </c>
      <c r="N3819" s="12">
        <v>0</v>
      </c>
      <c r="O3819" s="12">
        <v>0</v>
      </c>
      <c r="P3819" s="12">
        <v>0</v>
      </c>
      <c r="Q3819" s="12">
        <v>0</v>
      </c>
      <c r="R3819" s="12">
        <v>0</v>
      </c>
      <c r="S3819" s="12">
        <v>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</row>
    <row r="3820" spans="1:25" ht="15.75" customHeight="1" x14ac:dyDescent="0.2">
      <c r="A3820" s="3">
        <v>5103379</v>
      </c>
      <c r="B3820" s="3" t="s">
        <v>693</v>
      </c>
      <c r="C3820" s="3" t="s">
        <v>657</v>
      </c>
      <c r="D3820" s="3">
        <v>2001</v>
      </c>
      <c r="E3820" s="3" t="s">
        <v>81</v>
      </c>
      <c r="F3820" s="3" t="s">
        <v>76</v>
      </c>
      <c r="G3820" s="7">
        <v>0</v>
      </c>
      <c r="H3820" s="8">
        <f t="shared" si="0"/>
        <v>1330000</v>
      </c>
      <c r="I3820" s="9">
        <v>410000</v>
      </c>
      <c r="J3820" s="10">
        <v>920000</v>
      </c>
      <c r="K3820" s="11">
        <v>0</v>
      </c>
      <c r="L3820" s="11">
        <v>410000</v>
      </c>
      <c r="M3820" s="12">
        <v>0</v>
      </c>
      <c r="N3820" s="12">
        <v>0</v>
      </c>
      <c r="O3820" s="12">
        <v>0</v>
      </c>
      <c r="P3820" s="12">
        <v>0</v>
      </c>
      <c r="Q3820" s="12">
        <v>0</v>
      </c>
      <c r="R3820" s="12">
        <v>0</v>
      </c>
      <c r="S3820" s="12">
        <v>410000</v>
      </c>
      <c r="T3820" s="13">
        <v>920000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</row>
    <row r="3821" spans="1:25" ht="15.75" customHeight="1" x14ac:dyDescent="0.2">
      <c r="A3821" s="3">
        <v>5103379</v>
      </c>
      <c r="B3821" s="3" t="s">
        <v>693</v>
      </c>
      <c r="C3821" s="3" t="s">
        <v>657</v>
      </c>
      <c r="D3821" s="3">
        <v>2002</v>
      </c>
      <c r="E3821" s="3" t="s">
        <v>75</v>
      </c>
      <c r="F3821" s="3" t="s">
        <v>76</v>
      </c>
      <c r="G3821" s="7">
        <v>0</v>
      </c>
      <c r="H3821" s="8">
        <f t="shared" si="0"/>
        <v>700000</v>
      </c>
      <c r="I3821" s="9">
        <v>0</v>
      </c>
      <c r="J3821" s="10">
        <v>700000</v>
      </c>
      <c r="K3821" s="11">
        <v>0</v>
      </c>
      <c r="L3821" s="11">
        <v>0</v>
      </c>
      <c r="M3821" s="12">
        <v>0</v>
      </c>
      <c r="N3821" s="12">
        <v>0</v>
      </c>
      <c r="O3821" s="12">
        <v>0</v>
      </c>
      <c r="P3821" s="12">
        <v>0</v>
      </c>
      <c r="Q3821" s="12">
        <v>0</v>
      </c>
      <c r="R3821" s="12">
        <v>0</v>
      </c>
      <c r="S3821" s="12">
        <v>0</v>
      </c>
      <c r="T3821" s="13">
        <v>700000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</row>
    <row r="3822" spans="1:25" ht="15.75" customHeight="1" x14ac:dyDescent="0.2">
      <c r="A3822" s="3">
        <v>5103379</v>
      </c>
      <c r="B3822" s="3" t="s">
        <v>693</v>
      </c>
      <c r="C3822" s="3" t="s">
        <v>657</v>
      </c>
      <c r="D3822" s="3">
        <v>2003</v>
      </c>
      <c r="E3822" s="3" t="s">
        <v>75</v>
      </c>
      <c r="F3822" s="3" t="s">
        <v>76</v>
      </c>
      <c r="G3822" s="7">
        <v>0</v>
      </c>
      <c r="H3822" s="8">
        <f t="shared" si="0"/>
        <v>700000</v>
      </c>
      <c r="I3822" s="9">
        <v>0</v>
      </c>
      <c r="J3822" s="10">
        <v>700000</v>
      </c>
      <c r="K3822" s="11">
        <v>0</v>
      </c>
      <c r="L3822" s="11">
        <v>0</v>
      </c>
      <c r="M3822" s="12">
        <v>0</v>
      </c>
      <c r="N3822" s="12">
        <v>0</v>
      </c>
      <c r="O3822" s="12">
        <v>0</v>
      </c>
      <c r="P3822" s="12">
        <v>0</v>
      </c>
      <c r="Q3822" s="12">
        <v>0</v>
      </c>
      <c r="R3822" s="12">
        <v>0</v>
      </c>
      <c r="S3822" s="12">
        <v>0</v>
      </c>
      <c r="T3822" s="13">
        <v>700000</v>
      </c>
      <c r="U3822" s="13">
        <v>0</v>
      </c>
      <c r="V3822" s="13">
        <v>0</v>
      </c>
      <c r="W3822" s="13">
        <v>0</v>
      </c>
      <c r="X3822" s="13">
        <v>0</v>
      </c>
      <c r="Y3822" s="13">
        <v>0</v>
      </c>
    </row>
    <row r="3823" spans="1:25" ht="15.75" customHeight="1" x14ac:dyDescent="0.2">
      <c r="A3823" s="3">
        <v>5103379</v>
      </c>
      <c r="B3823" s="3" t="s">
        <v>693</v>
      </c>
      <c r="C3823" s="3" t="s">
        <v>657</v>
      </c>
      <c r="D3823" s="3">
        <v>2004</v>
      </c>
      <c r="E3823" s="3" t="s">
        <v>81</v>
      </c>
      <c r="F3823" s="3" t="s">
        <v>76</v>
      </c>
      <c r="G3823" s="7">
        <v>0</v>
      </c>
      <c r="H3823" s="8">
        <f t="shared" si="0"/>
        <v>2220000</v>
      </c>
      <c r="I3823" s="9">
        <v>750000</v>
      </c>
      <c r="J3823" s="10">
        <v>1470000</v>
      </c>
      <c r="K3823" s="11">
        <v>0</v>
      </c>
      <c r="L3823" s="11">
        <v>750000</v>
      </c>
      <c r="M3823" s="12">
        <v>0</v>
      </c>
      <c r="N3823" s="12">
        <v>0</v>
      </c>
      <c r="O3823" s="12">
        <v>0</v>
      </c>
      <c r="P3823" s="12">
        <v>0</v>
      </c>
      <c r="Q3823" s="12">
        <v>0</v>
      </c>
      <c r="R3823" s="12">
        <v>0</v>
      </c>
      <c r="S3823" s="12">
        <v>750000</v>
      </c>
      <c r="T3823" s="13">
        <v>1470000</v>
      </c>
      <c r="U3823" s="13">
        <v>0</v>
      </c>
      <c r="V3823" s="13">
        <v>0</v>
      </c>
      <c r="W3823" s="13">
        <v>0</v>
      </c>
      <c r="X3823" s="13">
        <v>0</v>
      </c>
      <c r="Y3823" s="13">
        <v>0</v>
      </c>
    </row>
    <row r="3824" spans="1:25" ht="15.75" customHeight="1" x14ac:dyDescent="0.2">
      <c r="A3824" s="3">
        <v>5103379</v>
      </c>
      <c r="B3824" s="3" t="s">
        <v>693</v>
      </c>
      <c r="C3824" s="3" t="s">
        <v>657</v>
      </c>
      <c r="D3824" s="3">
        <v>2005</v>
      </c>
      <c r="E3824" s="3" t="s">
        <v>75</v>
      </c>
      <c r="F3824" s="3" t="s">
        <v>76</v>
      </c>
      <c r="G3824" s="7">
        <v>0</v>
      </c>
      <c r="H3824" s="8">
        <f t="shared" si="0"/>
        <v>558000</v>
      </c>
      <c r="I3824" s="9">
        <v>506000</v>
      </c>
      <c r="J3824" s="10">
        <v>52000</v>
      </c>
      <c r="K3824" s="11">
        <v>500000</v>
      </c>
      <c r="L3824" s="11">
        <v>6000</v>
      </c>
      <c r="M3824" s="12">
        <v>0</v>
      </c>
      <c r="N3824" s="12">
        <v>500000</v>
      </c>
      <c r="O3824" s="12">
        <v>0</v>
      </c>
      <c r="P3824" s="12">
        <v>0</v>
      </c>
      <c r="Q3824" s="12">
        <v>0</v>
      </c>
      <c r="R3824" s="12">
        <v>6000</v>
      </c>
      <c r="S3824" s="12">
        <v>0</v>
      </c>
      <c r="T3824" s="13">
        <v>42000</v>
      </c>
      <c r="U3824" s="13">
        <v>10000</v>
      </c>
      <c r="V3824" s="13">
        <v>0</v>
      </c>
      <c r="W3824" s="13">
        <v>0</v>
      </c>
      <c r="X3824" s="13">
        <v>0</v>
      </c>
      <c r="Y3824" s="13">
        <v>0</v>
      </c>
    </row>
    <row r="3825" spans="1:25" ht="15.75" customHeight="1" x14ac:dyDescent="0.2">
      <c r="A3825" s="3">
        <v>5103379</v>
      </c>
      <c r="B3825" s="3" t="s">
        <v>693</v>
      </c>
      <c r="C3825" s="3" t="s">
        <v>657</v>
      </c>
      <c r="D3825" s="3">
        <v>2005</v>
      </c>
      <c r="E3825" s="3" t="s">
        <v>75</v>
      </c>
      <c r="F3825" s="3" t="s">
        <v>76</v>
      </c>
      <c r="G3825" s="7">
        <v>0</v>
      </c>
      <c r="H3825" s="8">
        <f t="shared" si="0"/>
        <v>30000</v>
      </c>
      <c r="I3825" s="9">
        <v>0</v>
      </c>
      <c r="J3825" s="10">
        <v>30000</v>
      </c>
      <c r="K3825" s="11">
        <v>0</v>
      </c>
      <c r="L3825" s="11">
        <v>0</v>
      </c>
      <c r="M3825" s="12">
        <v>0</v>
      </c>
      <c r="N3825" s="12">
        <v>0</v>
      </c>
      <c r="O3825" s="12">
        <v>0</v>
      </c>
      <c r="P3825" s="12">
        <v>0</v>
      </c>
      <c r="Q3825" s="12">
        <v>0</v>
      </c>
      <c r="R3825" s="12">
        <v>0</v>
      </c>
      <c r="S3825" s="12">
        <v>0</v>
      </c>
      <c r="T3825" s="13">
        <v>30000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</row>
    <row r="3826" spans="1:25" ht="15.75" customHeight="1" x14ac:dyDescent="0.2">
      <c r="A3826" s="3">
        <v>5103379</v>
      </c>
      <c r="B3826" s="3" t="s">
        <v>693</v>
      </c>
      <c r="C3826" s="3" t="s">
        <v>657</v>
      </c>
      <c r="D3826" s="3">
        <v>2006</v>
      </c>
      <c r="E3826" s="3" t="s">
        <v>75</v>
      </c>
      <c r="F3826" s="3" t="s">
        <v>76</v>
      </c>
      <c r="G3826" s="7">
        <v>0</v>
      </c>
      <c r="H3826" s="8">
        <f t="shared" si="0"/>
        <v>2017800</v>
      </c>
      <c r="I3826" s="9">
        <v>1802800</v>
      </c>
      <c r="J3826" s="10">
        <v>215000</v>
      </c>
      <c r="K3826" s="11">
        <v>1750000</v>
      </c>
      <c r="L3826" s="11">
        <v>52800</v>
      </c>
      <c r="M3826" s="12">
        <v>100000</v>
      </c>
      <c r="N3826" s="12">
        <v>1650000</v>
      </c>
      <c r="O3826" s="12">
        <v>0</v>
      </c>
      <c r="P3826" s="12">
        <v>0</v>
      </c>
      <c r="Q3826" s="12">
        <v>52800</v>
      </c>
      <c r="R3826" s="12">
        <v>0</v>
      </c>
      <c r="S3826" s="12">
        <v>0</v>
      </c>
      <c r="T3826" s="13">
        <v>135000</v>
      </c>
      <c r="U3826" s="13">
        <v>80000</v>
      </c>
      <c r="V3826" s="13">
        <v>0</v>
      </c>
      <c r="W3826" s="13">
        <v>0</v>
      </c>
      <c r="X3826" s="13">
        <v>0</v>
      </c>
      <c r="Y3826" s="13">
        <v>0</v>
      </c>
    </row>
    <row r="3827" spans="1:25" ht="15.75" customHeight="1" x14ac:dyDescent="0.2">
      <c r="A3827" s="3">
        <v>5103379</v>
      </c>
      <c r="B3827" s="3" t="s">
        <v>693</v>
      </c>
      <c r="C3827" s="3" t="s">
        <v>657</v>
      </c>
      <c r="D3827" s="3">
        <v>2007</v>
      </c>
      <c r="E3827" s="3" t="s">
        <v>75</v>
      </c>
      <c r="F3827" s="3" t="s">
        <v>76</v>
      </c>
      <c r="G3827" s="7">
        <v>0</v>
      </c>
      <c r="H3827" s="8">
        <f t="shared" si="0"/>
        <v>965712</v>
      </c>
      <c r="I3827" s="9">
        <v>3712</v>
      </c>
      <c r="J3827" s="10">
        <v>962000</v>
      </c>
      <c r="K3827" s="11">
        <v>0</v>
      </c>
      <c r="L3827" s="11">
        <v>3712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3712</v>
      </c>
      <c r="S3827" s="12">
        <v>0</v>
      </c>
      <c r="T3827" s="13">
        <v>962000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</row>
    <row r="3828" spans="1:25" ht="15.75" customHeight="1" x14ac:dyDescent="0.2">
      <c r="A3828" s="3">
        <v>5103379</v>
      </c>
      <c r="B3828" s="3" t="s">
        <v>693</v>
      </c>
      <c r="C3828" s="3" t="s">
        <v>657</v>
      </c>
      <c r="D3828" s="3">
        <v>2008</v>
      </c>
      <c r="E3828" s="3" t="s">
        <v>75</v>
      </c>
      <c r="F3828" s="3" t="s">
        <v>76</v>
      </c>
      <c r="G3828" s="7">
        <v>0</v>
      </c>
      <c r="H3828" s="8">
        <f t="shared" si="0"/>
        <v>1041000</v>
      </c>
      <c r="I3828" s="9">
        <v>46000</v>
      </c>
      <c r="J3828" s="10">
        <v>995000</v>
      </c>
      <c r="K3828" s="11">
        <v>0</v>
      </c>
      <c r="L3828" s="11">
        <v>46000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46000</v>
      </c>
      <c r="S3828" s="12">
        <v>0</v>
      </c>
      <c r="T3828" s="13">
        <v>995000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</row>
    <row r="3829" spans="1:25" ht="15.75" customHeight="1" x14ac:dyDescent="0.2">
      <c r="A3829" s="3">
        <v>5103379</v>
      </c>
      <c r="B3829" s="3" t="s">
        <v>693</v>
      </c>
      <c r="C3829" s="3" t="s">
        <v>657</v>
      </c>
      <c r="D3829" s="3">
        <v>2009</v>
      </c>
      <c r="E3829" s="3" t="s">
        <v>75</v>
      </c>
      <c r="F3829" s="3" t="s">
        <v>76</v>
      </c>
      <c r="G3829" s="7">
        <v>0</v>
      </c>
      <c r="H3829" s="8">
        <f t="shared" si="0"/>
        <v>1017300</v>
      </c>
      <c r="I3829" s="9">
        <v>20300</v>
      </c>
      <c r="J3829" s="10">
        <v>997000</v>
      </c>
      <c r="K3829" s="11">
        <v>12300</v>
      </c>
      <c r="L3829" s="11">
        <v>8000</v>
      </c>
      <c r="M3829" s="12">
        <v>12300</v>
      </c>
      <c r="N3829" s="12">
        <v>0</v>
      </c>
      <c r="O3829" s="12">
        <v>0</v>
      </c>
      <c r="P3829" s="12">
        <v>0</v>
      </c>
      <c r="Q3829" s="12">
        <v>0</v>
      </c>
      <c r="R3829" s="12">
        <v>8000</v>
      </c>
      <c r="S3829" s="12">
        <v>0</v>
      </c>
      <c r="T3829" s="13">
        <v>997000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</row>
    <row r="3830" spans="1:25" ht="15.75" customHeight="1" x14ac:dyDescent="0.2">
      <c r="A3830" s="3">
        <v>5103379</v>
      </c>
      <c r="B3830" s="3" t="s">
        <v>693</v>
      </c>
      <c r="C3830" s="3" t="s">
        <v>657</v>
      </c>
      <c r="D3830" s="3">
        <v>2013</v>
      </c>
      <c r="E3830" s="3" t="s">
        <v>75</v>
      </c>
      <c r="F3830" s="3" t="s">
        <v>76</v>
      </c>
      <c r="G3830" s="7">
        <v>3560</v>
      </c>
      <c r="H3830" s="8">
        <f t="shared" si="0"/>
        <v>9644700</v>
      </c>
      <c r="I3830" s="9">
        <v>54700</v>
      </c>
      <c r="J3830" s="10">
        <v>9590000</v>
      </c>
      <c r="K3830" s="11">
        <v>50000</v>
      </c>
      <c r="L3830" s="11">
        <v>4700</v>
      </c>
      <c r="M3830" s="12">
        <v>50000</v>
      </c>
      <c r="N3830" s="12">
        <v>0</v>
      </c>
      <c r="O3830" s="12">
        <v>0</v>
      </c>
      <c r="P3830" s="12">
        <v>4700</v>
      </c>
      <c r="Q3830" s="12">
        <v>0</v>
      </c>
      <c r="R3830" s="12">
        <v>0</v>
      </c>
      <c r="S3830" s="12">
        <v>0</v>
      </c>
      <c r="T3830" s="13">
        <v>9590000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</row>
    <row r="3831" spans="1:25" ht="15.75" customHeight="1" x14ac:dyDescent="0.2">
      <c r="A3831" s="3">
        <v>5103379</v>
      </c>
      <c r="B3831" s="3" t="s">
        <v>693</v>
      </c>
      <c r="C3831" s="3" t="s">
        <v>657</v>
      </c>
      <c r="D3831" s="3">
        <v>2014</v>
      </c>
      <c r="E3831" s="3" t="s">
        <v>80</v>
      </c>
      <c r="F3831" s="3" t="s">
        <v>76</v>
      </c>
      <c r="G3831" s="7">
        <v>14902</v>
      </c>
      <c r="H3831" s="8">
        <f t="shared" si="0"/>
        <v>9367000</v>
      </c>
      <c r="I3831" s="9">
        <v>367000</v>
      </c>
      <c r="J3831" s="10">
        <v>9000000</v>
      </c>
      <c r="K3831" s="11">
        <v>180000</v>
      </c>
      <c r="L3831" s="11">
        <v>187000.01</v>
      </c>
      <c r="M3831" s="12">
        <v>70000</v>
      </c>
      <c r="N3831" s="12">
        <v>80000</v>
      </c>
      <c r="O3831" s="12">
        <v>30000</v>
      </c>
      <c r="P3831" s="12">
        <v>20000</v>
      </c>
      <c r="Q3831" s="12">
        <v>20000</v>
      </c>
      <c r="R3831" s="12">
        <v>22000</v>
      </c>
      <c r="S3831" s="12">
        <v>125000</v>
      </c>
      <c r="T3831" s="13">
        <v>9000000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</row>
    <row r="3832" spans="1:25" ht="15.75" customHeight="1" x14ac:dyDescent="0.2">
      <c r="A3832" s="3">
        <v>5103379</v>
      </c>
      <c r="B3832" s="3" t="s">
        <v>693</v>
      </c>
      <c r="C3832" s="3" t="s">
        <v>657</v>
      </c>
      <c r="D3832" s="3">
        <v>2014</v>
      </c>
      <c r="E3832" s="3" t="s">
        <v>78</v>
      </c>
      <c r="F3832" s="3" t="s">
        <v>76</v>
      </c>
      <c r="G3832" s="7">
        <v>14902</v>
      </c>
      <c r="H3832" s="8">
        <f t="shared" si="0"/>
        <v>6965000</v>
      </c>
      <c r="I3832" s="9">
        <v>965000</v>
      </c>
      <c r="J3832" s="10">
        <v>6000000</v>
      </c>
      <c r="K3832" s="11">
        <v>180000</v>
      </c>
      <c r="L3832" s="11">
        <v>785000</v>
      </c>
      <c r="M3832" s="12">
        <v>70000</v>
      </c>
      <c r="N3832" s="12">
        <v>80000</v>
      </c>
      <c r="O3832" s="12">
        <v>30000</v>
      </c>
      <c r="P3832" s="12">
        <v>0</v>
      </c>
      <c r="Q3832" s="12">
        <v>20000</v>
      </c>
      <c r="R3832" s="12">
        <v>0</v>
      </c>
      <c r="S3832" s="12">
        <v>765000</v>
      </c>
      <c r="T3832" s="13">
        <v>6000000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</row>
    <row r="3833" spans="1:25" ht="15.75" customHeight="1" x14ac:dyDescent="0.2">
      <c r="A3833" s="3">
        <v>5103379</v>
      </c>
      <c r="B3833" s="3" t="s">
        <v>693</v>
      </c>
      <c r="C3833" s="3" t="s">
        <v>657</v>
      </c>
      <c r="D3833" s="3">
        <v>2018</v>
      </c>
      <c r="E3833" s="3" t="s">
        <v>78</v>
      </c>
      <c r="F3833" s="3" t="s">
        <v>76</v>
      </c>
      <c r="G3833" s="7">
        <v>0</v>
      </c>
      <c r="H3833" s="8">
        <f t="shared" si="0"/>
        <v>0</v>
      </c>
      <c r="I3833" s="9">
        <v>0</v>
      </c>
      <c r="J3833" s="10">
        <v>0</v>
      </c>
      <c r="K3833" s="11">
        <v>0</v>
      </c>
      <c r="L3833" s="11">
        <v>0</v>
      </c>
      <c r="M3833" s="12">
        <v>0</v>
      </c>
      <c r="N3833" s="12">
        <v>0</v>
      </c>
      <c r="O3833" s="12">
        <v>0</v>
      </c>
      <c r="P3833" s="12">
        <v>0</v>
      </c>
      <c r="Q3833" s="12">
        <v>0</v>
      </c>
      <c r="R3833" s="12">
        <v>0</v>
      </c>
      <c r="S3833" s="12">
        <v>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0</v>
      </c>
    </row>
    <row r="3834" spans="1:25" ht="15.75" customHeight="1" x14ac:dyDescent="0.2">
      <c r="A3834" s="3">
        <v>5103379</v>
      </c>
      <c r="B3834" s="3" t="s">
        <v>693</v>
      </c>
      <c r="C3834" s="3" t="s">
        <v>657</v>
      </c>
      <c r="D3834" s="3">
        <v>2018</v>
      </c>
      <c r="E3834" s="3" t="s">
        <v>78</v>
      </c>
      <c r="F3834" s="3" t="s">
        <v>76</v>
      </c>
      <c r="G3834" s="7">
        <v>6505</v>
      </c>
      <c r="H3834" s="8">
        <f t="shared" si="0"/>
        <v>828000</v>
      </c>
      <c r="I3834" s="9">
        <v>338000</v>
      </c>
      <c r="J3834" s="10">
        <v>490000</v>
      </c>
      <c r="K3834" s="11">
        <v>180000</v>
      </c>
      <c r="L3834" s="11">
        <v>158000</v>
      </c>
      <c r="M3834" s="12">
        <v>180000</v>
      </c>
      <c r="N3834" s="12">
        <v>0</v>
      </c>
      <c r="O3834" s="12">
        <v>0</v>
      </c>
      <c r="P3834" s="12">
        <v>0</v>
      </c>
      <c r="Q3834" s="12">
        <v>0</v>
      </c>
      <c r="R3834" s="12">
        <v>0</v>
      </c>
      <c r="S3834" s="12">
        <v>158000</v>
      </c>
      <c r="T3834" s="13">
        <v>490000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</row>
    <row r="3835" spans="1:25" ht="15.75" customHeight="1" x14ac:dyDescent="0.2">
      <c r="A3835" s="3">
        <v>5103379</v>
      </c>
      <c r="B3835" s="3" t="s">
        <v>693</v>
      </c>
      <c r="C3835" s="3" t="s">
        <v>657</v>
      </c>
      <c r="D3835" s="3">
        <v>2020</v>
      </c>
      <c r="E3835" s="3" t="s">
        <v>90</v>
      </c>
      <c r="F3835" s="3" t="s">
        <v>91</v>
      </c>
      <c r="G3835" s="7">
        <v>0</v>
      </c>
      <c r="H3835" s="8">
        <f t="shared" si="0"/>
        <v>0</v>
      </c>
      <c r="I3835" s="9">
        <v>0</v>
      </c>
      <c r="J3835" s="10">
        <v>0</v>
      </c>
      <c r="K3835" s="11">
        <v>0</v>
      </c>
      <c r="L3835" s="11">
        <v>0</v>
      </c>
      <c r="M3835" s="12">
        <v>0</v>
      </c>
      <c r="N3835" s="12">
        <v>0</v>
      </c>
      <c r="O3835" s="12">
        <v>0</v>
      </c>
      <c r="P3835" s="12">
        <v>0</v>
      </c>
      <c r="Q3835" s="12">
        <v>0</v>
      </c>
      <c r="R3835" s="12">
        <v>0</v>
      </c>
      <c r="S3835" s="12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</row>
    <row r="3836" spans="1:25" ht="15.75" customHeight="1" x14ac:dyDescent="0.2">
      <c r="A3836" s="3">
        <v>5103403</v>
      </c>
      <c r="B3836" s="3" t="s">
        <v>694</v>
      </c>
      <c r="C3836" s="3" t="s">
        <v>657</v>
      </c>
      <c r="D3836" s="3">
        <v>2001</v>
      </c>
      <c r="E3836" s="3" t="s">
        <v>81</v>
      </c>
      <c r="F3836" s="3" t="s">
        <v>76</v>
      </c>
      <c r="G3836" s="7">
        <v>0</v>
      </c>
      <c r="H3836" s="8">
        <f t="shared" si="0"/>
        <v>0</v>
      </c>
      <c r="I3836" s="9">
        <v>0</v>
      </c>
      <c r="J3836" s="10">
        <v>0</v>
      </c>
      <c r="K3836" s="11">
        <v>0</v>
      </c>
      <c r="L3836" s="11">
        <v>0</v>
      </c>
      <c r="M3836" s="12">
        <v>0</v>
      </c>
      <c r="N3836" s="12">
        <v>0</v>
      </c>
      <c r="O3836" s="12">
        <v>0</v>
      </c>
      <c r="P3836" s="12">
        <v>0</v>
      </c>
      <c r="Q3836" s="12">
        <v>0</v>
      </c>
      <c r="R3836" s="12">
        <v>0</v>
      </c>
      <c r="S3836" s="12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</row>
    <row r="3837" spans="1:25" ht="15.75" customHeight="1" x14ac:dyDescent="0.2">
      <c r="A3837" s="3">
        <v>5103403</v>
      </c>
      <c r="B3837" s="3" t="s">
        <v>694</v>
      </c>
      <c r="C3837" s="3" t="s">
        <v>657</v>
      </c>
      <c r="D3837" s="3">
        <v>2007</v>
      </c>
      <c r="E3837" s="3" t="s">
        <v>75</v>
      </c>
      <c r="F3837" s="3" t="s">
        <v>76</v>
      </c>
      <c r="G3837" s="7">
        <v>2603</v>
      </c>
      <c r="H3837" s="8">
        <f t="shared" si="0"/>
        <v>2129000</v>
      </c>
      <c r="I3837" s="9">
        <v>900000</v>
      </c>
      <c r="J3837" s="10">
        <v>1229000</v>
      </c>
      <c r="K3837" s="11">
        <v>900000</v>
      </c>
      <c r="L3837" s="11">
        <v>0</v>
      </c>
      <c r="M3837" s="12">
        <v>100000</v>
      </c>
      <c r="N3837" s="12">
        <v>0</v>
      </c>
      <c r="O3837" s="12">
        <v>800000</v>
      </c>
      <c r="P3837" s="12">
        <v>0</v>
      </c>
      <c r="Q3837" s="12">
        <v>0</v>
      </c>
      <c r="R3837" s="12">
        <v>0</v>
      </c>
      <c r="S3837" s="12">
        <v>0</v>
      </c>
      <c r="T3837" s="13">
        <v>830000</v>
      </c>
      <c r="U3837" s="13">
        <v>380000</v>
      </c>
      <c r="V3837" s="13">
        <v>14000</v>
      </c>
      <c r="W3837" s="13">
        <v>5000</v>
      </c>
      <c r="X3837" s="13">
        <v>0</v>
      </c>
      <c r="Y3837" s="13">
        <v>0</v>
      </c>
    </row>
    <row r="3838" spans="1:25" ht="15.75" customHeight="1" x14ac:dyDescent="0.2">
      <c r="A3838" s="3">
        <v>5103403</v>
      </c>
      <c r="B3838" s="3" t="s">
        <v>694</v>
      </c>
      <c r="C3838" s="3" t="s">
        <v>657</v>
      </c>
      <c r="D3838" s="3">
        <v>2013</v>
      </c>
      <c r="E3838" s="3" t="s">
        <v>78</v>
      </c>
      <c r="F3838" s="3" t="s">
        <v>76</v>
      </c>
      <c r="G3838" s="7">
        <v>551350</v>
      </c>
      <c r="H3838" s="8">
        <f t="shared" si="0"/>
        <v>40000000</v>
      </c>
      <c r="I3838" s="9">
        <v>20000000</v>
      </c>
      <c r="J3838" s="10">
        <v>20000000</v>
      </c>
      <c r="K3838" s="11">
        <v>0</v>
      </c>
      <c r="L3838" s="11">
        <v>20000000</v>
      </c>
      <c r="M3838" s="12">
        <v>0</v>
      </c>
      <c r="N3838" s="12">
        <v>0</v>
      </c>
      <c r="O3838" s="12">
        <v>0</v>
      </c>
      <c r="P3838" s="12">
        <v>0</v>
      </c>
      <c r="Q3838" s="12">
        <v>0</v>
      </c>
      <c r="R3838" s="12">
        <v>0</v>
      </c>
      <c r="S3838" s="12">
        <v>20000000</v>
      </c>
      <c r="T3838" s="13">
        <v>20000000</v>
      </c>
      <c r="U3838" s="13">
        <v>0</v>
      </c>
      <c r="V3838" s="13">
        <v>0</v>
      </c>
      <c r="W3838" s="13">
        <v>0</v>
      </c>
      <c r="X3838" s="13">
        <v>0</v>
      </c>
      <c r="Y3838" s="13">
        <v>0</v>
      </c>
    </row>
    <row r="3839" spans="1:25" ht="15.75" customHeight="1" x14ac:dyDescent="0.2">
      <c r="A3839" s="3">
        <v>5103403</v>
      </c>
      <c r="B3839" s="3" t="s">
        <v>694</v>
      </c>
      <c r="C3839" s="3" t="s">
        <v>657</v>
      </c>
      <c r="D3839" s="3">
        <v>2013</v>
      </c>
      <c r="E3839" s="3" t="s">
        <v>78</v>
      </c>
      <c r="F3839" s="3" t="s">
        <v>76</v>
      </c>
      <c r="G3839" s="7">
        <v>4606</v>
      </c>
      <c r="H3839" s="8">
        <f t="shared" si="0"/>
        <v>810000</v>
      </c>
      <c r="I3839" s="9">
        <v>0</v>
      </c>
      <c r="J3839" s="10">
        <v>810000</v>
      </c>
      <c r="K3839" s="11">
        <v>0</v>
      </c>
      <c r="L3839" s="11">
        <v>0</v>
      </c>
      <c r="M3839" s="12">
        <v>0</v>
      </c>
      <c r="N3839" s="12">
        <v>0</v>
      </c>
      <c r="O3839" s="12">
        <v>0</v>
      </c>
      <c r="P3839" s="12">
        <v>0</v>
      </c>
      <c r="Q3839" s="12">
        <v>0</v>
      </c>
      <c r="R3839" s="12">
        <v>0</v>
      </c>
      <c r="S3839" s="12">
        <v>0</v>
      </c>
      <c r="T3839" s="13">
        <v>10000</v>
      </c>
      <c r="U3839" s="13">
        <v>0</v>
      </c>
      <c r="V3839" s="13">
        <v>0</v>
      </c>
      <c r="W3839" s="13">
        <v>800000</v>
      </c>
      <c r="X3839" s="13">
        <v>0</v>
      </c>
      <c r="Y3839" s="13">
        <v>0</v>
      </c>
    </row>
    <row r="3840" spans="1:25" ht="15.75" customHeight="1" x14ac:dyDescent="0.2">
      <c r="A3840" s="3">
        <v>5103403</v>
      </c>
      <c r="B3840" s="3" t="s">
        <v>694</v>
      </c>
      <c r="C3840" s="3" t="s">
        <v>657</v>
      </c>
      <c r="D3840" s="3">
        <v>2013</v>
      </c>
      <c r="E3840" s="3" t="s">
        <v>78</v>
      </c>
      <c r="F3840" s="3" t="s">
        <v>76</v>
      </c>
      <c r="G3840" s="7">
        <v>0</v>
      </c>
      <c r="H3840" s="8">
        <f t="shared" si="0"/>
        <v>5000</v>
      </c>
      <c r="I3840" s="9">
        <v>0</v>
      </c>
      <c r="J3840" s="10">
        <v>5000</v>
      </c>
      <c r="K3840" s="11">
        <v>0</v>
      </c>
      <c r="L3840" s="11">
        <v>0</v>
      </c>
      <c r="M3840" s="12">
        <v>0</v>
      </c>
      <c r="N3840" s="12">
        <v>0</v>
      </c>
      <c r="O3840" s="12">
        <v>0</v>
      </c>
      <c r="P3840" s="12">
        <v>0</v>
      </c>
      <c r="Q3840" s="12">
        <v>0</v>
      </c>
      <c r="R3840" s="12">
        <v>0</v>
      </c>
      <c r="S3840" s="12">
        <v>0</v>
      </c>
      <c r="T3840" s="13">
        <v>0</v>
      </c>
      <c r="U3840" s="13">
        <v>0</v>
      </c>
      <c r="V3840" s="13">
        <v>0</v>
      </c>
      <c r="W3840" s="13">
        <v>5000</v>
      </c>
      <c r="X3840" s="13">
        <v>0</v>
      </c>
      <c r="Y3840" s="13">
        <v>0</v>
      </c>
    </row>
    <row r="3841" spans="1:25" ht="15.75" customHeight="1" x14ac:dyDescent="0.2">
      <c r="A3841" s="3">
        <v>5103403</v>
      </c>
      <c r="B3841" s="3" t="s">
        <v>694</v>
      </c>
      <c r="C3841" s="3" t="s">
        <v>657</v>
      </c>
      <c r="D3841" s="3">
        <v>2013</v>
      </c>
      <c r="E3841" s="3" t="s">
        <v>84</v>
      </c>
      <c r="F3841" s="3" t="s">
        <v>85</v>
      </c>
      <c r="G3841" s="7">
        <v>15</v>
      </c>
      <c r="H3841" s="8">
        <f t="shared" si="0"/>
        <v>0</v>
      </c>
      <c r="I3841" s="9">
        <v>0</v>
      </c>
      <c r="J3841" s="10">
        <v>0</v>
      </c>
      <c r="K3841" s="11">
        <v>0</v>
      </c>
      <c r="L3841" s="11">
        <v>0</v>
      </c>
      <c r="M3841" s="12">
        <v>0</v>
      </c>
      <c r="N3841" s="12">
        <v>0</v>
      </c>
      <c r="O3841" s="12">
        <v>0</v>
      </c>
      <c r="P3841" s="12">
        <v>0</v>
      </c>
      <c r="Q3841" s="12">
        <v>0</v>
      </c>
      <c r="R3841" s="12">
        <v>0</v>
      </c>
      <c r="S3841" s="12">
        <v>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0</v>
      </c>
    </row>
    <row r="3842" spans="1:25" ht="15.75" customHeight="1" x14ac:dyDescent="0.2">
      <c r="A3842" s="3">
        <v>5103403</v>
      </c>
      <c r="B3842" s="3" t="s">
        <v>694</v>
      </c>
      <c r="C3842" s="3" t="s">
        <v>657</v>
      </c>
      <c r="D3842" s="3">
        <v>2014</v>
      </c>
      <c r="E3842" s="3" t="s">
        <v>80</v>
      </c>
      <c r="F3842" s="3" t="s">
        <v>76</v>
      </c>
      <c r="G3842" s="7">
        <v>1050</v>
      </c>
      <c r="H3842" s="8">
        <f t="shared" si="0"/>
        <v>600000</v>
      </c>
      <c r="I3842" s="9">
        <v>0</v>
      </c>
      <c r="J3842" s="10">
        <v>600000</v>
      </c>
      <c r="K3842" s="11">
        <v>0</v>
      </c>
      <c r="L3842" s="11">
        <v>0</v>
      </c>
      <c r="M3842" s="12">
        <v>0</v>
      </c>
      <c r="N3842" s="12">
        <v>0</v>
      </c>
      <c r="O3842" s="12">
        <v>0</v>
      </c>
      <c r="P3842" s="12">
        <v>0</v>
      </c>
      <c r="Q3842" s="12">
        <v>0</v>
      </c>
      <c r="R3842" s="12">
        <v>0</v>
      </c>
      <c r="S3842" s="12">
        <v>0</v>
      </c>
      <c r="T3842" s="13">
        <v>0</v>
      </c>
      <c r="U3842" s="13">
        <v>600000</v>
      </c>
      <c r="V3842" s="13">
        <v>0</v>
      </c>
      <c r="W3842" s="13">
        <v>0</v>
      </c>
      <c r="X3842" s="13">
        <v>0</v>
      </c>
      <c r="Y3842" s="13">
        <v>0</v>
      </c>
    </row>
    <row r="3843" spans="1:25" ht="15.75" customHeight="1" x14ac:dyDescent="0.2">
      <c r="A3843" s="3">
        <v>5103403</v>
      </c>
      <c r="B3843" s="3" t="s">
        <v>694</v>
      </c>
      <c r="C3843" s="3" t="s">
        <v>657</v>
      </c>
      <c r="D3843" s="3">
        <v>2016</v>
      </c>
      <c r="E3843" s="3" t="s">
        <v>80</v>
      </c>
      <c r="F3843" s="3" t="s">
        <v>76</v>
      </c>
      <c r="G3843" s="7">
        <v>8</v>
      </c>
      <c r="H3843" s="8">
        <f t="shared" si="0"/>
        <v>0</v>
      </c>
      <c r="I3843" s="9">
        <v>0</v>
      </c>
      <c r="J3843" s="10">
        <v>0</v>
      </c>
      <c r="K3843" s="11">
        <v>0</v>
      </c>
      <c r="L3843" s="11">
        <v>0</v>
      </c>
      <c r="M3843" s="12">
        <v>0</v>
      </c>
      <c r="N3843" s="12">
        <v>0</v>
      </c>
      <c r="O3843" s="12">
        <v>0</v>
      </c>
      <c r="P3843" s="12">
        <v>0</v>
      </c>
      <c r="Q3843" s="12">
        <v>0</v>
      </c>
      <c r="R3843" s="12">
        <v>0</v>
      </c>
      <c r="S3843" s="12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</row>
    <row r="3844" spans="1:25" ht="15.75" customHeight="1" x14ac:dyDescent="0.2">
      <c r="A3844" s="3">
        <v>5103403</v>
      </c>
      <c r="B3844" s="3" t="s">
        <v>694</v>
      </c>
      <c r="C3844" s="3" t="s">
        <v>657</v>
      </c>
      <c r="D3844" s="3">
        <v>2016</v>
      </c>
      <c r="E3844" s="3" t="s">
        <v>78</v>
      </c>
      <c r="F3844" s="3" t="s">
        <v>76</v>
      </c>
      <c r="G3844" s="7">
        <v>197</v>
      </c>
      <c r="H3844" s="8">
        <f t="shared" si="0"/>
        <v>0</v>
      </c>
      <c r="I3844" s="9">
        <v>0</v>
      </c>
      <c r="J3844" s="10">
        <v>0</v>
      </c>
      <c r="K3844" s="11">
        <v>0</v>
      </c>
      <c r="L3844" s="11">
        <v>0</v>
      </c>
      <c r="M3844" s="12">
        <v>0</v>
      </c>
      <c r="N3844" s="12">
        <v>0</v>
      </c>
      <c r="O3844" s="12">
        <v>0</v>
      </c>
      <c r="P3844" s="12">
        <v>0</v>
      </c>
      <c r="Q3844" s="12">
        <v>0</v>
      </c>
      <c r="R3844" s="12">
        <v>0</v>
      </c>
      <c r="S3844" s="12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</row>
    <row r="3845" spans="1:25" ht="15.75" customHeight="1" x14ac:dyDescent="0.2">
      <c r="A3845" s="3">
        <v>5103403</v>
      </c>
      <c r="B3845" s="3" t="s">
        <v>694</v>
      </c>
      <c r="C3845" s="3" t="s">
        <v>657</v>
      </c>
      <c r="D3845" s="3">
        <v>2016</v>
      </c>
      <c r="E3845" s="3" t="s">
        <v>78</v>
      </c>
      <c r="F3845" s="3" t="s">
        <v>76</v>
      </c>
      <c r="G3845" s="7">
        <v>45</v>
      </c>
      <c r="H3845" s="8">
        <f t="shared" si="0"/>
        <v>0</v>
      </c>
      <c r="I3845" s="9">
        <v>0</v>
      </c>
      <c r="J3845" s="10">
        <v>0</v>
      </c>
      <c r="K3845" s="11">
        <v>0</v>
      </c>
      <c r="L3845" s="11">
        <v>0</v>
      </c>
      <c r="M3845" s="12">
        <v>0</v>
      </c>
      <c r="N3845" s="12">
        <v>0</v>
      </c>
      <c r="O3845" s="12">
        <v>0</v>
      </c>
      <c r="P3845" s="12">
        <v>0</v>
      </c>
      <c r="Q3845" s="12">
        <v>0</v>
      </c>
      <c r="R3845" s="12">
        <v>0</v>
      </c>
      <c r="S3845" s="12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</row>
    <row r="3846" spans="1:25" ht="15.75" customHeight="1" x14ac:dyDescent="0.2">
      <c r="A3846" s="3">
        <v>5103403</v>
      </c>
      <c r="B3846" s="3" t="s">
        <v>694</v>
      </c>
      <c r="C3846" s="3" t="s">
        <v>657</v>
      </c>
      <c r="D3846" s="3">
        <v>2016</v>
      </c>
      <c r="E3846" s="3" t="s">
        <v>81</v>
      </c>
      <c r="F3846" s="3" t="s">
        <v>76</v>
      </c>
      <c r="G3846" s="7">
        <v>255</v>
      </c>
      <c r="H3846" s="8">
        <f t="shared" si="0"/>
        <v>0</v>
      </c>
      <c r="I3846" s="9">
        <v>0</v>
      </c>
      <c r="J3846" s="10">
        <v>0</v>
      </c>
      <c r="K3846" s="11">
        <v>0</v>
      </c>
      <c r="L3846" s="11">
        <v>0</v>
      </c>
      <c r="M3846" s="12">
        <v>0</v>
      </c>
      <c r="N3846" s="12">
        <v>0</v>
      </c>
      <c r="O3846" s="12">
        <v>0</v>
      </c>
      <c r="P3846" s="12">
        <v>0</v>
      </c>
      <c r="Q3846" s="12">
        <v>0</v>
      </c>
      <c r="R3846" s="12">
        <v>0</v>
      </c>
      <c r="S3846" s="12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</row>
    <row r="3847" spans="1:25" ht="15.75" customHeight="1" x14ac:dyDescent="0.2">
      <c r="A3847" s="3">
        <v>5103403</v>
      </c>
      <c r="B3847" s="3" t="s">
        <v>694</v>
      </c>
      <c r="C3847" s="3" t="s">
        <v>657</v>
      </c>
      <c r="D3847" s="3">
        <v>2016</v>
      </c>
      <c r="E3847" s="3" t="s">
        <v>78</v>
      </c>
      <c r="F3847" s="3" t="s">
        <v>76</v>
      </c>
      <c r="G3847" s="7">
        <v>50</v>
      </c>
      <c r="H3847" s="8">
        <f t="shared" si="0"/>
        <v>0</v>
      </c>
      <c r="I3847" s="9">
        <v>0</v>
      </c>
      <c r="J3847" s="10">
        <v>0</v>
      </c>
      <c r="K3847" s="11">
        <v>0</v>
      </c>
      <c r="L3847" s="11">
        <v>0</v>
      </c>
      <c r="M3847" s="12">
        <v>0</v>
      </c>
      <c r="N3847" s="12">
        <v>0</v>
      </c>
      <c r="O3847" s="12">
        <v>0</v>
      </c>
      <c r="P3847" s="12">
        <v>0</v>
      </c>
      <c r="Q3847" s="12">
        <v>0</v>
      </c>
      <c r="R3847" s="12">
        <v>0</v>
      </c>
      <c r="S3847" s="12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</row>
    <row r="3848" spans="1:25" ht="15.75" customHeight="1" x14ac:dyDescent="0.2">
      <c r="A3848" s="3">
        <v>5103403</v>
      </c>
      <c r="B3848" s="3" t="s">
        <v>694</v>
      </c>
      <c r="C3848" s="3" t="s">
        <v>657</v>
      </c>
      <c r="D3848" s="3">
        <v>2016</v>
      </c>
      <c r="E3848" s="3" t="s">
        <v>101</v>
      </c>
      <c r="F3848" s="3" t="s">
        <v>93</v>
      </c>
      <c r="G3848" s="7">
        <v>32000</v>
      </c>
      <c r="H3848" s="8">
        <f t="shared" si="0"/>
        <v>0</v>
      </c>
      <c r="I3848" s="9">
        <v>0</v>
      </c>
      <c r="J3848" s="10">
        <v>0</v>
      </c>
      <c r="K3848" s="11">
        <v>0</v>
      </c>
      <c r="L3848" s="11">
        <v>0</v>
      </c>
      <c r="M3848" s="12">
        <v>0</v>
      </c>
      <c r="N3848" s="12">
        <v>0</v>
      </c>
      <c r="O3848" s="12">
        <v>0</v>
      </c>
      <c r="P3848" s="12">
        <v>0</v>
      </c>
      <c r="Q3848" s="12">
        <v>0</v>
      </c>
      <c r="R3848" s="12">
        <v>0</v>
      </c>
      <c r="S3848" s="12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</row>
    <row r="3849" spans="1:25" ht="15.75" customHeight="1" x14ac:dyDescent="0.2">
      <c r="A3849" s="3">
        <v>5103403</v>
      </c>
      <c r="B3849" s="3" t="s">
        <v>694</v>
      </c>
      <c r="C3849" s="3" t="s">
        <v>657</v>
      </c>
      <c r="D3849" s="3">
        <v>2017</v>
      </c>
      <c r="E3849" s="3" t="s">
        <v>75</v>
      </c>
      <c r="F3849" s="3" t="s">
        <v>76</v>
      </c>
      <c r="G3849" s="7">
        <v>1060</v>
      </c>
      <c r="H3849" s="8">
        <f t="shared" si="0"/>
        <v>800000</v>
      </c>
      <c r="I3849" s="9">
        <v>100000</v>
      </c>
      <c r="J3849" s="10">
        <v>700000</v>
      </c>
      <c r="K3849" s="11">
        <v>20000</v>
      </c>
      <c r="L3849" s="11">
        <v>80000</v>
      </c>
      <c r="M3849" s="12">
        <v>20000</v>
      </c>
      <c r="N3849" s="12">
        <v>0</v>
      </c>
      <c r="O3849" s="12">
        <v>0</v>
      </c>
      <c r="P3849" s="12">
        <v>0</v>
      </c>
      <c r="Q3849" s="12">
        <v>0</v>
      </c>
      <c r="R3849" s="12">
        <v>0</v>
      </c>
      <c r="S3849" s="12">
        <v>80000</v>
      </c>
      <c r="T3849" s="13">
        <v>600000</v>
      </c>
      <c r="U3849" s="13">
        <v>100000</v>
      </c>
      <c r="V3849" s="13">
        <v>0</v>
      </c>
      <c r="W3849" s="13">
        <v>0</v>
      </c>
      <c r="X3849" s="13">
        <v>0</v>
      </c>
      <c r="Y3849" s="13">
        <v>0</v>
      </c>
    </row>
    <row r="3850" spans="1:25" ht="15.75" customHeight="1" x14ac:dyDescent="0.2">
      <c r="A3850" s="3">
        <v>5103403</v>
      </c>
      <c r="B3850" s="3" t="s">
        <v>694</v>
      </c>
      <c r="C3850" s="3" t="s">
        <v>657</v>
      </c>
      <c r="D3850" s="3">
        <v>2017</v>
      </c>
      <c r="E3850" s="3" t="s">
        <v>78</v>
      </c>
      <c r="F3850" s="3" t="s">
        <v>76</v>
      </c>
      <c r="G3850" s="7">
        <v>73898</v>
      </c>
      <c r="H3850" s="8">
        <f t="shared" si="0"/>
        <v>150000</v>
      </c>
      <c r="I3850" s="9">
        <v>0</v>
      </c>
      <c r="J3850" s="10">
        <v>150000</v>
      </c>
      <c r="K3850" s="11">
        <v>0</v>
      </c>
      <c r="L3850" s="11">
        <v>0</v>
      </c>
      <c r="M3850" s="12">
        <v>0</v>
      </c>
      <c r="N3850" s="12">
        <v>0</v>
      </c>
      <c r="O3850" s="12">
        <v>0</v>
      </c>
      <c r="P3850" s="12">
        <v>0</v>
      </c>
      <c r="Q3850" s="12">
        <v>0</v>
      </c>
      <c r="R3850" s="12">
        <v>0</v>
      </c>
      <c r="S3850" s="12">
        <v>0</v>
      </c>
      <c r="T3850" s="13">
        <v>150000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</row>
    <row r="3851" spans="1:25" ht="15.75" customHeight="1" x14ac:dyDescent="0.2">
      <c r="A3851" s="3">
        <v>5103403</v>
      </c>
      <c r="B3851" s="3" t="s">
        <v>694</v>
      </c>
      <c r="C3851" s="3" t="s">
        <v>657</v>
      </c>
      <c r="D3851" s="3">
        <v>2017</v>
      </c>
      <c r="E3851" s="3" t="s">
        <v>90</v>
      </c>
      <c r="F3851" s="3" t="s">
        <v>91</v>
      </c>
      <c r="G3851" s="7">
        <v>6000</v>
      </c>
      <c r="H3851" s="8">
        <f t="shared" si="0"/>
        <v>0</v>
      </c>
      <c r="I3851" s="9">
        <v>0</v>
      </c>
      <c r="J3851" s="10">
        <v>0</v>
      </c>
      <c r="K3851" s="11">
        <v>0</v>
      </c>
      <c r="L3851" s="11">
        <v>0</v>
      </c>
      <c r="M3851" s="12">
        <v>0</v>
      </c>
      <c r="N3851" s="12">
        <v>0</v>
      </c>
      <c r="O3851" s="12">
        <v>0</v>
      </c>
      <c r="P3851" s="12">
        <v>0</v>
      </c>
      <c r="Q3851" s="12">
        <v>0</v>
      </c>
      <c r="R3851" s="12">
        <v>0</v>
      </c>
      <c r="S3851" s="12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</row>
    <row r="3852" spans="1:25" ht="15.75" customHeight="1" x14ac:dyDescent="0.2">
      <c r="A3852" s="3">
        <v>5103403</v>
      </c>
      <c r="B3852" s="3" t="s">
        <v>694</v>
      </c>
      <c r="C3852" s="3" t="s">
        <v>657</v>
      </c>
      <c r="D3852" s="3">
        <v>2017</v>
      </c>
      <c r="E3852" s="3" t="s">
        <v>90</v>
      </c>
      <c r="F3852" s="3" t="s">
        <v>91</v>
      </c>
      <c r="G3852" s="7">
        <v>1000</v>
      </c>
      <c r="H3852" s="8">
        <f t="shared" si="0"/>
        <v>0</v>
      </c>
      <c r="I3852" s="9">
        <v>0</v>
      </c>
      <c r="J3852" s="10">
        <v>0</v>
      </c>
      <c r="K3852" s="11">
        <v>0</v>
      </c>
      <c r="L3852" s="11">
        <v>0</v>
      </c>
      <c r="M3852" s="12">
        <v>0</v>
      </c>
      <c r="N3852" s="12">
        <v>0</v>
      </c>
      <c r="O3852" s="12">
        <v>0</v>
      </c>
      <c r="P3852" s="12">
        <v>0</v>
      </c>
      <c r="Q3852" s="12">
        <v>0</v>
      </c>
      <c r="R3852" s="12">
        <v>0</v>
      </c>
      <c r="S3852" s="12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0</v>
      </c>
    </row>
    <row r="3853" spans="1:25" ht="15.75" customHeight="1" x14ac:dyDescent="0.2">
      <c r="A3853" s="3">
        <v>5103403</v>
      </c>
      <c r="B3853" s="3" t="s">
        <v>694</v>
      </c>
      <c r="C3853" s="3" t="s">
        <v>657</v>
      </c>
      <c r="D3853" s="3">
        <v>2017</v>
      </c>
      <c r="E3853" s="3" t="s">
        <v>344</v>
      </c>
      <c r="F3853" s="3" t="s">
        <v>123</v>
      </c>
      <c r="G3853" s="7">
        <v>551350</v>
      </c>
      <c r="H3853" s="8">
        <f t="shared" si="0"/>
        <v>0</v>
      </c>
      <c r="I3853" s="9">
        <v>0</v>
      </c>
      <c r="J3853" s="10">
        <v>0</v>
      </c>
      <c r="K3853" s="11">
        <v>0</v>
      </c>
      <c r="L3853" s="11">
        <v>0</v>
      </c>
      <c r="M3853" s="12">
        <v>0</v>
      </c>
      <c r="N3853" s="12">
        <v>0</v>
      </c>
      <c r="O3853" s="12">
        <v>0</v>
      </c>
      <c r="P3853" s="12">
        <v>0</v>
      </c>
      <c r="Q3853" s="12">
        <v>0</v>
      </c>
      <c r="R3853" s="12">
        <v>0</v>
      </c>
      <c r="S3853" s="12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</row>
    <row r="3854" spans="1:25" ht="15.75" customHeight="1" x14ac:dyDescent="0.2">
      <c r="A3854" s="3">
        <v>5103403</v>
      </c>
      <c r="B3854" s="3" t="s">
        <v>694</v>
      </c>
      <c r="C3854" s="3" t="s">
        <v>657</v>
      </c>
      <c r="D3854" s="3">
        <v>2017</v>
      </c>
      <c r="E3854" s="3" t="s">
        <v>344</v>
      </c>
      <c r="F3854" s="3" t="s">
        <v>123</v>
      </c>
      <c r="G3854" s="7">
        <v>20000</v>
      </c>
      <c r="H3854" s="8">
        <f t="shared" si="0"/>
        <v>0</v>
      </c>
      <c r="I3854" s="9">
        <v>0</v>
      </c>
      <c r="J3854" s="10">
        <v>0</v>
      </c>
      <c r="K3854" s="11">
        <v>0</v>
      </c>
      <c r="L3854" s="11">
        <v>0</v>
      </c>
      <c r="M3854" s="12">
        <v>0</v>
      </c>
      <c r="N3854" s="12">
        <v>0</v>
      </c>
      <c r="O3854" s="12">
        <v>0</v>
      </c>
      <c r="P3854" s="12">
        <v>0</v>
      </c>
      <c r="Q3854" s="12">
        <v>0</v>
      </c>
      <c r="R3854" s="12">
        <v>0</v>
      </c>
      <c r="S3854" s="12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</row>
    <row r="3855" spans="1:25" ht="15.75" customHeight="1" x14ac:dyDescent="0.2">
      <c r="A3855" s="3">
        <v>5103403</v>
      </c>
      <c r="B3855" s="3" t="s">
        <v>694</v>
      </c>
      <c r="C3855" s="3" t="s">
        <v>657</v>
      </c>
      <c r="D3855" s="3">
        <v>2017</v>
      </c>
      <c r="E3855" s="3" t="s">
        <v>84</v>
      </c>
      <c r="F3855" s="3" t="s">
        <v>85</v>
      </c>
      <c r="G3855" s="7">
        <v>30000</v>
      </c>
      <c r="H3855" s="8">
        <f t="shared" si="0"/>
        <v>1040000</v>
      </c>
      <c r="I3855" s="9">
        <v>500000</v>
      </c>
      <c r="J3855" s="10">
        <v>540000</v>
      </c>
      <c r="K3855" s="11">
        <v>0</v>
      </c>
      <c r="L3855" s="11">
        <v>500000</v>
      </c>
      <c r="M3855" s="12">
        <v>0</v>
      </c>
      <c r="N3855" s="12">
        <v>0</v>
      </c>
      <c r="O3855" s="12">
        <v>0</v>
      </c>
      <c r="P3855" s="12">
        <v>70000</v>
      </c>
      <c r="Q3855" s="12">
        <v>0</v>
      </c>
      <c r="R3855" s="12">
        <v>230000</v>
      </c>
      <c r="S3855" s="12">
        <v>200000</v>
      </c>
      <c r="T3855" s="13">
        <v>200000</v>
      </c>
      <c r="U3855" s="13">
        <v>40000</v>
      </c>
      <c r="V3855" s="13">
        <v>0</v>
      </c>
      <c r="W3855" s="13">
        <v>230000</v>
      </c>
      <c r="X3855" s="13">
        <v>0</v>
      </c>
      <c r="Y3855" s="13">
        <v>70000</v>
      </c>
    </row>
    <row r="3856" spans="1:25" ht="15.75" customHeight="1" x14ac:dyDescent="0.2">
      <c r="A3856" s="3">
        <v>5103403</v>
      </c>
      <c r="B3856" s="3" t="s">
        <v>694</v>
      </c>
      <c r="C3856" s="3" t="s">
        <v>657</v>
      </c>
      <c r="D3856" s="3">
        <v>2017</v>
      </c>
      <c r="E3856" s="3" t="s">
        <v>84</v>
      </c>
      <c r="F3856" s="3" t="s">
        <v>85</v>
      </c>
      <c r="G3856" s="7">
        <v>55</v>
      </c>
      <c r="H3856" s="8">
        <f t="shared" si="0"/>
        <v>50000</v>
      </c>
      <c r="I3856" s="9">
        <v>0</v>
      </c>
      <c r="J3856" s="10">
        <v>50000</v>
      </c>
      <c r="K3856" s="11">
        <v>0</v>
      </c>
      <c r="L3856" s="11">
        <v>0</v>
      </c>
      <c r="M3856" s="12">
        <v>0</v>
      </c>
      <c r="N3856" s="12">
        <v>0</v>
      </c>
      <c r="O3856" s="12">
        <v>0</v>
      </c>
      <c r="P3856" s="12">
        <v>0</v>
      </c>
      <c r="Q3856" s="12">
        <v>0</v>
      </c>
      <c r="R3856" s="12">
        <v>0</v>
      </c>
      <c r="S3856" s="12">
        <v>0</v>
      </c>
      <c r="T3856" s="13">
        <v>0</v>
      </c>
      <c r="U3856" s="13">
        <v>50000</v>
      </c>
      <c r="V3856" s="13">
        <v>0</v>
      </c>
      <c r="W3856" s="13">
        <v>0</v>
      </c>
      <c r="X3856" s="13">
        <v>0</v>
      </c>
      <c r="Y3856" s="13">
        <v>0</v>
      </c>
    </row>
    <row r="3857" spans="1:25" ht="15.75" customHeight="1" x14ac:dyDescent="0.2">
      <c r="A3857" s="3">
        <v>5103403</v>
      </c>
      <c r="B3857" s="3" t="s">
        <v>694</v>
      </c>
      <c r="C3857" s="3" t="s">
        <v>657</v>
      </c>
      <c r="D3857" s="3">
        <v>2017</v>
      </c>
      <c r="E3857" s="3" t="s">
        <v>101</v>
      </c>
      <c r="F3857" s="3" t="s">
        <v>93</v>
      </c>
      <c r="G3857" s="7">
        <v>73898</v>
      </c>
      <c r="H3857" s="8">
        <f t="shared" si="0"/>
        <v>620000</v>
      </c>
      <c r="I3857" s="9">
        <v>0</v>
      </c>
      <c r="J3857" s="10">
        <v>620000</v>
      </c>
      <c r="K3857" s="11">
        <v>0</v>
      </c>
      <c r="L3857" s="11">
        <v>0</v>
      </c>
      <c r="M3857" s="12">
        <v>0</v>
      </c>
      <c r="N3857" s="12">
        <v>0</v>
      </c>
      <c r="O3857" s="12">
        <v>0</v>
      </c>
      <c r="P3857" s="12">
        <v>0</v>
      </c>
      <c r="Q3857" s="12">
        <v>0</v>
      </c>
      <c r="R3857" s="12">
        <v>0</v>
      </c>
      <c r="S3857" s="12">
        <v>0</v>
      </c>
      <c r="T3857" s="13">
        <v>620000</v>
      </c>
      <c r="U3857" s="13">
        <v>0</v>
      </c>
      <c r="V3857" s="13">
        <v>0</v>
      </c>
      <c r="W3857" s="13">
        <v>0</v>
      </c>
      <c r="X3857" s="13">
        <v>0</v>
      </c>
      <c r="Y3857" s="13">
        <v>0</v>
      </c>
    </row>
    <row r="3858" spans="1:25" ht="15.75" customHeight="1" x14ac:dyDescent="0.2">
      <c r="A3858" s="3">
        <v>5103403</v>
      </c>
      <c r="B3858" s="3" t="s">
        <v>694</v>
      </c>
      <c r="C3858" s="3" t="s">
        <v>657</v>
      </c>
      <c r="D3858" s="3">
        <v>2018</v>
      </c>
      <c r="E3858" s="3" t="s">
        <v>78</v>
      </c>
      <c r="F3858" s="3" t="s">
        <v>76</v>
      </c>
      <c r="G3858" s="7">
        <v>0</v>
      </c>
      <c r="H3858" s="8">
        <f t="shared" si="0"/>
        <v>85000</v>
      </c>
      <c r="I3858" s="9">
        <v>0</v>
      </c>
      <c r="J3858" s="10">
        <v>85000</v>
      </c>
      <c r="K3858" s="11">
        <v>0</v>
      </c>
      <c r="L3858" s="11">
        <v>0</v>
      </c>
      <c r="M3858" s="12">
        <v>0</v>
      </c>
      <c r="N3858" s="12">
        <v>0</v>
      </c>
      <c r="O3858" s="12">
        <v>0</v>
      </c>
      <c r="P3858" s="12">
        <v>0</v>
      </c>
      <c r="Q3858" s="12">
        <v>0</v>
      </c>
      <c r="R3858" s="12">
        <v>0</v>
      </c>
      <c r="S3858" s="12">
        <v>0</v>
      </c>
      <c r="T3858" s="13">
        <v>0</v>
      </c>
      <c r="U3858" s="13">
        <v>85000</v>
      </c>
      <c r="V3858" s="13">
        <v>0</v>
      </c>
      <c r="W3858" s="13">
        <v>0</v>
      </c>
      <c r="X3858" s="13">
        <v>0</v>
      </c>
      <c r="Y3858" s="13">
        <v>0</v>
      </c>
    </row>
    <row r="3859" spans="1:25" ht="15.75" customHeight="1" x14ac:dyDescent="0.2">
      <c r="A3859" s="3">
        <v>5103403</v>
      </c>
      <c r="B3859" s="3" t="s">
        <v>694</v>
      </c>
      <c r="C3859" s="3" t="s">
        <v>657</v>
      </c>
      <c r="D3859" s="3">
        <v>2018</v>
      </c>
      <c r="E3859" s="3" t="s">
        <v>92</v>
      </c>
      <c r="F3859" s="3" t="s">
        <v>93</v>
      </c>
      <c r="G3859" s="7">
        <v>212</v>
      </c>
      <c r="H3859" s="8">
        <f t="shared" si="0"/>
        <v>0</v>
      </c>
      <c r="I3859" s="9">
        <v>0</v>
      </c>
      <c r="J3859" s="10">
        <v>0</v>
      </c>
      <c r="K3859" s="11">
        <v>0</v>
      </c>
      <c r="L3859" s="11">
        <v>0</v>
      </c>
      <c r="M3859" s="12">
        <v>0</v>
      </c>
      <c r="N3859" s="12">
        <v>0</v>
      </c>
      <c r="O3859" s="12">
        <v>0</v>
      </c>
      <c r="P3859" s="12">
        <v>0</v>
      </c>
      <c r="Q3859" s="12">
        <v>0</v>
      </c>
      <c r="R3859" s="12">
        <v>0</v>
      </c>
      <c r="S3859" s="12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</row>
    <row r="3860" spans="1:25" ht="15.75" customHeight="1" x14ac:dyDescent="0.2">
      <c r="A3860" s="3">
        <v>5103403</v>
      </c>
      <c r="B3860" s="3" t="s">
        <v>694</v>
      </c>
      <c r="C3860" s="3" t="s">
        <v>657</v>
      </c>
      <c r="D3860" s="3">
        <v>2018</v>
      </c>
      <c r="E3860" s="3" t="s">
        <v>78</v>
      </c>
      <c r="F3860" s="3" t="s">
        <v>76</v>
      </c>
      <c r="G3860" s="7">
        <v>0</v>
      </c>
      <c r="H3860" s="8">
        <f t="shared" si="0"/>
        <v>0</v>
      </c>
      <c r="I3860" s="9">
        <v>0</v>
      </c>
      <c r="J3860" s="10">
        <v>0</v>
      </c>
      <c r="K3860" s="11">
        <v>0</v>
      </c>
      <c r="L3860" s="11">
        <v>0</v>
      </c>
      <c r="M3860" s="12">
        <v>0</v>
      </c>
      <c r="N3860" s="12">
        <v>0</v>
      </c>
      <c r="O3860" s="12">
        <v>0</v>
      </c>
      <c r="P3860" s="12">
        <v>0</v>
      </c>
      <c r="Q3860" s="12">
        <v>0</v>
      </c>
      <c r="R3860" s="12">
        <v>0</v>
      </c>
      <c r="S3860" s="12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</row>
    <row r="3861" spans="1:25" ht="15.75" customHeight="1" x14ac:dyDescent="0.2">
      <c r="A3861" s="3">
        <v>5103403</v>
      </c>
      <c r="B3861" s="3" t="s">
        <v>694</v>
      </c>
      <c r="C3861" s="3" t="s">
        <v>657</v>
      </c>
      <c r="D3861" s="3">
        <v>2018</v>
      </c>
      <c r="E3861" s="3" t="s">
        <v>78</v>
      </c>
      <c r="F3861" s="3" t="s">
        <v>76</v>
      </c>
      <c r="G3861" s="7">
        <v>0</v>
      </c>
      <c r="H3861" s="8">
        <f t="shared" si="0"/>
        <v>0</v>
      </c>
      <c r="I3861" s="9">
        <v>0</v>
      </c>
      <c r="J3861" s="10">
        <v>0</v>
      </c>
      <c r="K3861" s="11">
        <v>0</v>
      </c>
      <c r="L3861" s="11">
        <v>0</v>
      </c>
      <c r="M3861" s="12">
        <v>0</v>
      </c>
      <c r="N3861" s="12">
        <v>0</v>
      </c>
      <c r="O3861" s="12">
        <v>0</v>
      </c>
      <c r="P3861" s="12">
        <v>0</v>
      </c>
      <c r="Q3861" s="12">
        <v>0</v>
      </c>
      <c r="R3861" s="12">
        <v>0</v>
      </c>
      <c r="S3861" s="12">
        <v>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0</v>
      </c>
    </row>
    <row r="3862" spans="1:25" ht="15.75" customHeight="1" x14ac:dyDescent="0.2">
      <c r="A3862" s="3">
        <v>5103403</v>
      </c>
      <c r="B3862" s="3" t="s">
        <v>694</v>
      </c>
      <c r="C3862" s="3" t="s">
        <v>657</v>
      </c>
      <c r="D3862" s="3">
        <v>2018</v>
      </c>
      <c r="E3862" s="3" t="s">
        <v>78</v>
      </c>
      <c r="F3862" s="3" t="s">
        <v>76</v>
      </c>
      <c r="G3862" s="7">
        <v>54</v>
      </c>
      <c r="H3862" s="8">
        <f t="shared" si="0"/>
        <v>0</v>
      </c>
      <c r="I3862" s="9">
        <v>0</v>
      </c>
      <c r="J3862" s="10">
        <v>0</v>
      </c>
      <c r="K3862" s="11">
        <v>0</v>
      </c>
      <c r="L3862" s="11">
        <v>0</v>
      </c>
      <c r="M3862" s="12">
        <v>0</v>
      </c>
      <c r="N3862" s="12">
        <v>0</v>
      </c>
      <c r="O3862" s="12">
        <v>0</v>
      </c>
      <c r="P3862" s="12">
        <v>0</v>
      </c>
      <c r="Q3862" s="12">
        <v>0</v>
      </c>
      <c r="R3862" s="12">
        <v>0</v>
      </c>
      <c r="S3862" s="12">
        <v>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0</v>
      </c>
    </row>
    <row r="3863" spans="1:25" ht="15.75" customHeight="1" x14ac:dyDescent="0.2">
      <c r="A3863" s="3">
        <v>5103403</v>
      </c>
      <c r="B3863" s="3" t="s">
        <v>694</v>
      </c>
      <c r="C3863" s="3" t="s">
        <v>657</v>
      </c>
      <c r="D3863" s="3">
        <v>2018</v>
      </c>
      <c r="E3863" s="3" t="s">
        <v>92</v>
      </c>
      <c r="F3863" s="3" t="s">
        <v>93</v>
      </c>
      <c r="G3863" s="7">
        <v>50003</v>
      </c>
      <c r="H3863" s="8">
        <f t="shared" si="0"/>
        <v>0</v>
      </c>
      <c r="I3863" s="9">
        <v>0</v>
      </c>
      <c r="J3863" s="10">
        <v>0</v>
      </c>
      <c r="K3863" s="11">
        <v>0</v>
      </c>
      <c r="L3863" s="11">
        <v>0</v>
      </c>
      <c r="M3863" s="12">
        <v>0</v>
      </c>
      <c r="N3863" s="12">
        <v>0</v>
      </c>
      <c r="O3863" s="12">
        <v>0</v>
      </c>
      <c r="P3863" s="12">
        <v>0</v>
      </c>
      <c r="Q3863" s="12">
        <v>0</v>
      </c>
      <c r="R3863" s="12">
        <v>0</v>
      </c>
      <c r="S3863" s="12">
        <v>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</row>
    <row r="3864" spans="1:25" ht="15.75" customHeight="1" x14ac:dyDescent="0.2">
      <c r="A3864" s="3">
        <v>5103403</v>
      </c>
      <c r="B3864" s="3" t="s">
        <v>694</v>
      </c>
      <c r="C3864" s="3" t="s">
        <v>657</v>
      </c>
      <c r="D3864" s="3">
        <v>2018</v>
      </c>
      <c r="E3864" s="3" t="s">
        <v>92</v>
      </c>
      <c r="F3864" s="3" t="s">
        <v>93</v>
      </c>
      <c r="G3864" s="7">
        <v>50003</v>
      </c>
      <c r="H3864" s="8">
        <f t="shared" si="0"/>
        <v>8400000</v>
      </c>
      <c r="I3864" s="9">
        <v>4200000</v>
      </c>
      <c r="J3864" s="10">
        <v>4200000</v>
      </c>
      <c r="K3864" s="11">
        <v>0</v>
      </c>
      <c r="L3864" s="11">
        <v>4200000</v>
      </c>
      <c r="M3864" s="12">
        <v>0</v>
      </c>
      <c r="N3864" s="12">
        <v>0</v>
      </c>
      <c r="O3864" s="12">
        <v>0</v>
      </c>
      <c r="P3864" s="12">
        <v>0</v>
      </c>
      <c r="Q3864" s="12">
        <v>4200000</v>
      </c>
      <c r="R3864" s="12">
        <v>0</v>
      </c>
      <c r="S3864" s="12">
        <v>0</v>
      </c>
      <c r="T3864" s="13">
        <v>4200000</v>
      </c>
      <c r="U3864" s="13">
        <v>0</v>
      </c>
      <c r="V3864" s="13">
        <v>0</v>
      </c>
      <c r="W3864" s="13">
        <v>0</v>
      </c>
      <c r="X3864" s="13">
        <v>0</v>
      </c>
      <c r="Y3864" s="13">
        <v>0</v>
      </c>
    </row>
    <row r="3865" spans="1:25" ht="15.75" customHeight="1" x14ac:dyDescent="0.2">
      <c r="A3865" s="3">
        <v>5103403</v>
      </c>
      <c r="B3865" s="3" t="s">
        <v>694</v>
      </c>
      <c r="C3865" s="3" t="s">
        <v>657</v>
      </c>
      <c r="D3865" s="3">
        <v>2018</v>
      </c>
      <c r="E3865" s="3" t="s">
        <v>78</v>
      </c>
      <c r="F3865" s="3" t="s">
        <v>76</v>
      </c>
      <c r="G3865" s="7">
        <v>0</v>
      </c>
      <c r="H3865" s="8">
        <f t="shared" si="0"/>
        <v>0</v>
      </c>
      <c r="I3865" s="9">
        <v>0</v>
      </c>
      <c r="J3865" s="10">
        <v>0</v>
      </c>
      <c r="K3865" s="11">
        <v>0</v>
      </c>
      <c r="L3865" s="11">
        <v>0</v>
      </c>
      <c r="M3865" s="12">
        <v>0</v>
      </c>
      <c r="N3865" s="12">
        <v>0</v>
      </c>
      <c r="O3865" s="12">
        <v>0</v>
      </c>
      <c r="P3865" s="12">
        <v>0</v>
      </c>
      <c r="Q3865" s="12">
        <v>0</v>
      </c>
      <c r="R3865" s="12">
        <v>0</v>
      </c>
      <c r="S3865" s="12">
        <v>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0</v>
      </c>
    </row>
    <row r="3866" spans="1:25" ht="15.75" customHeight="1" x14ac:dyDescent="0.2">
      <c r="A3866" s="3">
        <v>5103403</v>
      </c>
      <c r="B3866" s="3" t="s">
        <v>694</v>
      </c>
      <c r="C3866" s="3" t="s">
        <v>657</v>
      </c>
      <c r="D3866" s="3">
        <v>2019</v>
      </c>
      <c r="E3866" s="3" t="s">
        <v>78</v>
      </c>
      <c r="F3866" s="3" t="s">
        <v>76</v>
      </c>
      <c r="G3866" s="7">
        <v>0</v>
      </c>
      <c r="H3866" s="8">
        <f t="shared" si="0"/>
        <v>0</v>
      </c>
      <c r="I3866" s="9">
        <v>0</v>
      </c>
      <c r="J3866" s="10">
        <v>0</v>
      </c>
      <c r="K3866" s="11">
        <v>0</v>
      </c>
      <c r="L3866" s="11">
        <v>0</v>
      </c>
      <c r="M3866" s="12">
        <v>0</v>
      </c>
      <c r="N3866" s="12">
        <v>0</v>
      </c>
      <c r="O3866" s="12">
        <v>0</v>
      </c>
      <c r="P3866" s="12">
        <v>0</v>
      </c>
      <c r="Q3866" s="12">
        <v>0</v>
      </c>
      <c r="R3866" s="12">
        <v>0</v>
      </c>
      <c r="S3866" s="12">
        <v>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0</v>
      </c>
    </row>
    <row r="3867" spans="1:25" ht="15.75" customHeight="1" x14ac:dyDescent="0.2">
      <c r="A3867" s="3">
        <v>5103403</v>
      </c>
      <c r="B3867" s="3" t="s">
        <v>694</v>
      </c>
      <c r="C3867" s="3" t="s">
        <v>657</v>
      </c>
      <c r="D3867" s="3">
        <v>2019</v>
      </c>
      <c r="E3867" s="3" t="s">
        <v>78</v>
      </c>
      <c r="F3867" s="3" t="s">
        <v>76</v>
      </c>
      <c r="G3867" s="7">
        <v>0</v>
      </c>
      <c r="H3867" s="8">
        <f t="shared" si="0"/>
        <v>0</v>
      </c>
      <c r="I3867" s="9">
        <v>0</v>
      </c>
      <c r="J3867" s="10">
        <v>0</v>
      </c>
      <c r="K3867" s="11">
        <v>0</v>
      </c>
      <c r="L3867" s="11">
        <v>0</v>
      </c>
      <c r="M3867" s="12">
        <v>0</v>
      </c>
      <c r="N3867" s="12">
        <v>0</v>
      </c>
      <c r="O3867" s="12">
        <v>0</v>
      </c>
      <c r="P3867" s="12">
        <v>0</v>
      </c>
      <c r="Q3867" s="12">
        <v>0</v>
      </c>
      <c r="R3867" s="12">
        <v>0</v>
      </c>
      <c r="S3867" s="12">
        <v>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0</v>
      </c>
    </row>
    <row r="3868" spans="1:25" ht="15.75" customHeight="1" x14ac:dyDescent="0.2">
      <c r="A3868" s="3">
        <v>5103403</v>
      </c>
      <c r="B3868" s="3" t="s">
        <v>694</v>
      </c>
      <c r="C3868" s="3" t="s">
        <v>657</v>
      </c>
      <c r="D3868" s="3">
        <v>2019</v>
      </c>
      <c r="E3868" s="3" t="s">
        <v>90</v>
      </c>
      <c r="F3868" s="3" t="s">
        <v>91</v>
      </c>
      <c r="G3868" s="7">
        <v>551350</v>
      </c>
      <c r="H3868" s="8">
        <f t="shared" si="0"/>
        <v>0</v>
      </c>
      <c r="I3868" s="9">
        <v>0</v>
      </c>
      <c r="J3868" s="10">
        <v>0</v>
      </c>
      <c r="K3868" s="11">
        <v>0</v>
      </c>
      <c r="L3868" s="11">
        <v>0</v>
      </c>
      <c r="M3868" s="12">
        <v>0</v>
      </c>
      <c r="N3868" s="12">
        <v>0</v>
      </c>
      <c r="O3868" s="12">
        <v>0</v>
      </c>
      <c r="P3868" s="12">
        <v>0</v>
      </c>
      <c r="Q3868" s="12">
        <v>0</v>
      </c>
      <c r="R3868" s="12">
        <v>0</v>
      </c>
      <c r="S3868" s="12">
        <v>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0</v>
      </c>
    </row>
    <row r="3869" spans="1:25" ht="15.75" customHeight="1" x14ac:dyDescent="0.2">
      <c r="A3869" s="3">
        <v>5103403</v>
      </c>
      <c r="B3869" s="3" t="s">
        <v>694</v>
      </c>
      <c r="C3869" s="3" t="s">
        <v>657</v>
      </c>
      <c r="D3869" s="3">
        <v>2019</v>
      </c>
      <c r="E3869" s="3" t="s">
        <v>344</v>
      </c>
      <c r="F3869" s="3" t="s">
        <v>123</v>
      </c>
      <c r="G3869" s="7">
        <v>551350</v>
      </c>
      <c r="H3869" s="8">
        <f t="shared" si="0"/>
        <v>0</v>
      </c>
      <c r="I3869" s="9">
        <v>0</v>
      </c>
      <c r="J3869" s="10">
        <v>0</v>
      </c>
      <c r="K3869" s="11">
        <v>0</v>
      </c>
      <c r="L3869" s="11">
        <v>0</v>
      </c>
      <c r="M3869" s="12">
        <v>0</v>
      </c>
      <c r="N3869" s="12">
        <v>0</v>
      </c>
      <c r="O3869" s="12">
        <v>0</v>
      </c>
      <c r="P3869" s="12">
        <v>0</v>
      </c>
      <c r="Q3869" s="12">
        <v>0</v>
      </c>
      <c r="R3869" s="12">
        <v>0</v>
      </c>
      <c r="S3869" s="12">
        <v>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0</v>
      </c>
    </row>
    <row r="3870" spans="1:25" ht="15.75" customHeight="1" x14ac:dyDescent="0.2">
      <c r="A3870" s="3">
        <v>5103403</v>
      </c>
      <c r="B3870" s="3" t="s">
        <v>694</v>
      </c>
      <c r="C3870" s="3" t="s">
        <v>657</v>
      </c>
      <c r="D3870" s="3">
        <v>2020</v>
      </c>
      <c r="E3870" s="3" t="s">
        <v>90</v>
      </c>
      <c r="F3870" s="3" t="s">
        <v>91</v>
      </c>
      <c r="G3870" s="7">
        <v>300</v>
      </c>
      <c r="H3870" s="8">
        <f t="shared" si="0"/>
        <v>0</v>
      </c>
      <c r="I3870" s="9">
        <v>0</v>
      </c>
      <c r="J3870" s="10">
        <v>0</v>
      </c>
      <c r="K3870" s="11">
        <v>0</v>
      </c>
      <c r="L3870" s="11">
        <v>0</v>
      </c>
      <c r="M3870" s="12">
        <v>0</v>
      </c>
      <c r="N3870" s="12">
        <v>0</v>
      </c>
      <c r="O3870" s="12">
        <v>0</v>
      </c>
      <c r="P3870" s="12">
        <v>0</v>
      </c>
      <c r="Q3870" s="12">
        <v>0</v>
      </c>
      <c r="R3870" s="12">
        <v>0</v>
      </c>
      <c r="S3870" s="12">
        <v>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0</v>
      </c>
    </row>
    <row r="3871" spans="1:25" ht="15.75" customHeight="1" x14ac:dyDescent="0.2">
      <c r="A3871" s="3">
        <v>5103403</v>
      </c>
      <c r="B3871" s="3" t="s">
        <v>694</v>
      </c>
      <c r="C3871" s="3" t="s">
        <v>657</v>
      </c>
      <c r="D3871" s="3">
        <v>2020</v>
      </c>
      <c r="E3871" s="3" t="s">
        <v>344</v>
      </c>
      <c r="F3871" s="3" t="s">
        <v>123</v>
      </c>
      <c r="G3871" s="7">
        <v>0</v>
      </c>
      <c r="H3871" s="8">
        <f t="shared" si="0"/>
        <v>0</v>
      </c>
      <c r="I3871" s="9">
        <v>0</v>
      </c>
      <c r="J3871" s="10">
        <v>0</v>
      </c>
      <c r="K3871" s="11">
        <v>0</v>
      </c>
      <c r="L3871" s="11">
        <v>0</v>
      </c>
      <c r="M3871" s="12">
        <v>0</v>
      </c>
      <c r="N3871" s="12">
        <v>0</v>
      </c>
      <c r="O3871" s="12">
        <v>0</v>
      </c>
      <c r="P3871" s="12">
        <v>0</v>
      </c>
      <c r="Q3871" s="12">
        <v>0</v>
      </c>
      <c r="R3871" s="12">
        <v>0</v>
      </c>
      <c r="S3871" s="12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</row>
    <row r="3872" spans="1:25" ht="15.75" customHeight="1" x14ac:dyDescent="0.2">
      <c r="A3872" s="3">
        <v>5103403</v>
      </c>
      <c r="B3872" s="3" t="s">
        <v>694</v>
      </c>
      <c r="C3872" s="3" t="s">
        <v>657</v>
      </c>
      <c r="D3872" s="3">
        <v>2020</v>
      </c>
      <c r="E3872" s="3" t="s">
        <v>90</v>
      </c>
      <c r="F3872" s="3" t="s">
        <v>91</v>
      </c>
      <c r="G3872" s="7">
        <v>300</v>
      </c>
      <c r="H3872" s="8">
        <f t="shared" si="0"/>
        <v>0</v>
      </c>
      <c r="I3872" s="9">
        <v>0</v>
      </c>
      <c r="J3872" s="10">
        <v>0</v>
      </c>
      <c r="K3872" s="11">
        <v>0</v>
      </c>
      <c r="L3872" s="11">
        <v>0</v>
      </c>
      <c r="M3872" s="12">
        <v>0</v>
      </c>
      <c r="N3872" s="12">
        <v>0</v>
      </c>
      <c r="O3872" s="12">
        <v>0</v>
      </c>
      <c r="P3872" s="12">
        <v>0</v>
      </c>
      <c r="Q3872" s="12">
        <v>0</v>
      </c>
      <c r="R3872" s="12">
        <v>0</v>
      </c>
      <c r="S3872" s="12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</row>
    <row r="3873" spans="1:25" ht="15.75" customHeight="1" x14ac:dyDescent="0.2">
      <c r="A3873" s="3">
        <v>5103403</v>
      </c>
      <c r="B3873" s="3" t="s">
        <v>694</v>
      </c>
      <c r="C3873" s="3" t="s">
        <v>657</v>
      </c>
      <c r="D3873" s="3">
        <v>2020</v>
      </c>
      <c r="E3873" s="3" t="s">
        <v>90</v>
      </c>
      <c r="F3873" s="3" t="s">
        <v>91</v>
      </c>
      <c r="G3873" s="7">
        <v>1200</v>
      </c>
      <c r="H3873" s="8">
        <f t="shared" si="0"/>
        <v>0</v>
      </c>
      <c r="I3873" s="9">
        <v>0</v>
      </c>
      <c r="J3873" s="10">
        <v>0</v>
      </c>
      <c r="K3873" s="11">
        <v>0</v>
      </c>
      <c r="L3873" s="11">
        <v>0</v>
      </c>
      <c r="M3873" s="12">
        <v>0</v>
      </c>
      <c r="N3873" s="12">
        <v>0</v>
      </c>
      <c r="O3873" s="12">
        <v>0</v>
      </c>
      <c r="P3873" s="12">
        <v>0</v>
      </c>
      <c r="Q3873" s="12">
        <v>0</v>
      </c>
      <c r="R3873" s="12">
        <v>0</v>
      </c>
      <c r="S3873" s="12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</row>
    <row r="3874" spans="1:25" ht="15.75" customHeight="1" x14ac:dyDescent="0.2">
      <c r="A3874" s="3">
        <v>5103403</v>
      </c>
      <c r="B3874" s="3" t="s">
        <v>694</v>
      </c>
      <c r="C3874" s="3" t="s">
        <v>657</v>
      </c>
      <c r="D3874" s="3">
        <v>2020</v>
      </c>
      <c r="E3874" s="3" t="s">
        <v>90</v>
      </c>
      <c r="F3874" s="3" t="s">
        <v>91</v>
      </c>
      <c r="G3874" s="7">
        <v>500</v>
      </c>
      <c r="H3874" s="8">
        <f t="shared" si="0"/>
        <v>0</v>
      </c>
      <c r="I3874" s="9">
        <v>0</v>
      </c>
      <c r="J3874" s="10">
        <v>0</v>
      </c>
      <c r="K3874" s="11">
        <v>0</v>
      </c>
      <c r="L3874" s="11">
        <v>0</v>
      </c>
      <c r="M3874" s="12">
        <v>0</v>
      </c>
      <c r="N3874" s="12">
        <v>0</v>
      </c>
      <c r="O3874" s="12">
        <v>0</v>
      </c>
      <c r="P3874" s="12">
        <v>0</v>
      </c>
      <c r="Q3874" s="12">
        <v>0</v>
      </c>
      <c r="R3874" s="12">
        <v>0</v>
      </c>
      <c r="S3874" s="12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0</v>
      </c>
    </row>
    <row r="3875" spans="1:25" ht="15.75" customHeight="1" x14ac:dyDescent="0.2">
      <c r="A3875" s="3">
        <v>5103403</v>
      </c>
      <c r="B3875" s="3" t="s">
        <v>694</v>
      </c>
      <c r="C3875" s="3" t="s">
        <v>657</v>
      </c>
      <c r="D3875" s="3">
        <v>2020</v>
      </c>
      <c r="E3875" s="3" t="s">
        <v>90</v>
      </c>
      <c r="F3875" s="3" t="s">
        <v>91</v>
      </c>
      <c r="G3875" s="7">
        <v>200</v>
      </c>
      <c r="H3875" s="8">
        <f t="shared" si="0"/>
        <v>0</v>
      </c>
      <c r="I3875" s="9">
        <v>0</v>
      </c>
      <c r="J3875" s="10">
        <v>0</v>
      </c>
      <c r="K3875" s="11">
        <v>0</v>
      </c>
      <c r="L3875" s="11">
        <v>0</v>
      </c>
      <c r="M3875" s="12">
        <v>0</v>
      </c>
      <c r="N3875" s="12">
        <v>0</v>
      </c>
      <c r="O3875" s="12">
        <v>0</v>
      </c>
      <c r="P3875" s="12">
        <v>0</v>
      </c>
      <c r="Q3875" s="12">
        <v>0</v>
      </c>
      <c r="R3875" s="12">
        <v>0</v>
      </c>
      <c r="S3875" s="12">
        <v>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0</v>
      </c>
    </row>
    <row r="3876" spans="1:25" ht="15.75" customHeight="1" x14ac:dyDescent="0.2">
      <c r="A3876" s="3">
        <v>5103403</v>
      </c>
      <c r="B3876" s="3" t="s">
        <v>694</v>
      </c>
      <c r="C3876" s="3" t="s">
        <v>657</v>
      </c>
      <c r="D3876" s="3">
        <v>2020</v>
      </c>
      <c r="E3876" s="3" t="s">
        <v>122</v>
      </c>
      <c r="F3876" s="3" t="s">
        <v>123</v>
      </c>
      <c r="G3876" s="7">
        <v>0</v>
      </c>
      <c r="H3876" s="8">
        <f t="shared" si="0"/>
        <v>0</v>
      </c>
      <c r="I3876" s="9">
        <v>0</v>
      </c>
      <c r="J3876" s="10">
        <v>0</v>
      </c>
      <c r="K3876" s="11">
        <v>0</v>
      </c>
      <c r="L3876" s="11">
        <v>0</v>
      </c>
      <c r="M3876" s="12">
        <v>0</v>
      </c>
      <c r="N3876" s="12">
        <v>0</v>
      </c>
      <c r="O3876" s="12">
        <v>0</v>
      </c>
      <c r="P3876" s="12">
        <v>0</v>
      </c>
      <c r="Q3876" s="12">
        <v>0</v>
      </c>
      <c r="R3876" s="12">
        <v>0</v>
      </c>
      <c r="S3876" s="12">
        <v>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0</v>
      </c>
    </row>
    <row r="3877" spans="1:25" ht="15.75" customHeight="1" x14ac:dyDescent="0.2">
      <c r="A3877" s="3">
        <v>5103403</v>
      </c>
      <c r="B3877" s="3" t="s">
        <v>694</v>
      </c>
      <c r="C3877" s="3" t="s">
        <v>657</v>
      </c>
      <c r="D3877" s="3">
        <v>2020</v>
      </c>
      <c r="E3877" s="3" t="s">
        <v>90</v>
      </c>
      <c r="F3877" s="3" t="s">
        <v>91</v>
      </c>
      <c r="G3877" s="7">
        <v>0</v>
      </c>
      <c r="H3877" s="8">
        <f t="shared" si="0"/>
        <v>0</v>
      </c>
      <c r="I3877" s="9">
        <v>0</v>
      </c>
      <c r="J3877" s="10">
        <v>0</v>
      </c>
      <c r="K3877" s="11">
        <v>0</v>
      </c>
      <c r="L3877" s="11">
        <v>0</v>
      </c>
      <c r="M3877" s="12">
        <v>0</v>
      </c>
      <c r="N3877" s="12">
        <v>0</v>
      </c>
      <c r="O3877" s="12">
        <v>0</v>
      </c>
      <c r="P3877" s="12">
        <v>0</v>
      </c>
      <c r="Q3877" s="12">
        <v>0</v>
      </c>
      <c r="R3877" s="12">
        <v>0</v>
      </c>
      <c r="S3877" s="12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0</v>
      </c>
    </row>
    <row r="3878" spans="1:25" ht="15.75" customHeight="1" x14ac:dyDescent="0.2">
      <c r="A3878" s="3">
        <v>5103403</v>
      </c>
      <c r="B3878" s="3" t="s">
        <v>694</v>
      </c>
      <c r="C3878" s="3" t="s">
        <v>657</v>
      </c>
      <c r="D3878" s="3">
        <v>2020</v>
      </c>
      <c r="E3878" s="3" t="s">
        <v>344</v>
      </c>
      <c r="F3878" s="3" t="s">
        <v>123</v>
      </c>
      <c r="G3878" s="7">
        <v>0</v>
      </c>
      <c r="H3878" s="8">
        <f t="shared" si="0"/>
        <v>0</v>
      </c>
      <c r="I3878" s="9">
        <v>0</v>
      </c>
      <c r="J3878" s="10">
        <v>0</v>
      </c>
      <c r="K3878" s="11">
        <v>0</v>
      </c>
      <c r="L3878" s="11">
        <v>0</v>
      </c>
      <c r="M3878" s="12">
        <v>0</v>
      </c>
      <c r="N3878" s="12">
        <v>0</v>
      </c>
      <c r="O3878" s="12">
        <v>0</v>
      </c>
      <c r="P3878" s="12">
        <v>0</v>
      </c>
      <c r="Q3878" s="12">
        <v>0</v>
      </c>
      <c r="R3878" s="12">
        <v>0</v>
      </c>
      <c r="S3878" s="12">
        <v>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0</v>
      </c>
    </row>
    <row r="3879" spans="1:25" ht="15.75" customHeight="1" x14ac:dyDescent="0.2">
      <c r="A3879" s="3">
        <v>5103403</v>
      </c>
      <c r="B3879" s="3" t="s">
        <v>694</v>
      </c>
      <c r="C3879" s="3" t="s">
        <v>657</v>
      </c>
      <c r="D3879" s="3">
        <v>2020</v>
      </c>
      <c r="E3879" s="3" t="s">
        <v>90</v>
      </c>
      <c r="F3879" s="3" t="s">
        <v>91</v>
      </c>
      <c r="G3879" s="7">
        <v>5000</v>
      </c>
      <c r="H3879" s="8">
        <f t="shared" si="0"/>
        <v>0</v>
      </c>
      <c r="I3879" s="9">
        <v>0</v>
      </c>
      <c r="J3879" s="10">
        <v>0</v>
      </c>
      <c r="K3879" s="11">
        <v>0</v>
      </c>
      <c r="L3879" s="11">
        <v>0</v>
      </c>
      <c r="M3879" s="12">
        <v>0</v>
      </c>
      <c r="N3879" s="12">
        <v>0</v>
      </c>
      <c r="O3879" s="12">
        <v>0</v>
      </c>
      <c r="P3879" s="12">
        <v>0</v>
      </c>
      <c r="Q3879" s="12">
        <v>0</v>
      </c>
      <c r="R3879" s="12">
        <v>0</v>
      </c>
      <c r="S3879" s="12">
        <v>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0</v>
      </c>
    </row>
    <row r="3880" spans="1:25" ht="15.75" customHeight="1" x14ac:dyDescent="0.2">
      <c r="A3880" s="3">
        <v>5103403</v>
      </c>
      <c r="B3880" s="3" t="s">
        <v>694</v>
      </c>
      <c r="C3880" s="3" t="s">
        <v>657</v>
      </c>
      <c r="D3880" s="3">
        <v>2021</v>
      </c>
      <c r="E3880" s="3" t="s">
        <v>90</v>
      </c>
      <c r="F3880" s="3" t="s">
        <v>91</v>
      </c>
      <c r="G3880" s="7">
        <v>0</v>
      </c>
      <c r="H3880" s="8">
        <f t="shared" si="0"/>
        <v>0</v>
      </c>
      <c r="I3880" s="9">
        <v>0</v>
      </c>
      <c r="J3880" s="10">
        <v>0</v>
      </c>
      <c r="K3880" s="11">
        <v>0</v>
      </c>
      <c r="L3880" s="11">
        <v>0</v>
      </c>
      <c r="M3880" s="12">
        <v>0</v>
      </c>
      <c r="N3880" s="12">
        <v>0</v>
      </c>
      <c r="O3880" s="12">
        <v>0</v>
      </c>
      <c r="P3880" s="12">
        <v>0</v>
      </c>
      <c r="Q3880" s="12">
        <v>0</v>
      </c>
      <c r="R3880" s="12">
        <v>0</v>
      </c>
      <c r="S3880" s="12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</row>
    <row r="3881" spans="1:25" ht="15.75" customHeight="1" x14ac:dyDescent="0.2">
      <c r="A3881" s="3">
        <v>5103403</v>
      </c>
      <c r="B3881" s="3" t="s">
        <v>694</v>
      </c>
      <c r="C3881" s="3" t="s">
        <v>657</v>
      </c>
      <c r="D3881" s="3">
        <v>2022</v>
      </c>
      <c r="E3881" s="3" t="s">
        <v>78</v>
      </c>
      <c r="F3881" s="3" t="s">
        <v>76</v>
      </c>
      <c r="G3881" s="7">
        <v>1200</v>
      </c>
      <c r="H3881" s="8">
        <f t="shared" si="0"/>
        <v>0</v>
      </c>
      <c r="I3881" s="9">
        <v>0</v>
      </c>
      <c r="J3881" s="10">
        <v>0</v>
      </c>
      <c r="K3881" s="11">
        <v>0</v>
      </c>
      <c r="L3881" s="11">
        <v>0</v>
      </c>
      <c r="M3881" s="12">
        <v>0</v>
      </c>
      <c r="N3881" s="12">
        <v>0</v>
      </c>
      <c r="O3881" s="12">
        <v>0</v>
      </c>
      <c r="P3881" s="12">
        <v>0</v>
      </c>
      <c r="Q3881" s="12">
        <v>0</v>
      </c>
      <c r="R3881" s="12">
        <v>0</v>
      </c>
      <c r="S3881" s="12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0</v>
      </c>
    </row>
    <row r="3882" spans="1:25" ht="15.75" customHeight="1" x14ac:dyDescent="0.2">
      <c r="A3882" s="3">
        <v>5103437</v>
      </c>
      <c r="B3882" s="3" t="s">
        <v>695</v>
      </c>
      <c r="C3882" s="3" t="s">
        <v>657</v>
      </c>
      <c r="D3882" s="3">
        <v>2020</v>
      </c>
      <c r="E3882" s="3" t="s">
        <v>90</v>
      </c>
      <c r="F3882" s="3" t="s">
        <v>91</v>
      </c>
      <c r="G3882" s="7">
        <v>0</v>
      </c>
      <c r="H3882" s="8">
        <f t="shared" si="0"/>
        <v>0</v>
      </c>
      <c r="I3882" s="9">
        <v>0</v>
      </c>
      <c r="J3882" s="10">
        <v>0</v>
      </c>
      <c r="K3882" s="11">
        <v>0</v>
      </c>
      <c r="L3882" s="11">
        <v>0</v>
      </c>
      <c r="M3882" s="12">
        <v>0</v>
      </c>
      <c r="N3882" s="12">
        <v>0</v>
      </c>
      <c r="O3882" s="12">
        <v>0</v>
      </c>
      <c r="P3882" s="12">
        <v>0</v>
      </c>
      <c r="Q3882" s="12">
        <v>0</v>
      </c>
      <c r="R3882" s="12">
        <v>0</v>
      </c>
      <c r="S3882" s="12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0</v>
      </c>
    </row>
    <row r="3883" spans="1:25" ht="15.75" customHeight="1" x14ac:dyDescent="0.2">
      <c r="A3883" s="3">
        <v>5103452</v>
      </c>
      <c r="B3883" s="3" t="s">
        <v>696</v>
      </c>
      <c r="C3883" s="3" t="s">
        <v>657</v>
      </c>
      <c r="D3883" s="3">
        <v>2006</v>
      </c>
      <c r="E3883" s="3" t="s">
        <v>75</v>
      </c>
      <c r="F3883" s="3" t="s">
        <v>76</v>
      </c>
      <c r="G3883" s="7">
        <v>0</v>
      </c>
      <c r="H3883" s="8">
        <f t="shared" si="0"/>
        <v>6244000.0099999998</v>
      </c>
      <c r="I3883" s="9">
        <v>5137000.01</v>
      </c>
      <c r="J3883" s="10">
        <v>1107000</v>
      </c>
      <c r="K3883" s="11">
        <v>4150000</v>
      </c>
      <c r="L3883" s="11">
        <v>987000</v>
      </c>
      <c r="M3883" s="12">
        <v>3990000</v>
      </c>
      <c r="N3883" s="12">
        <v>0</v>
      </c>
      <c r="O3883" s="12">
        <v>160000</v>
      </c>
      <c r="P3883" s="12">
        <v>0</v>
      </c>
      <c r="Q3883" s="12">
        <v>0</v>
      </c>
      <c r="R3883" s="12">
        <v>20000</v>
      </c>
      <c r="S3883" s="12">
        <v>967000</v>
      </c>
      <c r="T3883" s="13">
        <v>1107000</v>
      </c>
      <c r="U3883" s="13">
        <v>0</v>
      </c>
      <c r="V3883" s="13">
        <v>0</v>
      </c>
      <c r="W3883" s="13">
        <v>0</v>
      </c>
      <c r="X3883" s="13">
        <v>0</v>
      </c>
      <c r="Y3883" s="13">
        <v>0</v>
      </c>
    </row>
    <row r="3884" spans="1:25" ht="15.75" customHeight="1" x14ac:dyDescent="0.2">
      <c r="A3884" s="3">
        <v>5103452</v>
      </c>
      <c r="B3884" s="3" t="s">
        <v>696</v>
      </c>
      <c r="C3884" s="3" t="s">
        <v>657</v>
      </c>
      <c r="D3884" s="3">
        <v>2007</v>
      </c>
      <c r="E3884" s="3" t="s">
        <v>75</v>
      </c>
      <c r="F3884" s="3" t="s">
        <v>76</v>
      </c>
      <c r="G3884" s="7">
        <v>0</v>
      </c>
      <c r="H3884" s="8">
        <f t="shared" si="0"/>
        <v>1252000</v>
      </c>
      <c r="I3884" s="9">
        <v>0</v>
      </c>
      <c r="J3884" s="10">
        <v>1252000</v>
      </c>
      <c r="K3884" s="11">
        <v>0</v>
      </c>
      <c r="L3884" s="11">
        <v>0</v>
      </c>
      <c r="M3884" s="12">
        <v>0</v>
      </c>
      <c r="N3884" s="12">
        <v>0</v>
      </c>
      <c r="O3884" s="12">
        <v>0</v>
      </c>
      <c r="P3884" s="12">
        <v>0</v>
      </c>
      <c r="Q3884" s="12">
        <v>0</v>
      </c>
      <c r="R3884" s="12">
        <v>0</v>
      </c>
      <c r="S3884" s="12">
        <v>0</v>
      </c>
      <c r="T3884" s="13">
        <v>1252000</v>
      </c>
      <c r="U3884" s="13">
        <v>0</v>
      </c>
      <c r="V3884" s="13">
        <v>0</v>
      </c>
      <c r="W3884" s="13">
        <v>0</v>
      </c>
      <c r="X3884" s="13">
        <v>0</v>
      </c>
      <c r="Y3884" s="13">
        <v>0</v>
      </c>
    </row>
    <row r="3885" spans="1:25" ht="15.75" customHeight="1" x14ac:dyDescent="0.2">
      <c r="A3885" s="3">
        <v>5103452</v>
      </c>
      <c r="B3885" s="3" t="s">
        <v>696</v>
      </c>
      <c r="C3885" s="3" t="s">
        <v>657</v>
      </c>
      <c r="D3885" s="3">
        <v>2020</v>
      </c>
      <c r="E3885" s="3" t="s">
        <v>90</v>
      </c>
      <c r="F3885" s="3" t="s">
        <v>91</v>
      </c>
      <c r="G3885" s="7">
        <v>0</v>
      </c>
      <c r="H3885" s="8">
        <f t="shared" si="0"/>
        <v>0</v>
      </c>
      <c r="I3885" s="9">
        <v>0</v>
      </c>
      <c r="J3885" s="10">
        <v>0</v>
      </c>
      <c r="K3885" s="11">
        <v>0</v>
      </c>
      <c r="L3885" s="11">
        <v>0</v>
      </c>
      <c r="M3885" s="12">
        <v>0</v>
      </c>
      <c r="N3885" s="12">
        <v>0</v>
      </c>
      <c r="O3885" s="12">
        <v>0</v>
      </c>
      <c r="P3885" s="12">
        <v>0</v>
      </c>
      <c r="Q3885" s="12">
        <v>0</v>
      </c>
      <c r="R3885" s="12">
        <v>0</v>
      </c>
      <c r="S3885" s="12">
        <v>0</v>
      </c>
      <c r="T3885" s="13">
        <v>0</v>
      </c>
      <c r="U3885" s="13">
        <v>0</v>
      </c>
      <c r="V3885" s="13">
        <v>0</v>
      </c>
      <c r="W3885" s="13">
        <v>0</v>
      </c>
      <c r="X3885" s="13">
        <v>0</v>
      </c>
      <c r="Y3885" s="13">
        <v>0</v>
      </c>
    </row>
    <row r="3886" spans="1:25" ht="15.75" customHeight="1" x14ac:dyDescent="0.2">
      <c r="A3886" s="3">
        <v>5103452</v>
      </c>
      <c r="B3886" s="3" t="s">
        <v>696</v>
      </c>
      <c r="C3886" s="3" t="s">
        <v>657</v>
      </c>
      <c r="D3886" s="3">
        <v>2020</v>
      </c>
      <c r="E3886" s="3" t="s">
        <v>344</v>
      </c>
      <c r="F3886" s="3" t="s">
        <v>123</v>
      </c>
      <c r="G3886" s="7">
        <v>0</v>
      </c>
      <c r="H3886" s="8">
        <f t="shared" si="0"/>
        <v>0</v>
      </c>
      <c r="I3886" s="9">
        <v>0</v>
      </c>
      <c r="J3886" s="10">
        <v>0</v>
      </c>
      <c r="K3886" s="11">
        <v>0</v>
      </c>
      <c r="L3886" s="11">
        <v>0</v>
      </c>
      <c r="M3886" s="12">
        <v>0</v>
      </c>
      <c r="N3886" s="12">
        <v>0</v>
      </c>
      <c r="O3886" s="12">
        <v>0</v>
      </c>
      <c r="P3886" s="12">
        <v>0</v>
      </c>
      <c r="Q3886" s="12">
        <v>0</v>
      </c>
      <c r="R3886" s="12">
        <v>0</v>
      </c>
      <c r="S3886" s="12">
        <v>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0</v>
      </c>
    </row>
    <row r="3887" spans="1:25" ht="15.75" customHeight="1" x14ac:dyDescent="0.2">
      <c r="A3887" s="3">
        <v>5103502</v>
      </c>
      <c r="B3887" s="3" t="s">
        <v>697</v>
      </c>
      <c r="C3887" s="3" t="s">
        <v>657</v>
      </c>
      <c r="D3887" s="3">
        <v>2004</v>
      </c>
      <c r="E3887" s="3" t="s">
        <v>81</v>
      </c>
      <c r="F3887" s="3" t="s">
        <v>76</v>
      </c>
      <c r="G3887" s="7">
        <v>0</v>
      </c>
      <c r="H3887" s="8">
        <f t="shared" si="0"/>
        <v>0</v>
      </c>
      <c r="I3887" s="9">
        <v>0</v>
      </c>
      <c r="J3887" s="10">
        <v>0</v>
      </c>
      <c r="K3887" s="11">
        <v>0</v>
      </c>
      <c r="L3887" s="11">
        <v>0</v>
      </c>
      <c r="M3887" s="12">
        <v>0</v>
      </c>
      <c r="N3887" s="12">
        <v>0</v>
      </c>
      <c r="O3887" s="12">
        <v>0</v>
      </c>
      <c r="P3887" s="12">
        <v>0</v>
      </c>
      <c r="Q3887" s="12">
        <v>0</v>
      </c>
      <c r="R3887" s="12">
        <v>0</v>
      </c>
      <c r="S3887" s="12">
        <v>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0</v>
      </c>
    </row>
    <row r="3888" spans="1:25" ht="15.75" customHeight="1" x14ac:dyDescent="0.2">
      <c r="A3888" s="3">
        <v>5103502</v>
      </c>
      <c r="B3888" s="3" t="s">
        <v>697</v>
      </c>
      <c r="C3888" s="3" t="s">
        <v>657</v>
      </c>
      <c r="D3888" s="3">
        <v>2006</v>
      </c>
      <c r="E3888" s="3" t="s">
        <v>75</v>
      </c>
      <c r="F3888" s="3" t="s">
        <v>76</v>
      </c>
      <c r="G3888" s="7">
        <v>0</v>
      </c>
      <c r="H3888" s="8">
        <f t="shared" si="0"/>
        <v>17000</v>
      </c>
      <c r="I3888" s="9">
        <v>17000</v>
      </c>
      <c r="J3888" s="10">
        <v>0</v>
      </c>
      <c r="K3888" s="11">
        <v>17000</v>
      </c>
      <c r="L3888" s="11">
        <v>0</v>
      </c>
      <c r="M3888" s="12">
        <v>17000</v>
      </c>
      <c r="N3888" s="12">
        <v>0</v>
      </c>
      <c r="O3888" s="12">
        <v>0</v>
      </c>
      <c r="P3888" s="12">
        <v>0</v>
      </c>
      <c r="Q3888" s="12">
        <v>0</v>
      </c>
      <c r="R3888" s="12">
        <v>0</v>
      </c>
      <c r="S3888" s="12">
        <v>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0</v>
      </c>
    </row>
    <row r="3889" spans="1:25" ht="15.75" customHeight="1" x14ac:dyDescent="0.2">
      <c r="A3889" s="3">
        <v>5103502</v>
      </c>
      <c r="B3889" s="3" t="s">
        <v>697</v>
      </c>
      <c r="C3889" s="3" t="s">
        <v>657</v>
      </c>
      <c r="D3889" s="3">
        <v>2020</v>
      </c>
      <c r="E3889" s="3" t="s">
        <v>90</v>
      </c>
      <c r="F3889" s="3" t="s">
        <v>91</v>
      </c>
      <c r="G3889" s="7">
        <v>0</v>
      </c>
      <c r="H3889" s="8">
        <f t="shared" si="0"/>
        <v>0</v>
      </c>
      <c r="I3889" s="9">
        <v>0</v>
      </c>
      <c r="J3889" s="10">
        <v>0</v>
      </c>
      <c r="K3889" s="11">
        <v>0</v>
      </c>
      <c r="L3889" s="11">
        <v>0</v>
      </c>
      <c r="M3889" s="12">
        <v>0</v>
      </c>
      <c r="N3889" s="12">
        <v>0</v>
      </c>
      <c r="O3889" s="12">
        <v>0</v>
      </c>
      <c r="P3889" s="12">
        <v>0</v>
      </c>
      <c r="Q3889" s="12">
        <v>0</v>
      </c>
      <c r="R3889" s="12">
        <v>0</v>
      </c>
      <c r="S3889" s="12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</row>
    <row r="3890" spans="1:25" ht="15.75" customHeight="1" x14ac:dyDescent="0.2">
      <c r="A3890" s="3">
        <v>5103502</v>
      </c>
      <c r="B3890" s="3" t="s">
        <v>697</v>
      </c>
      <c r="C3890" s="3" t="s">
        <v>657</v>
      </c>
      <c r="D3890" s="3">
        <v>2020</v>
      </c>
      <c r="E3890" s="3" t="s">
        <v>344</v>
      </c>
      <c r="F3890" s="3" t="s">
        <v>123</v>
      </c>
      <c r="G3890" s="7">
        <v>0</v>
      </c>
      <c r="H3890" s="8">
        <f t="shared" si="0"/>
        <v>0</v>
      </c>
      <c r="I3890" s="9">
        <v>0</v>
      </c>
      <c r="J3890" s="10">
        <v>0</v>
      </c>
      <c r="K3890" s="11">
        <v>0</v>
      </c>
      <c r="L3890" s="11">
        <v>0</v>
      </c>
      <c r="M3890" s="12">
        <v>0</v>
      </c>
      <c r="N3890" s="12">
        <v>0</v>
      </c>
      <c r="O3890" s="12">
        <v>0</v>
      </c>
      <c r="P3890" s="12">
        <v>0</v>
      </c>
      <c r="Q3890" s="12">
        <v>0</v>
      </c>
      <c r="R3890" s="12">
        <v>0</v>
      </c>
      <c r="S3890" s="12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0</v>
      </c>
    </row>
    <row r="3891" spans="1:25" ht="15.75" customHeight="1" x14ac:dyDescent="0.2">
      <c r="A3891" s="3">
        <v>5103502</v>
      </c>
      <c r="B3891" s="3" t="s">
        <v>697</v>
      </c>
      <c r="C3891" s="3" t="s">
        <v>657</v>
      </c>
      <c r="D3891" s="3">
        <v>2022</v>
      </c>
      <c r="E3891" s="3" t="s">
        <v>78</v>
      </c>
      <c r="F3891" s="3" t="s">
        <v>76</v>
      </c>
      <c r="G3891" s="7">
        <v>325</v>
      </c>
      <c r="H3891" s="8">
        <f t="shared" si="0"/>
        <v>752019042.05999994</v>
      </c>
      <c r="I3891" s="9">
        <v>749713113.02999997</v>
      </c>
      <c r="J3891" s="10">
        <v>2305929.0299999998</v>
      </c>
      <c r="K3891" s="11">
        <v>746460000</v>
      </c>
      <c r="L3891" s="11">
        <v>3253113.03</v>
      </c>
      <c r="M3891" s="12">
        <v>746460000</v>
      </c>
      <c r="N3891" s="12">
        <v>0</v>
      </c>
      <c r="O3891" s="12">
        <v>0</v>
      </c>
      <c r="P3891" s="12">
        <v>5000</v>
      </c>
      <c r="Q3891" s="12">
        <v>0</v>
      </c>
      <c r="R3891" s="12">
        <v>513113.03</v>
      </c>
      <c r="S3891" s="12">
        <v>2735000</v>
      </c>
      <c r="T3891" s="13">
        <v>1805000</v>
      </c>
      <c r="U3891" s="13">
        <v>0</v>
      </c>
      <c r="V3891" s="13">
        <v>0</v>
      </c>
      <c r="W3891" s="13">
        <v>500929.03</v>
      </c>
      <c r="X3891" s="13">
        <v>0</v>
      </c>
      <c r="Y3891" s="13">
        <v>0</v>
      </c>
    </row>
    <row r="3892" spans="1:25" ht="15.75" customHeight="1" x14ac:dyDescent="0.2">
      <c r="A3892" s="3">
        <v>5103502</v>
      </c>
      <c r="B3892" s="3" t="s">
        <v>697</v>
      </c>
      <c r="C3892" s="3" t="s">
        <v>657</v>
      </c>
      <c r="D3892" s="3">
        <v>2022</v>
      </c>
      <c r="E3892" s="3" t="s">
        <v>84</v>
      </c>
      <c r="F3892" s="3" t="s">
        <v>85</v>
      </c>
      <c r="G3892" s="7">
        <v>44</v>
      </c>
      <c r="H3892" s="8">
        <f t="shared" si="0"/>
        <v>15000</v>
      </c>
      <c r="I3892" s="9">
        <v>0</v>
      </c>
      <c r="J3892" s="10">
        <v>15000</v>
      </c>
      <c r="K3892" s="11">
        <v>0</v>
      </c>
      <c r="L3892" s="11">
        <v>0</v>
      </c>
      <c r="M3892" s="12">
        <v>0</v>
      </c>
      <c r="N3892" s="12">
        <v>0</v>
      </c>
      <c r="O3892" s="12">
        <v>0</v>
      </c>
      <c r="P3892" s="12">
        <v>0</v>
      </c>
      <c r="Q3892" s="12">
        <v>0</v>
      </c>
      <c r="R3892" s="12">
        <v>0</v>
      </c>
      <c r="S3892" s="12">
        <v>0</v>
      </c>
      <c r="T3892" s="13">
        <v>0</v>
      </c>
      <c r="U3892" s="13">
        <v>15000</v>
      </c>
      <c r="V3892" s="13">
        <v>0</v>
      </c>
      <c r="W3892" s="13">
        <v>0</v>
      </c>
      <c r="X3892" s="13">
        <v>0</v>
      </c>
      <c r="Y3892" s="13">
        <v>0</v>
      </c>
    </row>
    <row r="3893" spans="1:25" ht="15.75" customHeight="1" x14ac:dyDescent="0.2">
      <c r="A3893" s="3">
        <v>5103601</v>
      </c>
      <c r="B3893" s="3" t="s">
        <v>698</v>
      </c>
      <c r="C3893" s="3" t="s">
        <v>657</v>
      </c>
      <c r="D3893" s="3">
        <v>2005</v>
      </c>
      <c r="E3893" s="3" t="s">
        <v>122</v>
      </c>
      <c r="F3893" s="3" t="s">
        <v>123</v>
      </c>
      <c r="G3893" s="7">
        <v>0</v>
      </c>
      <c r="H3893" s="8">
        <f t="shared" si="0"/>
        <v>7590000</v>
      </c>
      <c r="I3893" s="9">
        <v>7590000</v>
      </c>
      <c r="J3893" s="10">
        <v>0</v>
      </c>
      <c r="K3893" s="11">
        <v>7590000</v>
      </c>
      <c r="L3893" s="11">
        <v>0</v>
      </c>
      <c r="M3893" s="12">
        <v>7590000</v>
      </c>
      <c r="N3893" s="12">
        <v>0</v>
      </c>
      <c r="O3893" s="12">
        <v>0</v>
      </c>
      <c r="P3893" s="12">
        <v>0</v>
      </c>
      <c r="Q3893" s="12">
        <v>0</v>
      </c>
      <c r="R3893" s="12">
        <v>0</v>
      </c>
      <c r="S3893" s="12">
        <v>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</row>
    <row r="3894" spans="1:25" ht="15.75" customHeight="1" x14ac:dyDescent="0.2">
      <c r="A3894" s="3">
        <v>5103601</v>
      </c>
      <c r="B3894" s="3" t="s">
        <v>698</v>
      </c>
      <c r="C3894" s="3" t="s">
        <v>657</v>
      </c>
      <c r="D3894" s="3">
        <v>2008</v>
      </c>
      <c r="E3894" s="3" t="s">
        <v>75</v>
      </c>
      <c r="F3894" s="3" t="s">
        <v>76</v>
      </c>
      <c r="G3894" s="7">
        <v>632</v>
      </c>
      <c r="H3894" s="8">
        <f t="shared" si="0"/>
        <v>77900</v>
      </c>
      <c r="I3894" s="9">
        <v>77900</v>
      </c>
      <c r="J3894" s="10">
        <v>0</v>
      </c>
      <c r="K3894" s="11">
        <v>43400</v>
      </c>
      <c r="L3894" s="11">
        <v>34500.01</v>
      </c>
      <c r="M3894" s="12">
        <v>13400</v>
      </c>
      <c r="N3894" s="12">
        <v>30000</v>
      </c>
      <c r="O3894" s="12">
        <v>0</v>
      </c>
      <c r="P3894" s="12">
        <v>0</v>
      </c>
      <c r="Q3894" s="12">
        <v>24000</v>
      </c>
      <c r="R3894" s="12">
        <v>10500</v>
      </c>
      <c r="S3894" s="12">
        <v>0</v>
      </c>
      <c r="T3894" s="13">
        <v>0</v>
      </c>
      <c r="U3894" s="13">
        <v>0</v>
      </c>
      <c r="V3894" s="13">
        <v>0</v>
      </c>
      <c r="W3894" s="13">
        <v>0</v>
      </c>
      <c r="X3894" s="13">
        <v>0</v>
      </c>
      <c r="Y3894" s="13">
        <v>0</v>
      </c>
    </row>
    <row r="3895" spans="1:25" ht="15.75" customHeight="1" x14ac:dyDescent="0.2">
      <c r="A3895" s="3">
        <v>5103601</v>
      </c>
      <c r="B3895" s="3" t="s">
        <v>698</v>
      </c>
      <c r="C3895" s="3" t="s">
        <v>657</v>
      </c>
      <c r="D3895" s="3">
        <v>2019</v>
      </c>
      <c r="E3895" s="3" t="s">
        <v>78</v>
      </c>
      <c r="F3895" s="3" t="s">
        <v>76</v>
      </c>
      <c r="G3895" s="7">
        <v>1646</v>
      </c>
      <c r="H3895" s="8">
        <f t="shared" si="0"/>
        <v>10097449.43</v>
      </c>
      <c r="I3895" s="9">
        <v>8674000</v>
      </c>
      <c r="J3895" s="10">
        <v>1423449.43</v>
      </c>
      <c r="K3895" s="11">
        <v>8370000</v>
      </c>
      <c r="L3895" s="11">
        <v>304000</v>
      </c>
      <c r="M3895" s="12">
        <v>8370000</v>
      </c>
      <c r="N3895" s="12">
        <v>0</v>
      </c>
      <c r="O3895" s="12">
        <v>0</v>
      </c>
      <c r="P3895" s="12">
        <v>0</v>
      </c>
      <c r="Q3895" s="12">
        <v>0</v>
      </c>
      <c r="R3895" s="12">
        <v>0</v>
      </c>
      <c r="S3895" s="12">
        <v>304000</v>
      </c>
      <c r="T3895" s="13">
        <v>793449.43</v>
      </c>
      <c r="U3895" s="13">
        <v>630000</v>
      </c>
      <c r="V3895" s="13">
        <v>0</v>
      </c>
      <c r="W3895" s="13">
        <v>0</v>
      </c>
      <c r="X3895" s="13">
        <v>0</v>
      </c>
      <c r="Y3895" s="13">
        <v>0</v>
      </c>
    </row>
    <row r="3896" spans="1:25" ht="15.75" customHeight="1" x14ac:dyDescent="0.2">
      <c r="A3896" s="3">
        <v>5103601</v>
      </c>
      <c r="B3896" s="3" t="s">
        <v>698</v>
      </c>
      <c r="C3896" s="3" t="s">
        <v>657</v>
      </c>
      <c r="D3896" s="3">
        <v>2020</v>
      </c>
      <c r="E3896" s="3" t="s">
        <v>90</v>
      </c>
      <c r="F3896" s="3" t="s">
        <v>91</v>
      </c>
      <c r="G3896" s="7">
        <v>0</v>
      </c>
      <c r="H3896" s="8">
        <f t="shared" si="0"/>
        <v>0</v>
      </c>
      <c r="I3896" s="9">
        <v>0</v>
      </c>
      <c r="J3896" s="10">
        <v>0</v>
      </c>
      <c r="K3896" s="11">
        <v>0</v>
      </c>
      <c r="L3896" s="11">
        <v>0</v>
      </c>
      <c r="M3896" s="12">
        <v>0</v>
      </c>
      <c r="N3896" s="12">
        <v>0</v>
      </c>
      <c r="O3896" s="12">
        <v>0</v>
      </c>
      <c r="P3896" s="12">
        <v>0</v>
      </c>
      <c r="Q3896" s="12">
        <v>0</v>
      </c>
      <c r="R3896" s="12">
        <v>0</v>
      </c>
      <c r="S3896" s="12">
        <v>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0</v>
      </c>
    </row>
    <row r="3897" spans="1:25" ht="15.75" customHeight="1" x14ac:dyDescent="0.2">
      <c r="A3897" s="3">
        <v>5103601</v>
      </c>
      <c r="B3897" s="3" t="s">
        <v>698</v>
      </c>
      <c r="C3897" s="3" t="s">
        <v>657</v>
      </c>
      <c r="D3897" s="3">
        <v>2020</v>
      </c>
      <c r="E3897" s="3" t="s">
        <v>344</v>
      </c>
      <c r="F3897" s="3" t="s">
        <v>123</v>
      </c>
      <c r="G3897" s="7">
        <v>0</v>
      </c>
      <c r="H3897" s="8">
        <f t="shared" si="0"/>
        <v>0</v>
      </c>
      <c r="I3897" s="9">
        <v>0</v>
      </c>
      <c r="J3897" s="10">
        <v>0</v>
      </c>
      <c r="K3897" s="11">
        <v>0</v>
      </c>
      <c r="L3897" s="11">
        <v>0</v>
      </c>
      <c r="M3897" s="12">
        <v>0</v>
      </c>
      <c r="N3897" s="12">
        <v>0</v>
      </c>
      <c r="O3897" s="12">
        <v>0</v>
      </c>
      <c r="P3897" s="12">
        <v>0</v>
      </c>
      <c r="Q3897" s="12">
        <v>0</v>
      </c>
      <c r="R3897" s="12">
        <v>0</v>
      </c>
      <c r="S3897" s="12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</row>
    <row r="3898" spans="1:25" ht="15.75" customHeight="1" x14ac:dyDescent="0.2">
      <c r="A3898" s="3">
        <v>5103601</v>
      </c>
      <c r="B3898" s="3" t="s">
        <v>698</v>
      </c>
      <c r="C3898" s="3" t="s">
        <v>657</v>
      </c>
      <c r="D3898" s="3">
        <v>2021</v>
      </c>
      <c r="E3898" s="3" t="s">
        <v>90</v>
      </c>
      <c r="F3898" s="3" t="s">
        <v>91</v>
      </c>
      <c r="G3898" s="7">
        <v>300</v>
      </c>
      <c r="H3898" s="8">
        <f t="shared" si="0"/>
        <v>20040000</v>
      </c>
      <c r="I3898" s="9">
        <v>20040000</v>
      </c>
      <c r="J3898" s="10">
        <v>0</v>
      </c>
      <c r="K3898" s="11">
        <v>20025000</v>
      </c>
      <c r="L3898" s="11">
        <v>15000</v>
      </c>
      <c r="M3898" s="12">
        <v>20025000</v>
      </c>
      <c r="N3898" s="12">
        <v>0</v>
      </c>
      <c r="O3898" s="12">
        <v>0</v>
      </c>
      <c r="P3898" s="12">
        <v>15000</v>
      </c>
      <c r="Q3898" s="12">
        <v>0</v>
      </c>
      <c r="R3898" s="12">
        <v>0</v>
      </c>
      <c r="S3898" s="12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0</v>
      </c>
    </row>
    <row r="3899" spans="1:25" ht="15.75" customHeight="1" x14ac:dyDescent="0.2">
      <c r="A3899" s="3">
        <v>5103700</v>
      </c>
      <c r="B3899" s="3" t="s">
        <v>699</v>
      </c>
      <c r="C3899" s="3" t="s">
        <v>657</v>
      </c>
      <c r="D3899" s="3">
        <v>2005</v>
      </c>
      <c r="E3899" s="3" t="s">
        <v>81</v>
      </c>
      <c r="F3899" s="3" t="s">
        <v>76</v>
      </c>
      <c r="G3899" s="7">
        <v>3000</v>
      </c>
      <c r="H3899" s="8">
        <f t="shared" si="0"/>
        <v>25279000</v>
      </c>
      <c r="I3899" s="9">
        <v>25274000</v>
      </c>
      <c r="J3899" s="10">
        <v>5000</v>
      </c>
      <c r="K3899" s="11">
        <v>24996000</v>
      </c>
      <c r="L3899" s="11">
        <v>278000</v>
      </c>
      <c r="M3899" s="12">
        <v>24996000</v>
      </c>
      <c r="N3899" s="12">
        <v>0</v>
      </c>
      <c r="O3899" s="12">
        <v>0</v>
      </c>
      <c r="P3899" s="12">
        <v>0</v>
      </c>
      <c r="Q3899" s="12">
        <v>0</v>
      </c>
      <c r="R3899" s="12">
        <v>0</v>
      </c>
      <c r="S3899" s="12">
        <v>278000</v>
      </c>
      <c r="T3899" s="13">
        <v>5000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</row>
    <row r="3900" spans="1:25" ht="15.75" customHeight="1" x14ac:dyDescent="0.2">
      <c r="A3900" s="3">
        <v>5103700</v>
      </c>
      <c r="B3900" s="3" t="s">
        <v>699</v>
      </c>
      <c r="C3900" s="3" t="s">
        <v>657</v>
      </c>
      <c r="D3900" s="3">
        <v>2018</v>
      </c>
      <c r="E3900" s="3" t="s">
        <v>78</v>
      </c>
      <c r="F3900" s="3" t="s">
        <v>76</v>
      </c>
      <c r="G3900" s="7">
        <v>2268</v>
      </c>
      <c r="H3900" s="8">
        <f t="shared" si="0"/>
        <v>8034000</v>
      </c>
      <c r="I3900" s="9">
        <v>4434000</v>
      </c>
      <c r="J3900" s="10">
        <v>3600000</v>
      </c>
      <c r="K3900" s="11">
        <v>0</v>
      </c>
      <c r="L3900" s="11">
        <v>4434000</v>
      </c>
      <c r="M3900" s="12">
        <v>0</v>
      </c>
      <c r="N3900" s="12">
        <v>0</v>
      </c>
      <c r="O3900" s="12">
        <v>0</v>
      </c>
      <c r="P3900" s="12">
        <v>0</v>
      </c>
      <c r="Q3900" s="12">
        <v>0</v>
      </c>
      <c r="R3900" s="12">
        <v>0</v>
      </c>
      <c r="S3900" s="12">
        <v>4434000</v>
      </c>
      <c r="T3900" s="13">
        <v>3600000</v>
      </c>
      <c r="U3900" s="13">
        <v>0</v>
      </c>
      <c r="V3900" s="13">
        <v>0</v>
      </c>
      <c r="W3900" s="13">
        <v>0</v>
      </c>
      <c r="X3900" s="13">
        <v>0</v>
      </c>
      <c r="Y3900" s="13">
        <v>0</v>
      </c>
    </row>
    <row r="3901" spans="1:25" ht="15.75" customHeight="1" x14ac:dyDescent="0.2">
      <c r="A3901" s="3">
        <v>5103700</v>
      </c>
      <c r="B3901" s="3" t="s">
        <v>699</v>
      </c>
      <c r="C3901" s="3" t="s">
        <v>657</v>
      </c>
      <c r="D3901" s="3">
        <v>2020</v>
      </c>
      <c r="E3901" s="3" t="s">
        <v>90</v>
      </c>
      <c r="F3901" s="3" t="s">
        <v>91</v>
      </c>
      <c r="G3901" s="7">
        <v>0</v>
      </c>
      <c r="H3901" s="8">
        <f t="shared" si="0"/>
        <v>0</v>
      </c>
      <c r="I3901" s="9">
        <v>0</v>
      </c>
      <c r="J3901" s="10">
        <v>0</v>
      </c>
      <c r="K3901" s="11">
        <v>0</v>
      </c>
      <c r="L3901" s="11">
        <v>0</v>
      </c>
      <c r="M3901" s="12">
        <v>0</v>
      </c>
      <c r="N3901" s="12">
        <v>0</v>
      </c>
      <c r="O3901" s="12">
        <v>0</v>
      </c>
      <c r="P3901" s="12">
        <v>0</v>
      </c>
      <c r="Q3901" s="12">
        <v>0</v>
      </c>
      <c r="R3901" s="12">
        <v>0</v>
      </c>
      <c r="S3901" s="12">
        <v>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</row>
    <row r="3902" spans="1:25" ht="15.75" customHeight="1" x14ac:dyDescent="0.2">
      <c r="A3902" s="3">
        <v>5103700</v>
      </c>
      <c r="B3902" s="3" t="s">
        <v>699</v>
      </c>
      <c r="C3902" s="3" t="s">
        <v>657</v>
      </c>
      <c r="D3902" s="3">
        <v>2020</v>
      </c>
      <c r="E3902" s="3" t="s">
        <v>90</v>
      </c>
      <c r="F3902" s="3" t="s">
        <v>91</v>
      </c>
      <c r="G3902" s="7">
        <v>0</v>
      </c>
      <c r="H3902" s="8">
        <f t="shared" si="0"/>
        <v>0</v>
      </c>
      <c r="I3902" s="9">
        <v>0</v>
      </c>
      <c r="J3902" s="10">
        <v>0</v>
      </c>
      <c r="K3902" s="11">
        <v>0</v>
      </c>
      <c r="L3902" s="11">
        <v>0</v>
      </c>
      <c r="M3902" s="12">
        <v>0</v>
      </c>
      <c r="N3902" s="12">
        <v>0</v>
      </c>
      <c r="O3902" s="12">
        <v>0</v>
      </c>
      <c r="P3902" s="12">
        <v>0</v>
      </c>
      <c r="Q3902" s="12">
        <v>0</v>
      </c>
      <c r="R3902" s="12">
        <v>0</v>
      </c>
      <c r="S3902" s="12">
        <v>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</row>
    <row r="3903" spans="1:25" ht="15.75" customHeight="1" x14ac:dyDescent="0.2">
      <c r="A3903" s="3">
        <v>5103700</v>
      </c>
      <c r="B3903" s="3" t="s">
        <v>699</v>
      </c>
      <c r="C3903" s="3" t="s">
        <v>657</v>
      </c>
      <c r="D3903" s="3">
        <v>2020</v>
      </c>
      <c r="E3903" s="3" t="s">
        <v>90</v>
      </c>
      <c r="F3903" s="3" t="s">
        <v>91</v>
      </c>
      <c r="G3903" s="7">
        <v>0</v>
      </c>
      <c r="H3903" s="8">
        <f t="shared" si="0"/>
        <v>0</v>
      </c>
      <c r="I3903" s="9">
        <v>0</v>
      </c>
      <c r="J3903" s="10">
        <v>0</v>
      </c>
      <c r="K3903" s="11">
        <v>0</v>
      </c>
      <c r="L3903" s="11">
        <v>0</v>
      </c>
      <c r="M3903" s="12">
        <v>0</v>
      </c>
      <c r="N3903" s="12">
        <v>0</v>
      </c>
      <c r="O3903" s="12">
        <v>0</v>
      </c>
      <c r="P3903" s="12">
        <v>0</v>
      </c>
      <c r="Q3903" s="12">
        <v>0</v>
      </c>
      <c r="R3903" s="12">
        <v>0</v>
      </c>
      <c r="S3903" s="12">
        <v>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</row>
    <row r="3904" spans="1:25" ht="15.75" customHeight="1" x14ac:dyDescent="0.2">
      <c r="A3904" s="3">
        <v>5103700</v>
      </c>
      <c r="B3904" s="3" t="s">
        <v>699</v>
      </c>
      <c r="C3904" s="3" t="s">
        <v>657</v>
      </c>
      <c r="D3904" s="3">
        <v>2021</v>
      </c>
      <c r="E3904" s="3" t="s">
        <v>78</v>
      </c>
      <c r="F3904" s="3" t="s">
        <v>76</v>
      </c>
      <c r="G3904" s="7">
        <v>2000</v>
      </c>
      <c r="H3904" s="8">
        <f t="shared" si="0"/>
        <v>234420000</v>
      </c>
      <c r="I3904" s="9">
        <v>233570000</v>
      </c>
      <c r="J3904" s="10">
        <v>850000</v>
      </c>
      <c r="K3904" s="11">
        <v>233280000</v>
      </c>
      <c r="L3904" s="11">
        <v>290000</v>
      </c>
      <c r="M3904" s="12">
        <v>233280000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290000</v>
      </c>
      <c r="T3904" s="13">
        <v>850000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</row>
    <row r="3905" spans="1:25" ht="15.75" customHeight="1" x14ac:dyDescent="0.2">
      <c r="A3905" s="3">
        <v>5103809</v>
      </c>
      <c r="B3905" s="3" t="s">
        <v>700</v>
      </c>
      <c r="C3905" s="3" t="s">
        <v>657</v>
      </c>
      <c r="D3905" s="3">
        <v>2007</v>
      </c>
      <c r="E3905" s="3" t="s">
        <v>75</v>
      </c>
      <c r="F3905" s="3" t="s">
        <v>76</v>
      </c>
      <c r="G3905" s="7">
        <v>0</v>
      </c>
      <c r="H3905" s="8">
        <f t="shared" si="0"/>
        <v>212389.99</v>
      </c>
      <c r="I3905" s="9">
        <v>30389.99</v>
      </c>
      <c r="J3905" s="10">
        <v>182000</v>
      </c>
      <c r="K3905" s="11">
        <v>3500</v>
      </c>
      <c r="L3905" s="11">
        <v>26889.99</v>
      </c>
      <c r="M3905" s="12">
        <v>3500</v>
      </c>
      <c r="N3905" s="12">
        <v>0</v>
      </c>
      <c r="O3905" s="12">
        <v>0</v>
      </c>
      <c r="P3905" s="12">
        <v>0</v>
      </c>
      <c r="Q3905" s="12">
        <v>0</v>
      </c>
      <c r="R3905" s="12">
        <v>6890</v>
      </c>
      <c r="S3905" s="12">
        <v>20000</v>
      </c>
      <c r="T3905" s="13">
        <v>182000</v>
      </c>
      <c r="U3905" s="13">
        <v>0</v>
      </c>
      <c r="V3905" s="13">
        <v>0</v>
      </c>
      <c r="W3905" s="13">
        <v>0</v>
      </c>
      <c r="X3905" s="13">
        <v>0</v>
      </c>
      <c r="Y3905" s="13">
        <v>0</v>
      </c>
    </row>
    <row r="3906" spans="1:25" ht="15.75" customHeight="1" x14ac:dyDescent="0.2">
      <c r="A3906" s="3">
        <v>5103809</v>
      </c>
      <c r="B3906" s="3" t="s">
        <v>700</v>
      </c>
      <c r="C3906" s="3" t="s">
        <v>657</v>
      </c>
      <c r="D3906" s="3">
        <v>2014</v>
      </c>
      <c r="E3906" s="3" t="s">
        <v>78</v>
      </c>
      <c r="F3906" s="3" t="s">
        <v>76</v>
      </c>
      <c r="G3906" s="7">
        <v>500</v>
      </c>
      <c r="H3906" s="8">
        <f t="shared" si="0"/>
        <v>0</v>
      </c>
      <c r="I3906" s="9">
        <v>0</v>
      </c>
      <c r="J3906" s="10">
        <v>0</v>
      </c>
      <c r="K3906" s="11">
        <v>0</v>
      </c>
      <c r="L3906" s="11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0</v>
      </c>
      <c r="S3906" s="12">
        <v>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0</v>
      </c>
    </row>
    <row r="3907" spans="1:25" ht="15.75" customHeight="1" x14ac:dyDescent="0.2">
      <c r="A3907" s="3">
        <v>5103809</v>
      </c>
      <c r="B3907" s="3" t="s">
        <v>700</v>
      </c>
      <c r="C3907" s="3" t="s">
        <v>657</v>
      </c>
      <c r="D3907" s="3">
        <v>2017</v>
      </c>
      <c r="E3907" s="3" t="s">
        <v>78</v>
      </c>
      <c r="F3907" s="3" t="s">
        <v>76</v>
      </c>
      <c r="G3907" s="7">
        <v>888</v>
      </c>
      <c r="H3907" s="8">
        <f t="shared" si="0"/>
        <v>4390000</v>
      </c>
      <c r="I3907" s="9">
        <v>700000</v>
      </c>
      <c r="J3907" s="10">
        <v>3690000</v>
      </c>
      <c r="K3907" s="11">
        <v>250000</v>
      </c>
      <c r="L3907" s="11">
        <v>450000</v>
      </c>
      <c r="M3907" s="12">
        <v>250000</v>
      </c>
      <c r="N3907" s="12">
        <v>0</v>
      </c>
      <c r="O3907" s="12">
        <v>0</v>
      </c>
      <c r="P3907" s="12">
        <v>0</v>
      </c>
      <c r="Q3907" s="12">
        <v>0</v>
      </c>
      <c r="R3907" s="12">
        <v>0</v>
      </c>
      <c r="S3907" s="12">
        <v>450000</v>
      </c>
      <c r="T3907" s="13">
        <v>3690000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</row>
    <row r="3908" spans="1:25" ht="15.75" customHeight="1" x14ac:dyDescent="0.2">
      <c r="A3908" s="3">
        <v>5103809</v>
      </c>
      <c r="B3908" s="3" t="s">
        <v>700</v>
      </c>
      <c r="C3908" s="3" t="s">
        <v>657</v>
      </c>
      <c r="D3908" s="3">
        <v>2020</v>
      </c>
      <c r="E3908" s="3" t="s">
        <v>78</v>
      </c>
      <c r="F3908" s="3" t="s">
        <v>76</v>
      </c>
      <c r="G3908" s="7">
        <v>2130</v>
      </c>
      <c r="H3908" s="8">
        <f t="shared" si="0"/>
        <v>1582685.98</v>
      </c>
      <c r="I3908" s="9">
        <v>674262</v>
      </c>
      <c r="J3908" s="10">
        <v>908423.98</v>
      </c>
      <c r="K3908" s="11">
        <v>417462</v>
      </c>
      <c r="L3908" s="11">
        <v>256800</v>
      </c>
      <c r="M3908" s="12">
        <v>417462</v>
      </c>
      <c r="N3908" s="12">
        <v>0</v>
      </c>
      <c r="O3908" s="12">
        <v>0</v>
      </c>
      <c r="P3908" s="12">
        <v>0</v>
      </c>
      <c r="Q3908" s="12">
        <v>0</v>
      </c>
      <c r="R3908" s="12">
        <v>0</v>
      </c>
      <c r="S3908" s="12">
        <v>256800</v>
      </c>
      <c r="T3908" s="13">
        <v>908423.98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</row>
    <row r="3909" spans="1:25" ht="15.75" customHeight="1" x14ac:dyDescent="0.2">
      <c r="A3909" s="3">
        <v>5103809</v>
      </c>
      <c r="B3909" s="3" t="s">
        <v>700</v>
      </c>
      <c r="C3909" s="3" t="s">
        <v>657</v>
      </c>
      <c r="D3909" s="3">
        <v>2020</v>
      </c>
      <c r="E3909" s="3" t="s">
        <v>90</v>
      </c>
      <c r="F3909" s="3" t="s">
        <v>91</v>
      </c>
      <c r="G3909" s="7">
        <v>0</v>
      </c>
      <c r="H3909" s="8">
        <f t="shared" si="0"/>
        <v>0</v>
      </c>
      <c r="I3909" s="9">
        <v>0</v>
      </c>
      <c r="J3909" s="10">
        <v>0</v>
      </c>
      <c r="K3909" s="11">
        <v>0</v>
      </c>
      <c r="L3909" s="11">
        <v>0</v>
      </c>
      <c r="M3909" s="12">
        <v>0</v>
      </c>
      <c r="N3909" s="12">
        <v>0</v>
      </c>
      <c r="O3909" s="12">
        <v>0</v>
      </c>
      <c r="P3909" s="12">
        <v>0</v>
      </c>
      <c r="Q3909" s="12">
        <v>0</v>
      </c>
      <c r="R3909" s="12">
        <v>0</v>
      </c>
      <c r="S3909" s="12">
        <v>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</row>
    <row r="3910" spans="1:25" ht="15.75" customHeight="1" x14ac:dyDescent="0.2">
      <c r="A3910" s="3">
        <v>5103858</v>
      </c>
      <c r="B3910" s="3" t="s">
        <v>701</v>
      </c>
      <c r="C3910" s="3" t="s">
        <v>657</v>
      </c>
      <c r="D3910" s="3">
        <v>2006</v>
      </c>
      <c r="E3910" s="3" t="s">
        <v>75</v>
      </c>
      <c r="F3910" s="3" t="s">
        <v>76</v>
      </c>
      <c r="G3910" s="7">
        <v>0</v>
      </c>
      <c r="H3910" s="8">
        <f t="shared" si="0"/>
        <v>93000</v>
      </c>
      <c r="I3910" s="9">
        <v>0</v>
      </c>
      <c r="J3910" s="10">
        <v>93000</v>
      </c>
      <c r="K3910" s="11">
        <v>0</v>
      </c>
      <c r="L3910" s="11">
        <v>0</v>
      </c>
      <c r="M3910" s="12">
        <v>0</v>
      </c>
      <c r="N3910" s="12">
        <v>0</v>
      </c>
      <c r="O3910" s="12">
        <v>0</v>
      </c>
      <c r="P3910" s="12">
        <v>0</v>
      </c>
      <c r="Q3910" s="12">
        <v>0</v>
      </c>
      <c r="R3910" s="12">
        <v>0</v>
      </c>
      <c r="S3910" s="12">
        <v>0</v>
      </c>
      <c r="T3910" s="13">
        <v>93000</v>
      </c>
      <c r="U3910" s="13">
        <v>0</v>
      </c>
      <c r="V3910" s="13">
        <v>0</v>
      </c>
      <c r="W3910" s="13">
        <v>0</v>
      </c>
      <c r="X3910" s="13">
        <v>0</v>
      </c>
      <c r="Y3910" s="13">
        <v>0</v>
      </c>
    </row>
    <row r="3911" spans="1:25" ht="15.75" customHeight="1" x14ac:dyDescent="0.2">
      <c r="A3911" s="3">
        <v>5103858</v>
      </c>
      <c r="B3911" s="3" t="s">
        <v>701</v>
      </c>
      <c r="C3911" s="3" t="s">
        <v>657</v>
      </c>
      <c r="D3911" s="3">
        <v>2009</v>
      </c>
      <c r="E3911" s="3" t="s">
        <v>101</v>
      </c>
      <c r="F3911" s="3" t="s">
        <v>93</v>
      </c>
      <c r="G3911" s="7">
        <v>0</v>
      </c>
      <c r="H3911" s="8">
        <f t="shared" si="0"/>
        <v>200000</v>
      </c>
      <c r="I3911" s="9">
        <v>0</v>
      </c>
      <c r="J3911" s="10">
        <v>200000</v>
      </c>
      <c r="K3911" s="11">
        <v>0</v>
      </c>
      <c r="L3911" s="11">
        <v>0</v>
      </c>
      <c r="M3911" s="12">
        <v>0</v>
      </c>
      <c r="N3911" s="12">
        <v>0</v>
      </c>
      <c r="O3911" s="12">
        <v>0</v>
      </c>
      <c r="P3911" s="12">
        <v>0</v>
      </c>
      <c r="Q3911" s="12">
        <v>0</v>
      </c>
      <c r="R3911" s="12">
        <v>0</v>
      </c>
      <c r="S3911" s="12">
        <v>0</v>
      </c>
      <c r="T3911" s="13">
        <v>200000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</row>
    <row r="3912" spans="1:25" ht="15.75" customHeight="1" x14ac:dyDescent="0.2">
      <c r="A3912" s="3">
        <v>5103858</v>
      </c>
      <c r="B3912" s="3" t="s">
        <v>701</v>
      </c>
      <c r="C3912" s="3" t="s">
        <v>657</v>
      </c>
      <c r="D3912" s="3">
        <v>2015</v>
      </c>
      <c r="E3912" s="3" t="s">
        <v>122</v>
      </c>
      <c r="F3912" s="3" t="s">
        <v>123</v>
      </c>
      <c r="G3912" s="7">
        <v>1044</v>
      </c>
      <c r="H3912" s="8">
        <f t="shared" si="0"/>
        <v>0</v>
      </c>
      <c r="I3912" s="9">
        <v>0</v>
      </c>
      <c r="J3912" s="10">
        <v>0</v>
      </c>
      <c r="K3912" s="11">
        <v>0</v>
      </c>
      <c r="L3912" s="11">
        <v>0</v>
      </c>
      <c r="M3912" s="12">
        <v>0</v>
      </c>
      <c r="N3912" s="12">
        <v>0</v>
      </c>
      <c r="O3912" s="12">
        <v>0</v>
      </c>
      <c r="P3912" s="12">
        <v>0</v>
      </c>
      <c r="Q3912" s="12">
        <v>0</v>
      </c>
      <c r="R3912" s="12">
        <v>0</v>
      </c>
      <c r="S3912" s="12">
        <v>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0</v>
      </c>
    </row>
    <row r="3913" spans="1:25" ht="15.75" customHeight="1" x14ac:dyDescent="0.2">
      <c r="A3913" s="3">
        <v>5103858</v>
      </c>
      <c r="B3913" s="3" t="s">
        <v>701</v>
      </c>
      <c r="C3913" s="3" t="s">
        <v>657</v>
      </c>
      <c r="D3913" s="3">
        <v>2016</v>
      </c>
      <c r="E3913" s="3" t="s">
        <v>122</v>
      </c>
      <c r="F3913" s="3" t="s">
        <v>123</v>
      </c>
      <c r="G3913" s="7">
        <v>1044</v>
      </c>
      <c r="H3913" s="8">
        <f t="shared" si="0"/>
        <v>0</v>
      </c>
      <c r="I3913" s="9">
        <v>0</v>
      </c>
      <c r="J3913" s="10">
        <v>0</v>
      </c>
      <c r="K3913" s="11">
        <v>0</v>
      </c>
      <c r="L3913" s="11">
        <v>0</v>
      </c>
      <c r="M3913" s="12">
        <v>0</v>
      </c>
      <c r="N3913" s="12">
        <v>0</v>
      </c>
      <c r="O3913" s="12">
        <v>0</v>
      </c>
      <c r="P3913" s="12">
        <v>0</v>
      </c>
      <c r="Q3913" s="12">
        <v>0</v>
      </c>
      <c r="R3913" s="12">
        <v>0</v>
      </c>
      <c r="S3913" s="12">
        <v>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0</v>
      </c>
    </row>
    <row r="3914" spans="1:25" ht="15.75" customHeight="1" x14ac:dyDescent="0.2">
      <c r="A3914" s="3">
        <v>5103858</v>
      </c>
      <c r="B3914" s="3" t="s">
        <v>701</v>
      </c>
      <c r="C3914" s="3" t="s">
        <v>657</v>
      </c>
      <c r="D3914" s="3">
        <v>2019</v>
      </c>
      <c r="E3914" s="3" t="s">
        <v>78</v>
      </c>
      <c r="F3914" s="3" t="s">
        <v>76</v>
      </c>
      <c r="G3914" s="7">
        <v>70</v>
      </c>
      <c r="H3914" s="8">
        <f t="shared" si="0"/>
        <v>40000</v>
      </c>
      <c r="I3914" s="9">
        <v>0</v>
      </c>
      <c r="J3914" s="10">
        <v>40000</v>
      </c>
      <c r="K3914" s="11">
        <v>0</v>
      </c>
      <c r="L3914" s="11">
        <v>0</v>
      </c>
      <c r="M3914" s="12">
        <v>0</v>
      </c>
      <c r="N3914" s="12">
        <v>0</v>
      </c>
      <c r="O3914" s="12">
        <v>0</v>
      </c>
      <c r="P3914" s="12">
        <v>0</v>
      </c>
      <c r="Q3914" s="12">
        <v>0</v>
      </c>
      <c r="R3914" s="12">
        <v>0</v>
      </c>
      <c r="S3914" s="12">
        <v>0</v>
      </c>
      <c r="T3914" s="13">
        <v>0</v>
      </c>
      <c r="U3914" s="13">
        <v>40000</v>
      </c>
      <c r="V3914" s="13">
        <v>0</v>
      </c>
      <c r="W3914" s="13">
        <v>0</v>
      </c>
      <c r="X3914" s="13">
        <v>0</v>
      </c>
      <c r="Y3914" s="13">
        <v>0</v>
      </c>
    </row>
    <row r="3915" spans="1:25" ht="15.75" customHeight="1" x14ac:dyDescent="0.2">
      <c r="A3915" s="3">
        <v>5103858</v>
      </c>
      <c r="B3915" s="3" t="s">
        <v>701</v>
      </c>
      <c r="C3915" s="3" t="s">
        <v>657</v>
      </c>
      <c r="D3915" s="3">
        <v>2020</v>
      </c>
      <c r="E3915" s="3" t="s">
        <v>90</v>
      </c>
      <c r="F3915" s="3" t="s">
        <v>91</v>
      </c>
      <c r="G3915" s="7">
        <v>0</v>
      </c>
      <c r="H3915" s="8">
        <f t="shared" si="0"/>
        <v>0</v>
      </c>
      <c r="I3915" s="9">
        <v>0</v>
      </c>
      <c r="J3915" s="10">
        <v>0</v>
      </c>
      <c r="K3915" s="11">
        <v>0</v>
      </c>
      <c r="L3915" s="11">
        <v>0</v>
      </c>
      <c r="M3915" s="12">
        <v>0</v>
      </c>
      <c r="N3915" s="12">
        <v>0</v>
      </c>
      <c r="O3915" s="12">
        <v>0</v>
      </c>
      <c r="P3915" s="12">
        <v>0</v>
      </c>
      <c r="Q3915" s="12">
        <v>0</v>
      </c>
      <c r="R3915" s="12">
        <v>0</v>
      </c>
      <c r="S3915" s="12">
        <v>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0</v>
      </c>
    </row>
    <row r="3916" spans="1:25" ht="15.75" customHeight="1" x14ac:dyDescent="0.2">
      <c r="A3916" s="3">
        <v>5103858</v>
      </c>
      <c r="B3916" s="3" t="s">
        <v>701</v>
      </c>
      <c r="C3916" s="3" t="s">
        <v>657</v>
      </c>
      <c r="D3916" s="3">
        <v>2020</v>
      </c>
      <c r="E3916" s="3" t="s">
        <v>90</v>
      </c>
      <c r="F3916" s="3" t="s">
        <v>91</v>
      </c>
      <c r="G3916" s="7">
        <v>0</v>
      </c>
      <c r="H3916" s="8">
        <f t="shared" si="0"/>
        <v>0</v>
      </c>
      <c r="I3916" s="9">
        <v>0</v>
      </c>
      <c r="J3916" s="10">
        <v>0</v>
      </c>
      <c r="K3916" s="11">
        <v>0</v>
      </c>
      <c r="L3916" s="11">
        <v>0</v>
      </c>
      <c r="M3916" s="12">
        <v>0</v>
      </c>
      <c r="N3916" s="12">
        <v>0</v>
      </c>
      <c r="O3916" s="12">
        <v>0</v>
      </c>
      <c r="P3916" s="12">
        <v>0</v>
      </c>
      <c r="Q3916" s="12">
        <v>0</v>
      </c>
      <c r="R3916" s="12">
        <v>0</v>
      </c>
      <c r="S3916" s="12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0</v>
      </c>
    </row>
    <row r="3917" spans="1:25" ht="15.75" customHeight="1" x14ac:dyDescent="0.2">
      <c r="A3917" s="3">
        <v>5103858</v>
      </c>
      <c r="B3917" s="3" t="s">
        <v>701</v>
      </c>
      <c r="C3917" s="3" t="s">
        <v>657</v>
      </c>
      <c r="D3917" s="3">
        <v>2022</v>
      </c>
      <c r="E3917" s="3" t="s">
        <v>78</v>
      </c>
      <c r="F3917" s="3" t="s">
        <v>76</v>
      </c>
      <c r="G3917" s="7">
        <v>2100</v>
      </c>
      <c r="H3917" s="8">
        <f t="shared" si="0"/>
        <v>36254591.659999996</v>
      </c>
      <c r="I3917" s="9">
        <v>35467591.659999996</v>
      </c>
      <c r="J3917" s="10">
        <v>787000</v>
      </c>
      <c r="K3917" s="11">
        <v>35000000</v>
      </c>
      <c r="L3917" s="11">
        <v>467591.66</v>
      </c>
      <c r="M3917" s="12">
        <v>35000000</v>
      </c>
      <c r="N3917" s="12">
        <v>0</v>
      </c>
      <c r="O3917" s="12">
        <v>0</v>
      </c>
      <c r="P3917" s="12">
        <v>137000</v>
      </c>
      <c r="Q3917" s="12">
        <v>0</v>
      </c>
      <c r="R3917" s="12">
        <v>0</v>
      </c>
      <c r="S3917" s="12">
        <v>330591.65999999997</v>
      </c>
      <c r="T3917" s="13">
        <v>441000</v>
      </c>
      <c r="U3917" s="13">
        <v>0</v>
      </c>
      <c r="V3917" s="13">
        <v>0</v>
      </c>
      <c r="W3917" s="13">
        <v>346000</v>
      </c>
      <c r="X3917" s="13">
        <v>0</v>
      </c>
      <c r="Y3917" s="13">
        <v>0</v>
      </c>
    </row>
    <row r="3918" spans="1:25" ht="15.75" customHeight="1" x14ac:dyDescent="0.2">
      <c r="A3918" s="3">
        <v>5103908</v>
      </c>
      <c r="B3918" s="3" t="s">
        <v>702</v>
      </c>
      <c r="C3918" s="3" t="s">
        <v>657</v>
      </c>
      <c r="D3918" s="3">
        <v>2006</v>
      </c>
      <c r="E3918" s="3" t="s">
        <v>122</v>
      </c>
      <c r="F3918" s="3" t="s">
        <v>123</v>
      </c>
      <c r="G3918" s="7">
        <v>0</v>
      </c>
      <c r="H3918" s="8">
        <f t="shared" si="0"/>
        <v>21000000</v>
      </c>
      <c r="I3918" s="9">
        <v>21000000</v>
      </c>
      <c r="J3918" s="10">
        <v>0</v>
      </c>
      <c r="K3918" s="11">
        <v>21000000</v>
      </c>
      <c r="L3918" s="11">
        <v>0</v>
      </c>
      <c r="M3918" s="12">
        <v>21000000</v>
      </c>
      <c r="N3918" s="12">
        <v>0</v>
      </c>
      <c r="O3918" s="12">
        <v>0</v>
      </c>
      <c r="P3918" s="12">
        <v>0</v>
      </c>
      <c r="Q3918" s="12">
        <v>0</v>
      </c>
      <c r="R3918" s="12">
        <v>0</v>
      </c>
      <c r="S3918" s="12">
        <v>0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</row>
    <row r="3919" spans="1:25" ht="15.75" customHeight="1" x14ac:dyDescent="0.2">
      <c r="A3919" s="3">
        <v>5103908</v>
      </c>
      <c r="B3919" s="3" t="s">
        <v>702</v>
      </c>
      <c r="C3919" s="3" t="s">
        <v>657</v>
      </c>
      <c r="D3919" s="3">
        <v>2014</v>
      </c>
      <c r="E3919" s="3" t="s">
        <v>78</v>
      </c>
      <c r="F3919" s="3" t="s">
        <v>76</v>
      </c>
      <c r="G3919" s="7">
        <v>0</v>
      </c>
      <c r="H3919" s="8">
        <f t="shared" si="0"/>
        <v>0</v>
      </c>
      <c r="I3919" s="9">
        <v>0</v>
      </c>
      <c r="J3919" s="10">
        <v>0</v>
      </c>
      <c r="K3919" s="11">
        <v>0</v>
      </c>
      <c r="L3919" s="11">
        <v>0</v>
      </c>
      <c r="M3919" s="12">
        <v>0</v>
      </c>
      <c r="N3919" s="12">
        <v>0</v>
      </c>
      <c r="O3919" s="12">
        <v>0</v>
      </c>
      <c r="P3919" s="12">
        <v>0</v>
      </c>
      <c r="Q3919" s="12">
        <v>0</v>
      </c>
      <c r="R3919" s="12">
        <v>0</v>
      </c>
      <c r="S3919" s="12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</row>
    <row r="3920" spans="1:25" ht="15.75" customHeight="1" x14ac:dyDescent="0.2">
      <c r="A3920" s="3">
        <v>5103908</v>
      </c>
      <c r="B3920" s="3" t="s">
        <v>702</v>
      </c>
      <c r="C3920" s="3" t="s">
        <v>657</v>
      </c>
      <c r="D3920" s="3">
        <v>2014</v>
      </c>
      <c r="E3920" s="3" t="s">
        <v>78</v>
      </c>
      <c r="F3920" s="3" t="s">
        <v>76</v>
      </c>
      <c r="G3920" s="7">
        <v>0</v>
      </c>
      <c r="H3920" s="8">
        <f t="shared" si="0"/>
        <v>0</v>
      </c>
      <c r="I3920" s="9">
        <v>0</v>
      </c>
      <c r="J3920" s="10">
        <v>0</v>
      </c>
      <c r="K3920" s="11">
        <v>0</v>
      </c>
      <c r="L3920" s="11">
        <v>0</v>
      </c>
      <c r="M3920" s="12">
        <v>0</v>
      </c>
      <c r="N3920" s="12">
        <v>0</v>
      </c>
      <c r="O3920" s="12">
        <v>0</v>
      </c>
      <c r="P3920" s="12">
        <v>0</v>
      </c>
      <c r="Q3920" s="12">
        <v>0</v>
      </c>
      <c r="R3920" s="12">
        <v>0</v>
      </c>
      <c r="S3920" s="12">
        <v>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0</v>
      </c>
    </row>
    <row r="3921" spans="1:25" ht="15.75" customHeight="1" x14ac:dyDescent="0.2">
      <c r="A3921" s="3">
        <v>5103908</v>
      </c>
      <c r="B3921" s="3" t="s">
        <v>702</v>
      </c>
      <c r="C3921" s="3" t="s">
        <v>657</v>
      </c>
      <c r="D3921" s="3">
        <v>2014</v>
      </c>
      <c r="E3921" s="3" t="s">
        <v>78</v>
      </c>
      <c r="F3921" s="3" t="s">
        <v>76</v>
      </c>
      <c r="G3921" s="7">
        <v>2670</v>
      </c>
      <c r="H3921" s="8">
        <f t="shared" si="0"/>
        <v>10090515</v>
      </c>
      <c r="I3921" s="9">
        <v>1390515</v>
      </c>
      <c r="J3921" s="10">
        <v>8700000</v>
      </c>
      <c r="K3921" s="11">
        <v>880000</v>
      </c>
      <c r="L3921" s="11">
        <v>510515</v>
      </c>
      <c r="M3921" s="12">
        <v>880000</v>
      </c>
      <c r="N3921" s="12">
        <v>0</v>
      </c>
      <c r="O3921" s="12">
        <v>0</v>
      </c>
      <c r="P3921" s="12">
        <v>0</v>
      </c>
      <c r="Q3921" s="12">
        <v>167090</v>
      </c>
      <c r="R3921" s="12">
        <v>0</v>
      </c>
      <c r="S3921" s="12">
        <v>343425</v>
      </c>
      <c r="T3921" s="13">
        <v>8700000</v>
      </c>
      <c r="U3921" s="13">
        <v>0</v>
      </c>
      <c r="V3921" s="13">
        <v>0</v>
      </c>
      <c r="W3921" s="13">
        <v>0</v>
      </c>
      <c r="X3921" s="13">
        <v>0</v>
      </c>
      <c r="Y3921" s="13">
        <v>0</v>
      </c>
    </row>
    <row r="3922" spans="1:25" ht="15.75" customHeight="1" x14ac:dyDescent="0.2">
      <c r="A3922" s="3">
        <v>5103908</v>
      </c>
      <c r="B3922" s="3" t="s">
        <v>702</v>
      </c>
      <c r="C3922" s="3" t="s">
        <v>657</v>
      </c>
      <c r="D3922" s="3">
        <v>2018</v>
      </c>
      <c r="E3922" s="3" t="s">
        <v>78</v>
      </c>
      <c r="F3922" s="3" t="s">
        <v>76</v>
      </c>
      <c r="G3922" s="7">
        <v>3042</v>
      </c>
      <c r="H3922" s="8">
        <f t="shared" si="0"/>
        <v>1672400</v>
      </c>
      <c r="I3922" s="9">
        <v>700000</v>
      </c>
      <c r="J3922" s="10">
        <v>972400</v>
      </c>
      <c r="K3922" s="11">
        <v>300000</v>
      </c>
      <c r="L3922" s="11">
        <v>400000</v>
      </c>
      <c r="M3922" s="12">
        <v>300000</v>
      </c>
      <c r="N3922" s="12">
        <v>0</v>
      </c>
      <c r="O3922" s="12">
        <v>0</v>
      </c>
      <c r="P3922" s="12">
        <v>0</v>
      </c>
      <c r="Q3922" s="12">
        <v>0</v>
      </c>
      <c r="R3922" s="12">
        <v>0</v>
      </c>
      <c r="S3922" s="12">
        <v>400000</v>
      </c>
      <c r="T3922" s="13">
        <v>972400</v>
      </c>
      <c r="U3922" s="13">
        <v>0</v>
      </c>
      <c r="V3922" s="13">
        <v>0</v>
      </c>
      <c r="W3922" s="13">
        <v>0</v>
      </c>
      <c r="X3922" s="13">
        <v>0</v>
      </c>
      <c r="Y3922" s="13">
        <v>0</v>
      </c>
    </row>
    <row r="3923" spans="1:25" ht="15.75" customHeight="1" x14ac:dyDescent="0.2">
      <c r="A3923" s="3">
        <v>5103908</v>
      </c>
      <c r="B3923" s="3" t="s">
        <v>702</v>
      </c>
      <c r="C3923" s="3" t="s">
        <v>657</v>
      </c>
      <c r="D3923" s="3">
        <v>2019</v>
      </c>
      <c r="E3923" s="3" t="s">
        <v>75</v>
      </c>
      <c r="F3923" s="3" t="s">
        <v>76</v>
      </c>
      <c r="G3923" s="7">
        <v>3500</v>
      </c>
      <c r="H3923" s="8">
        <f t="shared" si="0"/>
        <v>1237000</v>
      </c>
      <c r="I3923" s="9">
        <v>7000</v>
      </c>
      <c r="J3923" s="10">
        <v>1230000</v>
      </c>
      <c r="K3923" s="11">
        <v>0</v>
      </c>
      <c r="L3923" s="11">
        <v>7000</v>
      </c>
      <c r="M3923" s="12">
        <v>0</v>
      </c>
      <c r="N3923" s="12">
        <v>0</v>
      </c>
      <c r="O3923" s="12">
        <v>0</v>
      </c>
      <c r="P3923" s="12">
        <v>7000</v>
      </c>
      <c r="Q3923" s="12">
        <v>0</v>
      </c>
      <c r="R3923" s="12">
        <v>0</v>
      </c>
      <c r="S3923" s="12">
        <v>0</v>
      </c>
      <c r="T3923" s="13">
        <v>1230000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</row>
    <row r="3924" spans="1:25" ht="15.75" customHeight="1" x14ac:dyDescent="0.2">
      <c r="A3924" s="3">
        <v>5103908</v>
      </c>
      <c r="B3924" s="3" t="s">
        <v>702</v>
      </c>
      <c r="C3924" s="3" t="s">
        <v>657</v>
      </c>
      <c r="D3924" s="3">
        <v>2019</v>
      </c>
      <c r="E3924" s="3" t="s">
        <v>90</v>
      </c>
      <c r="F3924" s="3" t="s">
        <v>91</v>
      </c>
      <c r="G3924" s="7">
        <v>0</v>
      </c>
      <c r="H3924" s="8">
        <f t="shared" si="0"/>
        <v>0</v>
      </c>
      <c r="I3924" s="9">
        <v>0</v>
      </c>
      <c r="J3924" s="10">
        <v>0</v>
      </c>
      <c r="K3924" s="11">
        <v>0</v>
      </c>
      <c r="L3924" s="11">
        <v>0</v>
      </c>
      <c r="M3924" s="12">
        <v>0</v>
      </c>
      <c r="N3924" s="12">
        <v>0</v>
      </c>
      <c r="O3924" s="12">
        <v>0</v>
      </c>
      <c r="P3924" s="12">
        <v>0</v>
      </c>
      <c r="Q3924" s="12">
        <v>0</v>
      </c>
      <c r="R3924" s="12">
        <v>0</v>
      </c>
      <c r="S3924" s="12">
        <v>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</row>
    <row r="3925" spans="1:25" ht="15.75" customHeight="1" x14ac:dyDescent="0.2">
      <c r="A3925" s="3">
        <v>5103908</v>
      </c>
      <c r="B3925" s="3" t="s">
        <v>702</v>
      </c>
      <c r="C3925" s="3" t="s">
        <v>657</v>
      </c>
      <c r="D3925" s="3">
        <v>2020</v>
      </c>
      <c r="E3925" s="3" t="s">
        <v>90</v>
      </c>
      <c r="F3925" s="3" t="s">
        <v>91</v>
      </c>
      <c r="G3925" s="7">
        <v>5018</v>
      </c>
      <c r="H3925" s="8">
        <f t="shared" si="0"/>
        <v>0</v>
      </c>
      <c r="I3925" s="9">
        <v>0</v>
      </c>
      <c r="J3925" s="10">
        <v>0</v>
      </c>
      <c r="K3925" s="11">
        <v>0</v>
      </c>
      <c r="L3925" s="11">
        <v>0</v>
      </c>
      <c r="M3925" s="12">
        <v>0</v>
      </c>
      <c r="N3925" s="12">
        <v>0</v>
      </c>
      <c r="O3925" s="12">
        <v>0</v>
      </c>
      <c r="P3925" s="12">
        <v>0</v>
      </c>
      <c r="Q3925" s="12">
        <v>0</v>
      </c>
      <c r="R3925" s="12">
        <v>0</v>
      </c>
      <c r="S3925" s="12">
        <v>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0</v>
      </c>
    </row>
    <row r="3926" spans="1:25" ht="15.75" customHeight="1" x14ac:dyDescent="0.2">
      <c r="A3926" s="3">
        <v>5103908</v>
      </c>
      <c r="B3926" s="3" t="s">
        <v>702</v>
      </c>
      <c r="C3926" s="3" t="s">
        <v>657</v>
      </c>
      <c r="D3926" s="3">
        <v>2020</v>
      </c>
      <c r="E3926" s="3" t="s">
        <v>344</v>
      </c>
      <c r="F3926" s="3" t="s">
        <v>123</v>
      </c>
      <c r="G3926" s="7">
        <v>0</v>
      </c>
      <c r="H3926" s="8">
        <f t="shared" si="0"/>
        <v>0</v>
      </c>
      <c r="I3926" s="9">
        <v>0</v>
      </c>
      <c r="J3926" s="10">
        <v>0</v>
      </c>
      <c r="K3926" s="11">
        <v>0</v>
      </c>
      <c r="L3926" s="11">
        <v>0</v>
      </c>
      <c r="M3926" s="12">
        <v>0</v>
      </c>
      <c r="N3926" s="12">
        <v>0</v>
      </c>
      <c r="O3926" s="12">
        <v>0</v>
      </c>
      <c r="P3926" s="12">
        <v>0</v>
      </c>
      <c r="Q3926" s="12">
        <v>0</v>
      </c>
      <c r="R3926" s="12">
        <v>0</v>
      </c>
      <c r="S3926" s="12">
        <v>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</row>
    <row r="3927" spans="1:25" ht="15.75" customHeight="1" x14ac:dyDescent="0.2">
      <c r="A3927" s="3">
        <v>5103957</v>
      </c>
      <c r="B3927" s="3" t="s">
        <v>703</v>
      </c>
      <c r="C3927" s="3" t="s">
        <v>657</v>
      </c>
      <c r="D3927" s="3">
        <v>2014</v>
      </c>
      <c r="E3927" s="3" t="s">
        <v>78</v>
      </c>
      <c r="F3927" s="3" t="s">
        <v>76</v>
      </c>
      <c r="G3927" s="7">
        <v>0</v>
      </c>
      <c r="H3927" s="8">
        <f t="shared" si="0"/>
        <v>0</v>
      </c>
      <c r="I3927" s="9">
        <v>0</v>
      </c>
      <c r="J3927" s="10">
        <v>0</v>
      </c>
      <c r="K3927" s="11">
        <v>0</v>
      </c>
      <c r="L3927" s="11">
        <v>0</v>
      </c>
      <c r="M3927" s="12">
        <v>0</v>
      </c>
      <c r="N3927" s="12">
        <v>0</v>
      </c>
      <c r="O3927" s="12">
        <v>0</v>
      </c>
      <c r="P3927" s="12">
        <v>0</v>
      </c>
      <c r="Q3927" s="12">
        <v>0</v>
      </c>
      <c r="R3927" s="12">
        <v>0</v>
      </c>
      <c r="S3927" s="12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</row>
    <row r="3928" spans="1:25" ht="15.75" customHeight="1" x14ac:dyDescent="0.2">
      <c r="A3928" s="3">
        <v>5103957</v>
      </c>
      <c r="B3928" s="3" t="s">
        <v>703</v>
      </c>
      <c r="C3928" s="3" t="s">
        <v>657</v>
      </c>
      <c r="D3928" s="3">
        <v>2017</v>
      </c>
      <c r="E3928" s="3" t="s">
        <v>78</v>
      </c>
      <c r="F3928" s="3" t="s">
        <v>76</v>
      </c>
      <c r="G3928" s="7">
        <v>1470</v>
      </c>
      <c r="H3928" s="8">
        <f t="shared" si="0"/>
        <v>3617000</v>
      </c>
      <c r="I3928" s="9">
        <v>597000</v>
      </c>
      <c r="J3928" s="10">
        <v>3020000</v>
      </c>
      <c r="K3928" s="11">
        <v>170000</v>
      </c>
      <c r="L3928" s="11">
        <v>427000</v>
      </c>
      <c r="M3928" s="12">
        <v>170000</v>
      </c>
      <c r="N3928" s="12">
        <v>0</v>
      </c>
      <c r="O3928" s="12">
        <v>0</v>
      </c>
      <c r="P3928" s="12">
        <v>0</v>
      </c>
      <c r="Q3928" s="12">
        <v>0</v>
      </c>
      <c r="R3928" s="12">
        <v>0</v>
      </c>
      <c r="S3928" s="12">
        <v>427000</v>
      </c>
      <c r="T3928" s="13">
        <v>3020000</v>
      </c>
      <c r="U3928" s="13">
        <v>0</v>
      </c>
      <c r="V3928" s="13">
        <v>0</v>
      </c>
      <c r="W3928" s="13">
        <v>0</v>
      </c>
      <c r="X3928" s="13">
        <v>0</v>
      </c>
      <c r="Y3928" s="13">
        <v>0</v>
      </c>
    </row>
    <row r="3929" spans="1:25" ht="15.75" customHeight="1" x14ac:dyDescent="0.2">
      <c r="A3929" s="3">
        <v>5103957</v>
      </c>
      <c r="B3929" s="3" t="s">
        <v>703</v>
      </c>
      <c r="C3929" s="3" t="s">
        <v>657</v>
      </c>
      <c r="D3929" s="3">
        <v>2018</v>
      </c>
      <c r="E3929" s="3" t="s">
        <v>80</v>
      </c>
      <c r="F3929" s="3" t="s">
        <v>76</v>
      </c>
      <c r="G3929" s="7">
        <v>83</v>
      </c>
      <c r="H3929" s="8">
        <f t="shared" si="0"/>
        <v>0</v>
      </c>
      <c r="I3929" s="9">
        <v>0</v>
      </c>
      <c r="J3929" s="10">
        <v>0</v>
      </c>
      <c r="K3929" s="11">
        <v>0</v>
      </c>
      <c r="L3929" s="11">
        <v>0</v>
      </c>
      <c r="M3929" s="12">
        <v>0</v>
      </c>
      <c r="N3929" s="12">
        <v>0</v>
      </c>
      <c r="O3929" s="12">
        <v>0</v>
      </c>
      <c r="P3929" s="12">
        <v>0</v>
      </c>
      <c r="Q3929" s="12">
        <v>0</v>
      </c>
      <c r="R3929" s="12">
        <v>0</v>
      </c>
      <c r="S3929" s="12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</row>
    <row r="3930" spans="1:25" ht="15.75" customHeight="1" x14ac:dyDescent="0.2">
      <c r="A3930" s="3">
        <v>5103957</v>
      </c>
      <c r="B3930" s="3" t="s">
        <v>703</v>
      </c>
      <c r="C3930" s="3" t="s">
        <v>657</v>
      </c>
      <c r="D3930" s="3">
        <v>2019</v>
      </c>
      <c r="E3930" s="3" t="s">
        <v>80</v>
      </c>
      <c r="F3930" s="3" t="s">
        <v>76</v>
      </c>
      <c r="G3930" s="7">
        <v>0</v>
      </c>
      <c r="H3930" s="8">
        <f t="shared" si="0"/>
        <v>0</v>
      </c>
      <c r="I3930" s="9">
        <v>0</v>
      </c>
      <c r="J3930" s="10">
        <v>0</v>
      </c>
      <c r="K3930" s="11">
        <v>0</v>
      </c>
      <c r="L3930" s="11">
        <v>0</v>
      </c>
      <c r="M3930" s="12">
        <v>0</v>
      </c>
      <c r="N3930" s="12">
        <v>0</v>
      </c>
      <c r="O3930" s="12">
        <v>0</v>
      </c>
      <c r="P3930" s="12">
        <v>0</v>
      </c>
      <c r="Q3930" s="12">
        <v>0</v>
      </c>
      <c r="R3930" s="12">
        <v>0</v>
      </c>
      <c r="S3930" s="12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</row>
    <row r="3931" spans="1:25" ht="15.75" customHeight="1" x14ac:dyDescent="0.2">
      <c r="A3931" s="3">
        <v>5103957</v>
      </c>
      <c r="B3931" s="3" t="s">
        <v>703</v>
      </c>
      <c r="C3931" s="3" t="s">
        <v>657</v>
      </c>
      <c r="D3931" s="3">
        <v>2019</v>
      </c>
      <c r="E3931" s="3" t="s">
        <v>80</v>
      </c>
      <c r="F3931" s="3" t="s">
        <v>76</v>
      </c>
      <c r="G3931" s="7">
        <v>120</v>
      </c>
      <c r="H3931" s="8">
        <f t="shared" si="0"/>
        <v>0</v>
      </c>
      <c r="I3931" s="9">
        <v>0</v>
      </c>
      <c r="J3931" s="10">
        <v>0</v>
      </c>
      <c r="K3931" s="11">
        <v>0</v>
      </c>
      <c r="L3931" s="11">
        <v>0</v>
      </c>
      <c r="M3931" s="12">
        <v>0</v>
      </c>
      <c r="N3931" s="12">
        <v>0</v>
      </c>
      <c r="O3931" s="12">
        <v>0</v>
      </c>
      <c r="P3931" s="12">
        <v>0</v>
      </c>
      <c r="Q3931" s="12">
        <v>0</v>
      </c>
      <c r="R3931" s="12">
        <v>0</v>
      </c>
      <c r="S3931" s="12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</row>
    <row r="3932" spans="1:25" ht="15.75" customHeight="1" x14ac:dyDescent="0.2">
      <c r="A3932" s="3">
        <v>5103957</v>
      </c>
      <c r="B3932" s="3" t="s">
        <v>703</v>
      </c>
      <c r="C3932" s="3" t="s">
        <v>657</v>
      </c>
      <c r="D3932" s="3">
        <v>2020</v>
      </c>
      <c r="E3932" s="3" t="s">
        <v>90</v>
      </c>
      <c r="F3932" s="3" t="s">
        <v>91</v>
      </c>
      <c r="G3932" s="7">
        <v>0</v>
      </c>
      <c r="H3932" s="8">
        <f t="shared" si="0"/>
        <v>0</v>
      </c>
      <c r="I3932" s="9">
        <v>0</v>
      </c>
      <c r="J3932" s="10">
        <v>0</v>
      </c>
      <c r="K3932" s="11">
        <v>0</v>
      </c>
      <c r="L3932" s="11">
        <v>0</v>
      </c>
      <c r="M3932" s="12">
        <v>0</v>
      </c>
      <c r="N3932" s="12">
        <v>0</v>
      </c>
      <c r="O3932" s="12">
        <v>0</v>
      </c>
      <c r="P3932" s="12">
        <v>0</v>
      </c>
      <c r="Q3932" s="12">
        <v>0</v>
      </c>
      <c r="R3932" s="12">
        <v>0</v>
      </c>
      <c r="S3932" s="12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</row>
    <row r="3933" spans="1:25" ht="15.75" customHeight="1" x14ac:dyDescent="0.2">
      <c r="A3933" s="3">
        <v>5104104</v>
      </c>
      <c r="B3933" s="3" t="s">
        <v>704</v>
      </c>
      <c r="C3933" s="3" t="s">
        <v>657</v>
      </c>
      <c r="D3933" s="3">
        <v>2000</v>
      </c>
      <c r="E3933" s="3" t="s">
        <v>81</v>
      </c>
      <c r="F3933" s="3" t="s">
        <v>76</v>
      </c>
      <c r="G3933" s="7">
        <v>0</v>
      </c>
      <c r="H3933" s="8">
        <f t="shared" si="0"/>
        <v>0</v>
      </c>
      <c r="I3933" s="9">
        <v>0</v>
      </c>
      <c r="J3933" s="10">
        <v>0</v>
      </c>
      <c r="K3933" s="11">
        <v>0</v>
      </c>
      <c r="L3933" s="11">
        <v>0</v>
      </c>
      <c r="M3933" s="12">
        <v>0</v>
      </c>
      <c r="N3933" s="12">
        <v>0</v>
      </c>
      <c r="O3933" s="12">
        <v>0</v>
      </c>
      <c r="P3933" s="12">
        <v>0</v>
      </c>
      <c r="Q3933" s="12">
        <v>0</v>
      </c>
      <c r="R3933" s="12">
        <v>0</v>
      </c>
      <c r="S3933" s="12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</row>
    <row r="3934" spans="1:25" ht="15.75" customHeight="1" x14ac:dyDescent="0.2">
      <c r="A3934" s="3">
        <v>5104104</v>
      </c>
      <c r="B3934" s="3" t="s">
        <v>704</v>
      </c>
      <c r="C3934" s="3" t="s">
        <v>657</v>
      </c>
      <c r="D3934" s="3">
        <v>2004</v>
      </c>
      <c r="E3934" s="3" t="s">
        <v>75</v>
      </c>
      <c r="F3934" s="3" t="s">
        <v>76</v>
      </c>
      <c r="G3934" s="7">
        <v>125</v>
      </c>
      <c r="H3934" s="8">
        <f t="shared" si="0"/>
        <v>11355920</v>
      </c>
      <c r="I3934" s="9">
        <v>8000000</v>
      </c>
      <c r="J3934" s="10">
        <v>3355920</v>
      </c>
      <c r="K3934" s="11">
        <v>8000000</v>
      </c>
      <c r="L3934" s="11">
        <v>0</v>
      </c>
      <c r="M3934" s="12">
        <v>8000000</v>
      </c>
      <c r="N3934" s="12">
        <v>0</v>
      </c>
      <c r="O3934" s="12">
        <v>0</v>
      </c>
      <c r="P3934" s="12">
        <v>0</v>
      </c>
      <c r="Q3934" s="12">
        <v>0</v>
      </c>
      <c r="R3934" s="12">
        <v>0</v>
      </c>
      <c r="S3934" s="12">
        <v>0</v>
      </c>
      <c r="T3934" s="13">
        <v>3195920</v>
      </c>
      <c r="U3934" s="13">
        <v>160000</v>
      </c>
      <c r="V3934" s="13">
        <v>0</v>
      </c>
      <c r="W3934" s="13">
        <v>0</v>
      </c>
      <c r="X3934" s="13">
        <v>0</v>
      </c>
      <c r="Y3934" s="13">
        <v>0</v>
      </c>
    </row>
    <row r="3935" spans="1:25" ht="15.75" customHeight="1" x14ac:dyDescent="0.2">
      <c r="A3935" s="3">
        <v>5104104</v>
      </c>
      <c r="B3935" s="3" t="s">
        <v>704</v>
      </c>
      <c r="C3935" s="3" t="s">
        <v>657</v>
      </c>
      <c r="D3935" s="3">
        <v>2004</v>
      </c>
      <c r="E3935" s="3" t="s">
        <v>75</v>
      </c>
      <c r="F3935" s="3" t="s">
        <v>76</v>
      </c>
      <c r="G3935" s="7">
        <v>125</v>
      </c>
      <c r="H3935" s="8">
        <f t="shared" si="0"/>
        <v>10945920</v>
      </c>
      <c r="I3935" s="9">
        <v>8000000</v>
      </c>
      <c r="J3935" s="10">
        <v>2945920</v>
      </c>
      <c r="K3935" s="11">
        <v>8000000</v>
      </c>
      <c r="L3935" s="11">
        <v>0</v>
      </c>
      <c r="M3935" s="12">
        <v>8000000</v>
      </c>
      <c r="N3935" s="12">
        <v>0</v>
      </c>
      <c r="O3935" s="12">
        <v>0</v>
      </c>
      <c r="P3935" s="12">
        <v>0</v>
      </c>
      <c r="Q3935" s="12">
        <v>0</v>
      </c>
      <c r="R3935" s="12">
        <v>0</v>
      </c>
      <c r="S3935" s="12">
        <v>0</v>
      </c>
      <c r="T3935" s="13">
        <v>2785920</v>
      </c>
      <c r="U3935" s="13">
        <v>160000</v>
      </c>
      <c r="V3935" s="13">
        <v>0</v>
      </c>
      <c r="W3935" s="13">
        <v>0</v>
      </c>
      <c r="X3935" s="13">
        <v>0</v>
      </c>
      <c r="Y3935" s="13">
        <v>0</v>
      </c>
    </row>
    <row r="3936" spans="1:25" ht="15.75" customHeight="1" x14ac:dyDescent="0.2">
      <c r="A3936" s="3">
        <v>5104104</v>
      </c>
      <c r="B3936" s="3" t="s">
        <v>704</v>
      </c>
      <c r="C3936" s="3" t="s">
        <v>657</v>
      </c>
      <c r="D3936" s="3">
        <v>2005</v>
      </c>
      <c r="E3936" s="3" t="s">
        <v>75</v>
      </c>
      <c r="F3936" s="3" t="s">
        <v>76</v>
      </c>
      <c r="G3936" s="7">
        <v>0</v>
      </c>
      <c r="H3936" s="8">
        <f t="shared" si="0"/>
        <v>50000</v>
      </c>
      <c r="I3936" s="9">
        <v>0</v>
      </c>
      <c r="J3936" s="10">
        <v>50000</v>
      </c>
      <c r="K3936" s="11">
        <v>0</v>
      </c>
      <c r="L3936" s="11">
        <v>0</v>
      </c>
      <c r="M3936" s="12">
        <v>0</v>
      </c>
      <c r="N3936" s="12">
        <v>0</v>
      </c>
      <c r="O3936" s="12">
        <v>0</v>
      </c>
      <c r="P3936" s="12">
        <v>0</v>
      </c>
      <c r="Q3936" s="12">
        <v>0</v>
      </c>
      <c r="R3936" s="12">
        <v>0</v>
      </c>
      <c r="S3936" s="12">
        <v>0</v>
      </c>
      <c r="T3936" s="13">
        <v>50000</v>
      </c>
      <c r="U3936" s="13">
        <v>0</v>
      </c>
      <c r="V3936" s="13">
        <v>0</v>
      </c>
      <c r="W3936" s="13">
        <v>0</v>
      </c>
      <c r="X3936" s="13">
        <v>0</v>
      </c>
      <c r="Y3936" s="13">
        <v>0</v>
      </c>
    </row>
    <row r="3937" spans="1:25" ht="15.75" customHeight="1" x14ac:dyDescent="0.2">
      <c r="A3937" s="3">
        <v>5104104</v>
      </c>
      <c r="B3937" s="3" t="s">
        <v>704</v>
      </c>
      <c r="C3937" s="3" t="s">
        <v>657</v>
      </c>
      <c r="D3937" s="3">
        <v>2013</v>
      </c>
      <c r="E3937" s="3" t="s">
        <v>78</v>
      </c>
      <c r="F3937" s="3" t="s">
        <v>76</v>
      </c>
      <c r="G3937" s="7">
        <v>3000</v>
      </c>
      <c r="H3937" s="8">
        <f t="shared" si="0"/>
        <v>7999999.9900000002</v>
      </c>
      <c r="I3937" s="9">
        <v>4999999.99</v>
      </c>
      <c r="J3937" s="10">
        <v>3000000</v>
      </c>
      <c r="K3937" s="11">
        <v>1999999.99</v>
      </c>
      <c r="L3937" s="11">
        <v>3000000</v>
      </c>
      <c r="M3937" s="12">
        <v>1999999.98</v>
      </c>
      <c r="N3937" s="12">
        <v>0</v>
      </c>
      <c r="O3937" s="12">
        <v>0</v>
      </c>
      <c r="P3937" s="12">
        <v>0</v>
      </c>
      <c r="Q3937" s="12">
        <v>0</v>
      </c>
      <c r="R3937" s="12">
        <v>1500000</v>
      </c>
      <c r="S3937" s="12">
        <v>1500000</v>
      </c>
      <c r="T3937" s="13">
        <v>3000000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</row>
    <row r="3938" spans="1:25" ht="15.75" customHeight="1" x14ac:dyDescent="0.2">
      <c r="A3938" s="3">
        <v>5104104</v>
      </c>
      <c r="B3938" s="3" t="s">
        <v>704</v>
      </c>
      <c r="C3938" s="3" t="s">
        <v>657</v>
      </c>
      <c r="D3938" s="3">
        <v>2013</v>
      </c>
      <c r="E3938" s="3" t="s">
        <v>90</v>
      </c>
      <c r="F3938" s="3" t="s">
        <v>91</v>
      </c>
      <c r="G3938" s="7">
        <v>120</v>
      </c>
      <c r="H3938" s="8">
        <f t="shared" si="0"/>
        <v>10000</v>
      </c>
      <c r="I3938" s="9">
        <v>10000</v>
      </c>
      <c r="J3938" s="10">
        <v>0</v>
      </c>
      <c r="K3938" s="11">
        <v>10000</v>
      </c>
      <c r="L3938" s="11">
        <v>0</v>
      </c>
      <c r="M3938" s="12">
        <v>10000</v>
      </c>
      <c r="N3938" s="12">
        <v>0</v>
      </c>
      <c r="O3938" s="12">
        <v>0</v>
      </c>
      <c r="P3938" s="12">
        <v>0</v>
      </c>
      <c r="Q3938" s="12">
        <v>0</v>
      </c>
      <c r="R3938" s="12">
        <v>0</v>
      </c>
      <c r="S3938" s="12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</row>
    <row r="3939" spans="1:25" ht="15.75" customHeight="1" x14ac:dyDescent="0.2">
      <c r="A3939" s="3">
        <v>5104104</v>
      </c>
      <c r="B3939" s="3" t="s">
        <v>704</v>
      </c>
      <c r="C3939" s="3" t="s">
        <v>657</v>
      </c>
      <c r="D3939" s="3">
        <v>2014</v>
      </c>
      <c r="E3939" s="3" t="s">
        <v>78</v>
      </c>
      <c r="F3939" s="3" t="s">
        <v>76</v>
      </c>
      <c r="G3939" s="7">
        <v>4500</v>
      </c>
      <c r="H3939" s="8">
        <f t="shared" si="0"/>
        <v>9865000</v>
      </c>
      <c r="I3939" s="9">
        <v>3900000</v>
      </c>
      <c r="J3939" s="10">
        <v>5965000</v>
      </c>
      <c r="K3939" s="11">
        <v>2400000</v>
      </c>
      <c r="L3939" s="11">
        <v>1500000</v>
      </c>
      <c r="M3939" s="12">
        <v>2400000</v>
      </c>
      <c r="N3939" s="12">
        <v>0</v>
      </c>
      <c r="O3939" s="12">
        <v>0</v>
      </c>
      <c r="P3939" s="12">
        <v>0</v>
      </c>
      <c r="Q3939" s="12">
        <v>0</v>
      </c>
      <c r="R3939" s="12">
        <v>0</v>
      </c>
      <c r="S3939" s="12">
        <v>1500000</v>
      </c>
      <c r="T3939" s="13">
        <v>5965000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</row>
    <row r="3940" spans="1:25" ht="15.75" customHeight="1" x14ac:dyDescent="0.2">
      <c r="A3940" s="3">
        <v>5104104</v>
      </c>
      <c r="B3940" s="3" t="s">
        <v>704</v>
      </c>
      <c r="C3940" s="3" t="s">
        <v>657</v>
      </c>
      <c r="D3940" s="3">
        <v>2017</v>
      </c>
      <c r="E3940" s="3" t="s">
        <v>75</v>
      </c>
      <c r="F3940" s="3" t="s">
        <v>76</v>
      </c>
      <c r="G3940" s="7">
        <v>1060</v>
      </c>
      <c r="H3940" s="8">
        <f t="shared" si="0"/>
        <v>450000</v>
      </c>
      <c r="I3940" s="9">
        <v>60000</v>
      </c>
      <c r="J3940" s="10">
        <v>390000</v>
      </c>
      <c r="K3940" s="11">
        <v>0</v>
      </c>
      <c r="L3940" s="11">
        <v>60000</v>
      </c>
      <c r="M3940" s="12">
        <v>0</v>
      </c>
      <c r="N3940" s="12">
        <v>0</v>
      </c>
      <c r="O3940" s="12">
        <v>0</v>
      </c>
      <c r="P3940" s="12">
        <v>0</v>
      </c>
      <c r="Q3940" s="12">
        <v>0</v>
      </c>
      <c r="R3940" s="12">
        <v>0</v>
      </c>
      <c r="S3940" s="12">
        <v>60000</v>
      </c>
      <c r="T3940" s="13">
        <v>300000</v>
      </c>
      <c r="U3940" s="13">
        <v>90000</v>
      </c>
      <c r="V3940" s="13">
        <v>0</v>
      </c>
      <c r="W3940" s="13">
        <v>0</v>
      </c>
      <c r="X3940" s="13">
        <v>0</v>
      </c>
      <c r="Y3940" s="13">
        <v>0</v>
      </c>
    </row>
    <row r="3941" spans="1:25" ht="15.75" customHeight="1" x14ac:dyDescent="0.2">
      <c r="A3941" s="3">
        <v>5104104</v>
      </c>
      <c r="B3941" s="3" t="s">
        <v>704</v>
      </c>
      <c r="C3941" s="3" t="s">
        <v>657</v>
      </c>
      <c r="D3941" s="3">
        <v>2018</v>
      </c>
      <c r="E3941" s="3" t="s">
        <v>78</v>
      </c>
      <c r="F3941" s="3" t="s">
        <v>76</v>
      </c>
      <c r="G3941" s="7">
        <v>4752</v>
      </c>
      <c r="H3941" s="8">
        <f t="shared" si="0"/>
        <v>2214500</v>
      </c>
      <c r="I3941" s="9">
        <v>287500</v>
      </c>
      <c r="J3941" s="10">
        <v>1927000</v>
      </c>
      <c r="K3941" s="11">
        <v>77500</v>
      </c>
      <c r="L3941" s="11">
        <v>210000</v>
      </c>
      <c r="M3941" s="12">
        <v>77500</v>
      </c>
      <c r="N3941" s="12">
        <v>0</v>
      </c>
      <c r="O3941" s="12">
        <v>0</v>
      </c>
      <c r="P3941" s="12">
        <v>0</v>
      </c>
      <c r="Q3941" s="12">
        <v>0</v>
      </c>
      <c r="R3941" s="12">
        <v>0</v>
      </c>
      <c r="S3941" s="12">
        <v>210000</v>
      </c>
      <c r="T3941" s="13">
        <v>1927000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</row>
    <row r="3942" spans="1:25" ht="15.75" customHeight="1" x14ac:dyDescent="0.2">
      <c r="A3942" s="3">
        <v>5104104</v>
      </c>
      <c r="B3942" s="3" t="s">
        <v>704</v>
      </c>
      <c r="C3942" s="3" t="s">
        <v>657</v>
      </c>
      <c r="D3942" s="3">
        <v>2018</v>
      </c>
      <c r="E3942" s="3" t="s">
        <v>78</v>
      </c>
      <c r="F3942" s="3" t="s">
        <v>76</v>
      </c>
      <c r="G3942" s="7">
        <v>0</v>
      </c>
      <c r="H3942" s="8">
        <f t="shared" si="0"/>
        <v>100000</v>
      </c>
      <c r="I3942" s="9">
        <v>0</v>
      </c>
      <c r="J3942" s="10">
        <v>100000</v>
      </c>
      <c r="K3942" s="11">
        <v>0</v>
      </c>
      <c r="L3942" s="11">
        <v>0</v>
      </c>
      <c r="M3942" s="12">
        <v>0</v>
      </c>
      <c r="N3942" s="12">
        <v>0</v>
      </c>
      <c r="O3942" s="12">
        <v>0</v>
      </c>
      <c r="P3942" s="12">
        <v>0</v>
      </c>
      <c r="Q3942" s="12">
        <v>0</v>
      </c>
      <c r="R3942" s="12">
        <v>0</v>
      </c>
      <c r="S3942" s="12">
        <v>0</v>
      </c>
      <c r="T3942" s="13">
        <v>100000</v>
      </c>
      <c r="U3942" s="13">
        <v>0</v>
      </c>
      <c r="V3942" s="13">
        <v>0</v>
      </c>
      <c r="W3942" s="13">
        <v>0</v>
      </c>
      <c r="X3942" s="13">
        <v>0</v>
      </c>
      <c r="Y3942" s="13">
        <v>0</v>
      </c>
    </row>
    <row r="3943" spans="1:25" ht="15.75" customHeight="1" x14ac:dyDescent="0.2">
      <c r="A3943" s="3">
        <v>5104104</v>
      </c>
      <c r="B3943" s="3" t="s">
        <v>704</v>
      </c>
      <c r="C3943" s="3" t="s">
        <v>657</v>
      </c>
      <c r="D3943" s="3">
        <v>2020</v>
      </c>
      <c r="E3943" s="3" t="s">
        <v>90</v>
      </c>
      <c r="F3943" s="3" t="s">
        <v>91</v>
      </c>
      <c r="G3943" s="7">
        <v>0</v>
      </c>
      <c r="H3943" s="8">
        <f t="shared" si="0"/>
        <v>0</v>
      </c>
      <c r="I3943" s="9">
        <v>0</v>
      </c>
      <c r="J3943" s="10">
        <v>0</v>
      </c>
      <c r="K3943" s="11">
        <v>0</v>
      </c>
      <c r="L3943" s="11">
        <v>0</v>
      </c>
      <c r="M3943" s="12">
        <v>0</v>
      </c>
      <c r="N3943" s="12">
        <v>0</v>
      </c>
      <c r="O3943" s="12">
        <v>0</v>
      </c>
      <c r="P3943" s="12">
        <v>0</v>
      </c>
      <c r="Q3943" s="12">
        <v>0</v>
      </c>
      <c r="R3943" s="12">
        <v>0</v>
      </c>
      <c r="S3943" s="12">
        <v>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0</v>
      </c>
    </row>
    <row r="3944" spans="1:25" ht="15.75" customHeight="1" x14ac:dyDescent="0.2">
      <c r="A3944" s="3">
        <v>5104203</v>
      </c>
      <c r="B3944" s="3" t="s">
        <v>705</v>
      </c>
      <c r="C3944" s="3" t="s">
        <v>657</v>
      </c>
      <c r="D3944" s="3">
        <v>2005</v>
      </c>
      <c r="E3944" s="3" t="s">
        <v>122</v>
      </c>
      <c r="F3944" s="3" t="s">
        <v>123</v>
      </c>
      <c r="G3944" s="7">
        <v>0</v>
      </c>
      <c r="H3944" s="8">
        <f t="shared" si="0"/>
        <v>54942473.009999998</v>
      </c>
      <c r="I3944" s="9">
        <v>54942473.009999998</v>
      </c>
      <c r="J3944" s="10">
        <v>0</v>
      </c>
      <c r="K3944" s="11">
        <v>54942473.009999998</v>
      </c>
      <c r="L3944" s="11">
        <v>0</v>
      </c>
      <c r="M3944" s="12">
        <v>49952473.009999998</v>
      </c>
      <c r="N3944" s="12">
        <v>0</v>
      </c>
      <c r="O3944" s="12">
        <v>4990000</v>
      </c>
      <c r="P3944" s="12">
        <v>0</v>
      </c>
      <c r="Q3944" s="12">
        <v>0</v>
      </c>
      <c r="R3944" s="12">
        <v>0</v>
      </c>
      <c r="S3944" s="12">
        <v>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0</v>
      </c>
    </row>
    <row r="3945" spans="1:25" ht="15.75" customHeight="1" x14ac:dyDescent="0.2">
      <c r="A3945" s="3">
        <v>5104203</v>
      </c>
      <c r="B3945" s="3" t="s">
        <v>705</v>
      </c>
      <c r="C3945" s="3" t="s">
        <v>657</v>
      </c>
      <c r="D3945" s="3">
        <v>2006</v>
      </c>
      <c r="E3945" s="3" t="s">
        <v>122</v>
      </c>
      <c r="F3945" s="3" t="s">
        <v>123</v>
      </c>
      <c r="G3945" s="7">
        <v>0</v>
      </c>
      <c r="H3945" s="8">
        <f t="shared" si="0"/>
        <v>18106000</v>
      </c>
      <c r="I3945" s="9">
        <v>18106000</v>
      </c>
      <c r="J3945" s="10">
        <v>0</v>
      </c>
      <c r="K3945" s="11">
        <v>18106000</v>
      </c>
      <c r="L3945" s="11">
        <v>0</v>
      </c>
      <c r="M3945" s="12">
        <v>18106000</v>
      </c>
      <c r="N3945" s="12">
        <v>0</v>
      </c>
      <c r="O3945" s="12">
        <v>0</v>
      </c>
      <c r="P3945" s="12">
        <v>0</v>
      </c>
      <c r="Q3945" s="12">
        <v>0</v>
      </c>
      <c r="R3945" s="12">
        <v>0</v>
      </c>
      <c r="S3945" s="12">
        <v>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0</v>
      </c>
    </row>
    <row r="3946" spans="1:25" ht="15.75" customHeight="1" x14ac:dyDescent="0.2">
      <c r="A3946" s="3">
        <v>5104203</v>
      </c>
      <c r="B3946" s="3" t="s">
        <v>705</v>
      </c>
      <c r="C3946" s="3" t="s">
        <v>657</v>
      </c>
      <c r="D3946" s="3">
        <v>2007</v>
      </c>
      <c r="E3946" s="3" t="s">
        <v>84</v>
      </c>
      <c r="F3946" s="3" t="s">
        <v>85</v>
      </c>
      <c r="G3946" s="7">
        <v>2</v>
      </c>
      <c r="H3946" s="8">
        <f t="shared" si="0"/>
        <v>63000</v>
      </c>
      <c r="I3946" s="9">
        <v>8000</v>
      </c>
      <c r="J3946" s="10">
        <v>55000</v>
      </c>
      <c r="K3946" s="11">
        <v>0</v>
      </c>
      <c r="L3946" s="11">
        <v>8000</v>
      </c>
      <c r="M3946" s="12">
        <v>0</v>
      </c>
      <c r="N3946" s="12">
        <v>0</v>
      </c>
      <c r="O3946" s="12">
        <v>0</v>
      </c>
      <c r="P3946" s="12">
        <v>0</v>
      </c>
      <c r="Q3946" s="12">
        <v>0</v>
      </c>
      <c r="R3946" s="12">
        <v>0</v>
      </c>
      <c r="S3946" s="12">
        <v>8000</v>
      </c>
      <c r="T3946" s="13">
        <v>12000</v>
      </c>
      <c r="U3946" s="13">
        <v>40000</v>
      </c>
      <c r="V3946" s="13">
        <v>2000</v>
      </c>
      <c r="W3946" s="13">
        <v>0</v>
      </c>
      <c r="X3946" s="13">
        <v>0</v>
      </c>
      <c r="Y3946" s="13">
        <v>1000</v>
      </c>
    </row>
    <row r="3947" spans="1:25" ht="15.75" customHeight="1" x14ac:dyDescent="0.2">
      <c r="A3947" s="3">
        <v>5104203</v>
      </c>
      <c r="B3947" s="3" t="s">
        <v>705</v>
      </c>
      <c r="C3947" s="3" t="s">
        <v>657</v>
      </c>
      <c r="D3947" s="3">
        <v>2008</v>
      </c>
      <c r="E3947" s="3" t="s">
        <v>75</v>
      </c>
      <c r="F3947" s="3" t="s">
        <v>76</v>
      </c>
      <c r="G3947" s="7">
        <v>0</v>
      </c>
      <c r="H3947" s="8">
        <f t="shared" si="0"/>
        <v>3165000.01</v>
      </c>
      <c r="I3947" s="9">
        <v>2296000.0099999998</v>
      </c>
      <c r="J3947" s="10">
        <v>869000</v>
      </c>
      <c r="K3947" s="11">
        <v>1148000</v>
      </c>
      <c r="L3947" s="11">
        <v>1148000</v>
      </c>
      <c r="M3947" s="12">
        <v>1148000</v>
      </c>
      <c r="N3947" s="12">
        <v>0</v>
      </c>
      <c r="O3947" s="12">
        <v>0</v>
      </c>
      <c r="P3947" s="12">
        <v>0</v>
      </c>
      <c r="Q3947" s="12">
        <v>0</v>
      </c>
      <c r="R3947" s="12">
        <v>0</v>
      </c>
      <c r="S3947" s="12">
        <v>1148000</v>
      </c>
      <c r="T3947" s="13">
        <v>869000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</row>
    <row r="3948" spans="1:25" ht="15.75" customHeight="1" x14ac:dyDescent="0.2">
      <c r="A3948" s="3">
        <v>5104203</v>
      </c>
      <c r="B3948" s="3" t="s">
        <v>705</v>
      </c>
      <c r="C3948" s="3" t="s">
        <v>657</v>
      </c>
      <c r="D3948" s="3">
        <v>2009</v>
      </c>
      <c r="E3948" s="3" t="s">
        <v>75</v>
      </c>
      <c r="F3948" s="3" t="s">
        <v>76</v>
      </c>
      <c r="G3948" s="7">
        <v>0</v>
      </c>
      <c r="H3948" s="8">
        <f t="shared" si="0"/>
        <v>8790000</v>
      </c>
      <c r="I3948" s="9">
        <v>8390000</v>
      </c>
      <c r="J3948" s="10">
        <v>400000</v>
      </c>
      <c r="K3948" s="11">
        <v>8390000</v>
      </c>
      <c r="L3948" s="11">
        <v>0</v>
      </c>
      <c r="M3948" s="12">
        <v>8390000</v>
      </c>
      <c r="N3948" s="12">
        <v>0</v>
      </c>
      <c r="O3948" s="12">
        <v>0</v>
      </c>
      <c r="P3948" s="12">
        <v>0</v>
      </c>
      <c r="Q3948" s="12">
        <v>0</v>
      </c>
      <c r="R3948" s="12">
        <v>0</v>
      </c>
      <c r="S3948" s="12">
        <v>0</v>
      </c>
      <c r="T3948" s="13">
        <v>400000</v>
      </c>
      <c r="U3948" s="13">
        <v>0</v>
      </c>
      <c r="V3948" s="13">
        <v>0</v>
      </c>
      <c r="W3948" s="13">
        <v>0</v>
      </c>
      <c r="X3948" s="13">
        <v>0</v>
      </c>
      <c r="Y3948" s="13">
        <v>0</v>
      </c>
    </row>
    <row r="3949" spans="1:25" ht="15.75" customHeight="1" x14ac:dyDescent="0.2">
      <c r="A3949" s="3">
        <v>5104203</v>
      </c>
      <c r="B3949" s="3" t="s">
        <v>705</v>
      </c>
      <c r="C3949" s="3" t="s">
        <v>657</v>
      </c>
      <c r="D3949" s="3">
        <v>2010</v>
      </c>
      <c r="E3949" s="3" t="s">
        <v>75</v>
      </c>
      <c r="F3949" s="3" t="s">
        <v>76</v>
      </c>
      <c r="G3949" s="7">
        <v>0</v>
      </c>
      <c r="H3949" s="8">
        <f t="shared" si="0"/>
        <v>8790000</v>
      </c>
      <c r="I3949" s="9">
        <v>8390000</v>
      </c>
      <c r="J3949" s="10">
        <v>400000</v>
      </c>
      <c r="K3949" s="11">
        <v>8390000</v>
      </c>
      <c r="L3949" s="11">
        <v>0</v>
      </c>
      <c r="M3949" s="12">
        <v>8390000</v>
      </c>
      <c r="N3949" s="12">
        <v>0</v>
      </c>
      <c r="O3949" s="12">
        <v>0</v>
      </c>
      <c r="P3949" s="12">
        <v>0</v>
      </c>
      <c r="Q3949" s="12">
        <v>0</v>
      </c>
      <c r="R3949" s="12">
        <v>0</v>
      </c>
      <c r="S3949" s="12">
        <v>0</v>
      </c>
      <c r="T3949" s="13">
        <v>400000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</row>
    <row r="3950" spans="1:25" ht="15.75" customHeight="1" x14ac:dyDescent="0.2">
      <c r="A3950" s="3">
        <v>5104203</v>
      </c>
      <c r="B3950" s="3" t="s">
        <v>705</v>
      </c>
      <c r="C3950" s="3" t="s">
        <v>657</v>
      </c>
      <c r="D3950" s="3">
        <v>2011</v>
      </c>
      <c r="E3950" s="3" t="s">
        <v>75</v>
      </c>
      <c r="F3950" s="3" t="s">
        <v>76</v>
      </c>
      <c r="G3950" s="7">
        <v>0</v>
      </c>
      <c r="H3950" s="8">
        <f t="shared" si="0"/>
        <v>2999999.99</v>
      </c>
      <c r="I3950" s="9">
        <v>1499999.99</v>
      </c>
      <c r="J3950" s="10">
        <v>1500000</v>
      </c>
      <c r="K3950" s="11">
        <v>1499999.99</v>
      </c>
      <c r="L3950" s="11">
        <v>0</v>
      </c>
      <c r="M3950" s="12">
        <v>1300000</v>
      </c>
      <c r="N3950" s="12">
        <v>0</v>
      </c>
      <c r="O3950" s="12">
        <v>199999.99</v>
      </c>
      <c r="P3950" s="12">
        <v>0</v>
      </c>
      <c r="Q3950" s="12">
        <v>0</v>
      </c>
      <c r="R3950" s="12">
        <v>0</v>
      </c>
      <c r="S3950" s="12">
        <v>0</v>
      </c>
      <c r="T3950" s="13">
        <v>1500000</v>
      </c>
      <c r="U3950" s="13">
        <v>0</v>
      </c>
      <c r="V3950" s="13">
        <v>0</v>
      </c>
      <c r="W3950" s="13">
        <v>0</v>
      </c>
      <c r="X3950" s="13">
        <v>0</v>
      </c>
      <c r="Y3950" s="13">
        <v>0</v>
      </c>
    </row>
    <row r="3951" spans="1:25" ht="15.75" customHeight="1" x14ac:dyDescent="0.2">
      <c r="A3951" s="3">
        <v>5104203</v>
      </c>
      <c r="B3951" s="3" t="s">
        <v>705</v>
      </c>
      <c r="C3951" s="3" t="s">
        <v>657</v>
      </c>
      <c r="D3951" s="3">
        <v>2013</v>
      </c>
      <c r="E3951" s="3" t="s">
        <v>75</v>
      </c>
      <c r="F3951" s="3" t="s">
        <v>76</v>
      </c>
      <c r="G3951" s="7">
        <v>0</v>
      </c>
      <c r="H3951" s="8">
        <f t="shared" si="0"/>
        <v>5850000</v>
      </c>
      <c r="I3951" s="9">
        <v>4450000</v>
      </c>
      <c r="J3951" s="10">
        <v>1400000</v>
      </c>
      <c r="K3951" s="11">
        <v>3000000</v>
      </c>
      <c r="L3951" s="11">
        <v>1450000</v>
      </c>
      <c r="M3951" s="12">
        <v>3000000</v>
      </c>
      <c r="N3951" s="12">
        <v>0</v>
      </c>
      <c r="O3951" s="12">
        <v>0</v>
      </c>
      <c r="P3951" s="12">
        <v>0</v>
      </c>
      <c r="Q3951" s="12">
        <v>0</v>
      </c>
      <c r="R3951" s="12">
        <v>50000</v>
      </c>
      <c r="S3951" s="12">
        <v>1400000</v>
      </c>
      <c r="T3951" s="13">
        <v>1400000</v>
      </c>
      <c r="U3951" s="13">
        <v>0</v>
      </c>
      <c r="V3951" s="13">
        <v>0</v>
      </c>
      <c r="W3951" s="13">
        <v>0</v>
      </c>
      <c r="X3951" s="13">
        <v>0</v>
      </c>
      <c r="Y3951" s="13">
        <v>0</v>
      </c>
    </row>
    <row r="3952" spans="1:25" ht="15.75" customHeight="1" x14ac:dyDescent="0.2">
      <c r="A3952" s="3">
        <v>5104203</v>
      </c>
      <c r="B3952" s="3" t="s">
        <v>705</v>
      </c>
      <c r="C3952" s="3" t="s">
        <v>657</v>
      </c>
      <c r="D3952" s="3">
        <v>2018</v>
      </c>
      <c r="E3952" s="3" t="s">
        <v>101</v>
      </c>
      <c r="F3952" s="3" t="s">
        <v>93</v>
      </c>
      <c r="G3952" s="7">
        <v>300</v>
      </c>
      <c r="H3952" s="8">
        <f t="shared" si="0"/>
        <v>92246.64</v>
      </c>
      <c r="I3952" s="9">
        <v>49123.32</v>
      </c>
      <c r="J3952" s="10">
        <v>43123.32</v>
      </c>
      <c r="K3952" s="11">
        <v>6000</v>
      </c>
      <c r="L3952" s="11">
        <v>43123.32</v>
      </c>
      <c r="M3952" s="12">
        <v>6000</v>
      </c>
      <c r="N3952" s="12">
        <v>0</v>
      </c>
      <c r="O3952" s="12">
        <v>0</v>
      </c>
      <c r="P3952" s="12">
        <v>0</v>
      </c>
      <c r="Q3952" s="12">
        <v>20979.22</v>
      </c>
      <c r="R3952" s="12">
        <v>0</v>
      </c>
      <c r="S3952" s="12">
        <v>22144.1</v>
      </c>
      <c r="T3952" s="13">
        <v>43123.32</v>
      </c>
      <c r="U3952" s="13">
        <v>0</v>
      </c>
      <c r="V3952" s="13">
        <v>0</v>
      </c>
      <c r="W3952" s="13">
        <v>0</v>
      </c>
      <c r="X3952" s="13">
        <v>0</v>
      </c>
      <c r="Y3952" s="13">
        <v>0</v>
      </c>
    </row>
    <row r="3953" spans="1:25" ht="15.75" customHeight="1" x14ac:dyDescent="0.2">
      <c r="A3953" s="3">
        <v>5104203</v>
      </c>
      <c r="B3953" s="3" t="s">
        <v>705</v>
      </c>
      <c r="C3953" s="3" t="s">
        <v>657</v>
      </c>
      <c r="D3953" s="3">
        <v>2019</v>
      </c>
      <c r="E3953" s="3" t="s">
        <v>78</v>
      </c>
      <c r="F3953" s="3" t="s">
        <v>76</v>
      </c>
      <c r="G3953" s="7">
        <v>6600</v>
      </c>
      <c r="H3953" s="8">
        <f t="shared" si="0"/>
        <v>560000</v>
      </c>
      <c r="I3953" s="9">
        <v>10000</v>
      </c>
      <c r="J3953" s="10">
        <v>550000</v>
      </c>
      <c r="K3953" s="11">
        <v>0</v>
      </c>
      <c r="L3953" s="11">
        <v>10000</v>
      </c>
      <c r="M3953" s="12">
        <v>0</v>
      </c>
      <c r="N3953" s="12">
        <v>0</v>
      </c>
      <c r="O3953" s="12">
        <v>0</v>
      </c>
      <c r="P3953" s="12">
        <v>0</v>
      </c>
      <c r="Q3953" s="12">
        <v>0</v>
      </c>
      <c r="R3953" s="12">
        <v>0</v>
      </c>
      <c r="S3953" s="12">
        <v>10000</v>
      </c>
      <c r="T3953" s="13">
        <v>550000</v>
      </c>
      <c r="U3953" s="13">
        <v>0</v>
      </c>
      <c r="V3953" s="13">
        <v>0</v>
      </c>
      <c r="W3953" s="13">
        <v>0</v>
      </c>
      <c r="X3953" s="13">
        <v>0</v>
      </c>
      <c r="Y3953" s="13">
        <v>0</v>
      </c>
    </row>
    <row r="3954" spans="1:25" ht="15.75" customHeight="1" x14ac:dyDescent="0.2">
      <c r="A3954" s="3">
        <v>5104203</v>
      </c>
      <c r="B3954" s="3" t="s">
        <v>705</v>
      </c>
      <c r="C3954" s="3" t="s">
        <v>657</v>
      </c>
      <c r="D3954" s="3">
        <v>2020</v>
      </c>
      <c r="E3954" s="3" t="s">
        <v>90</v>
      </c>
      <c r="F3954" s="3" t="s">
        <v>91</v>
      </c>
      <c r="G3954" s="7">
        <v>0</v>
      </c>
      <c r="H3954" s="8">
        <f t="shared" si="0"/>
        <v>0</v>
      </c>
      <c r="I3954" s="9">
        <v>0</v>
      </c>
      <c r="J3954" s="10">
        <v>0</v>
      </c>
      <c r="K3954" s="11">
        <v>0</v>
      </c>
      <c r="L3954" s="11">
        <v>0</v>
      </c>
      <c r="M3954" s="12">
        <v>0</v>
      </c>
      <c r="N3954" s="12">
        <v>0</v>
      </c>
      <c r="O3954" s="12">
        <v>0</v>
      </c>
      <c r="P3954" s="12">
        <v>0</v>
      </c>
      <c r="Q3954" s="12">
        <v>0</v>
      </c>
      <c r="R3954" s="12">
        <v>0</v>
      </c>
      <c r="S3954" s="12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0</v>
      </c>
    </row>
    <row r="3955" spans="1:25" ht="15.75" customHeight="1" x14ac:dyDescent="0.2">
      <c r="A3955" s="3">
        <v>5104203</v>
      </c>
      <c r="B3955" s="3" t="s">
        <v>705</v>
      </c>
      <c r="C3955" s="3" t="s">
        <v>657</v>
      </c>
      <c r="D3955" s="3">
        <v>2020</v>
      </c>
      <c r="E3955" s="3" t="s">
        <v>344</v>
      </c>
      <c r="F3955" s="3" t="s">
        <v>123</v>
      </c>
      <c r="G3955" s="7">
        <v>0</v>
      </c>
      <c r="H3955" s="8">
        <f t="shared" si="0"/>
        <v>0</v>
      </c>
      <c r="I3955" s="9">
        <v>0</v>
      </c>
      <c r="J3955" s="10">
        <v>0</v>
      </c>
      <c r="K3955" s="11">
        <v>0</v>
      </c>
      <c r="L3955" s="11">
        <v>0</v>
      </c>
      <c r="M3955" s="12">
        <v>0</v>
      </c>
      <c r="N3955" s="12">
        <v>0</v>
      </c>
      <c r="O3955" s="12">
        <v>0</v>
      </c>
      <c r="P3955" s="12">
        <v>0</v>
      </c>
      <c r="Q3955" s="12">
        <v>0</v>
      </c>
      <c r="R3955" s="12">
        <v>0</v>
      </c>
      <c r="S3955" s="12">
        <v>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0</v>
      </c>
    </row>
    <row r="3956" spans="1:25" ht="15.75" customHeight="1" x14ac:dyDescent="0.2">
      <c r="A3956" s="3">
        <v>5104203</v>
      </c>
      <c r="B3956" s="3" t="s">
        <v>705</v>
      </c>
      <c r="C3956" s="3" t="s">
        <v>657</v>
      </c>
      <c r="D3956" s="3">
        <v>2021</v>
      </c>
      <c r="E3956" s="3" t="s">
        <v>122</v>
      </c>
      <c r="F3956" s="3" t="s">
        <v>123</v>
      </c>
      <c r="G3956" s="7">
        <v>13504</v>
      </c>
      <c r="H3956" s="8">
        <f t="shared" si="0"/>
        <v>62860459.009999998</v>
      </c>
      <c r="I3956" s="9">
        <v>62860459.009999998</v>
      </c>
      <c r="J3956" s="10">
        <v>0</v>
      </c>
      <c r="K3956" s="11">
        <v>62679037.5</v>
      </c>
      <c r="L3956" s="11">
        <v>181421.51</v>
      </c>
      <c r="M3956" s="12">
        <v>62429037.5</v>
      </c>
      <c r="N3956" s="12">
        <v>250000</v>
      </c>
      <c r="O3956" s="12">
        <v>0</v>
      </c>
      <c r="P3956" s="12">
        <v>0</v>
      </c>
      <c r="Q3956" s="12">
        <v>12446.51</v>
      </c>
      <c r="R3956" s="12">
        <v>0</v>
      </c>
      <c r="S3956" s="12">
        <v>168975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0</v>
      </c>
    </row>
    <row r="3957" spans="1:25" ht="15.75" customHeight="1" x14ac:dyDescent="0.2">
      <c r="A3957" s="3">
        <v>5104500</v>
      </c>
      <c r="B3957" s="3" t="s">
        <v>706</v>
      </c>
      <c r="C3957" s="3" t="s">
        <v>657</v>
      </c>
      <c r="D3957" s="3">
        <v>2020</v>
      </c>
      <c r="E3957" s="3" t="s">
        <v>90</v>
      </c>
      <c r="F3957" s="3" t="s">
        <v>91</v>
      </c>
      <c r="G3957" s="7">
        <v>0</v>
      </c>
      <c r="H3957" s="8">
        <f t="shared" si="0"/>
        <v>0</v>
      </c>
      <c r="I3957" s="9">
        <v>0</v>
      </c>
      <c r="J3957" s="10">
        <v>0</v>
      </c>
      <c r="K3957" s="11">
        <v>0</v>
      </c>
      <c r="L3957" s="11">
        <v>0</v>
      </c>
      <c r="M3957" s="12">
        <v>0</v>
      </c>
      <c r="N3957" s="12">
        <v>0</v>
      </c>
      <c r="O3957" s="12">
        <v>0</v>
      </c>
      <c r="P3957" s="12">
        <v>0</v>
      </c>
      <c r="Q3957" s="12">
        <v>0</v>
      </c>
      <c r="R3957" s="12">
        <v>0</v>
      </c>
      <c r="S3957" s="12">
        <v>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0</v>
      </c>
    </row>
    <row r="3958" spans="1:25" ht="15.75" customHeight="1" x14ac:dyDescent="0.2">
      <c r="A3958" s="3">
        <v>5104500</v>
      </c>
      <c r="B3958" s="3" t="s">
        <v>706</v>
      </c>
      <c r="C3958" s="3" t="s">
        <v>657</v>
      </c>
      <c r="D3958" s="3">
        <v>2020</v>
      </c>
      <c r="E3958" s="3" t="s">
        <v>344</v>
      </c>
      <c r="F3958" s="3" t="s">
        <v>123</v>
      </c>
      <c r="G3958" s="7">
        <v>0</v>
      </c>
      <c r="H3958" s="8">
        <f t="shared" si="0"/>
        <v>0</v>
      </c>
      <c r="I3958" s="9">
        <v>0</v>
      </c>
      <c r="J3958" s="10">
        <v>0</v>
      </c>
      <c r="K3958" s="11">
        <v>0</v>
      </c>
      <c r="L3958" s="11">
        <v>0</v>
      </c>
      <c r="M3958" s="12">
        <v>0</v>
      </c>
      <c r="N3958" s="12">
        <v>0</v>
      </c>
      <c r="O3958" s="12">
        <v>0</v>
      </c>
      <c r="P3958" s="12">
        <v>0</v>
      </c>
      <c r="Q3958" s="12">
        <v>0</v>
      </c>
      <c r="R3958" s="12">
        <v>0</v>
      </c>
      <c r="S3958" s="12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0</v>
      </c>
    </row>
    <row r="3959" spans="1:25" ht="15.75" customHeight="1" x14ac:dyDescent="0.2">
      <c r="A3959" s="3">
        <v>5104526</v>
      </c>
      <c r="B3959" s="3" t="s">
        <v>707</v>
      </c>
      <c r="C3959" s="3" t="s">
        <v>657</v>
      </c>
      <c r="D3959" s="3">
        <v>2013</v>
      </c>
      <c r="E3959" s="3" t="s">
        <v>78</v>
      </c>
      <c r="F3959" s="3" t="s">
        <v>76</v>
      </c>
      <c r="G3959" s="7">
        <v>0</v>
      </c>
      <c r="H3959" s="8">
        <f t="shared" si="0"/>
        <v>93591999.980000004</v>
      </c>
      <c r="I3959" s="9">
        <v>88591999.980000004</v>
      </c>
      <c r="J3959" s="10">
        <v>5000000</v>
      </c>
      <c r="K3959" s="11">
        <v>83591999.989999995</v>
      </c>
      <c r="L3959" s="11">
        <v>5000000</v>
      </c>
      <c r="M3959" s="12">
        <v>83591999.989999995</v>
      </c>
      <c r="N3959" s="12">
        <v>0</v>
      </c>
      <c r="O3959" s="12">
        <v>0</v>
      </c>
      <c r="P3959" s="12">
        <v>0</v>
      </c>
      <c r="Q3959" s="12">
        <v>0</v>
      </c>
      <c r="R3959" s="12">
        <v>0</v>
      </c>
      <c r="S3959" s="12">
        <v>5000000</v>
      </c>
      <c r="T3959" s="13">
        <v>5000000</v>
      </c>
      <c r="U3959" s="13">
        <v>0</v>
      </c>
      <c r="V3959" s="13">
        <v>0</v>
      </c>
      <c r="W3959" s="13">
        <v>0</v>
      </c>
      <c r="X3959" s="13">
        <v>0</v>
      </c>
      <c r="Y3959" s="13">
        <v>0</v>
      </c>
    </row>
    <row r="3960" spans="1:25" ht="15.75" customHeight="1" x14ac:dyDescent="0.2">
      <c r="A3960" s="3">
        <v>5104526</v>
      </c>
      <c r="B3960" s="3" t="s">
        <v>707</v>
      </c>
      <c r="C3960" s="3" t="s">
        <v>657</v>
      </c>
      <c r="D3960" s="3">
        <v>2014</v>
      </c>
      <c r="E3960" s="3" t="s">
        <v>78</v>
      </c>
      <c r="F3960" s="3" t="s">
        <v>76</v>
      </c>
      <c r="G3960" s="7">
        <v>850</v>
      </c>
      <c r="H3960" s="8">
        <f t="shared" si="0"/>
        <v>108000000.01000001</v>
      </c>
      <c r="I3960" s="9">
        <v>101500000.01000001</v>
      </c>
      <c r="J3960" s="10">
        <v>6500000</v>
      </c>
      <c r="K3960" s="11">
        <v>95000000.010000005</v>
      </c>
      <c r="L3960" s="11">
        <v>6500000</v>
      </c>
      <c r="M3960" s="12">
        <v>95000000.010000005</v>
      </c>
      <c r="N3960" s="12">
        <v>0</v>
      </c>
      <c r="O3960" s="12">
        <v>0</v>
      </c>
      <c r="P3960" s="12">
        <v>0</v>
      </c>
      <c r="Q3960" s="12">
        <v>0</v>
      </c>
      <c r="R3960" s="12">
        <v>200000</v>
      </c>
      <c r="S3960" s="12">
        <v>6300000</v>
      </c>
      <c r="T3960" s="13">
        <v>6500000</v>
      </c>
      <c r="U3960" s="13">
        <v>0</v>
      </c>
      <c r="V3960" s="13">
        <v>0</v>
      </c>
      <c r="W3960" s="13">
        <v>0</v>
      </c>
      <c r="X3960" s="13">
        <v>0</v>
      </c>
      <c r="Y3960" s="13">
        <v>0</v>
      </c>
    </row>
    <row r="3961" spans="1:25" ht="15.75" customHeight="1" x14ac:dyDescent="0.2">
      <c r="A3961" s="3">
        <v>5104526</v>
      </c>
      <c r="B3961" s="3" t="s">
        <v>707</v>
      </c>
      <c r="C3961" s="3" t="s">
        <v>657</v>
      </c>
      <c r="D3961" s="3">
        <v>2019</v>
      </c>
      <c r="E3961" s="3" t="s">
        <v>78</v>
      </c>
      <c r="F3961" s="3" t="s">
        <v>76</v>
      </c>
      <c r="G3961" s="7">
        <v>0</v>
      </c>
      <c r="H3961" s="8">
        <f t="shared" si="0"/>
        <v>2876000</v>
      </c>
      <c r="I3961" s="9">
        <v>1550000</v>
      </c>
      <c r="J3961" s="10">
        <v>1326000</v>
      </c>
      <c r="K3961" s="11">
        <v>550000</v>
      </c>
      <c r="L3961" s="11">
        <v>1000000</v>
      </c>
      <c r="M3961" s="12">
        <v>550000</v>
      </c>
      <c r="N3961" s="12">
        <v>0</v>
      </c>
      <c r="O3961" s="12">
        <v>0</v>
      </c>
      <c r="P3961" s="12">
        <v>0</v>
      </c>
      <c r="Q3961" s="12">
        <v>0</v>
      </c>
      <c r="R3961" s="12">
        <v>0</v>
      </c>
      <c r="S3961" s="12">
        <v>1000000</v>
      </c>
      <c r="T3961" s="13">
        <v>1326000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</row>
    <row r="3962" spans="1:25" ht="15.75" customHeight="1" x14ac:dyDescent="0.2">
      <c r="A3962" s="3">
        <v>5104526</v>
      </c>
      <c r="B3962" s="3" t="s">
        <v>707</v>
      </c>
      <c r="C3962" s="3" t="s">
        <v>657</v>
      </c>
      <c r="D3962" s="3">
        <v>2019</v>
      </c>
      <c r="E3962" s="3" t="s">
        <v>78</v>
      </c>
      <c r="F3962" s="3" t="s">
        <v>76</v>
      </c>
      <c r="G3962" s="7">
        <v>1200</v>
      </c>
      <c r="H3962" s="8">
        <f t="shared" si="0"/>
        <v>4097000</v>
      </c>
      <c r="I3962" s="9">
        <v>2560000</v>
      </c>
      <c r="J3962" s="10">
        <v>1537000</v>
      </c>
      <c r="K3962" s="11">
        <v>2410000</v>
      </c>
      <c r="L3962" s="11">
        <v>150000</v>
      </c>
      <c r="M3962" s="12">
        <v>2410000</v>
      </c>
      <c r="N3962" s="12">
        <v>0</v>
      </c>
      <c r="O3962" s="12">
        <v>0</v>
      </c>
      <c r="P3962" s="12">
        <v>0</v>
      </c>
      <c r="Q3962" s="12">
        <v>0</v>
      </c>
      <c r="R3962" s="12">
        <v>0</v>
      </c>
      <c r="S3962" s="12">
        <v>150000</v>
      </c>
      <c r="T3962" s="13">
        <v>1537000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</row>
    <row r="3963" spans="1:25" ht="15.75" customHeight="1" x14ac:dyDescent="0.2">
      <c r="A3963" s="3">
        <v>5104526</v>
      </c>
      <c r="B3963" s="3" t="s">
        <v>707</v>
      </c>
      <c r="C3963" s="3" t="s">
        <v>657</v>
      </c>
      <c r="D3963" s="3">
        <v>2020</v>
      </c>
      <c r="E3963" s="3" t="s">
        <v>90</v>
      </c>
      <c r="F3963" s="3" t="s">
        <v>91</v>
      </c>
      <c r="G3963" s="7">
        <v>0</v>
      </c>
      <c r="H3963" s="8">
        <f t="shared" si="0"/>
        <v>0</v>
      </c>
      <c r="I3963" s="9">
        <v>0</v>
      </c>
      <c r="J3963" s="10">
        <v>0</v>
      </c>
      <c r="K3963" s="11">
        <v>0</v>
      </c>
      <c r="L3963" s="11">
        <v>0</v>
      </c>
      <c r="M3963" s="12">
        <v>0</v>
      </c>
      <c r="N3963" s="12">
        <v>0</v>
      </c>
      <c r="O3963" s="12">
        <v>0</v>
      </c>
      <c r="P3963" s="12">
        <v>0</v>
      </c>
      <c r="Q3963" s="12">
        <v>0</v>
      </c>
      <c r="R3963" s="12">
        <v>0</v>
      </c>
      <c r="S3963" s="12">
        <v>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0</v>
      </c>
    </row>
    <row r="3964" spans="1:25" ht="15.75" customHeight="1" x14ac:dyDescent="0.2">
      <c r="A3964" s="3">
        <v>5104526</v>
      </c>
      <c r="B3964" s="3" t="s">
        <v>707</v>
      </c>
      <c r="C3964" s="3" t="s">
        <v>657</v>
      </c>
      <c r="D3964" s="3">
        <v>2020</v>
      </c>
      <c r="E3964" s="3" t="s">
        <v>90</v>
      </c>
      <c r="F3964" s="3" t="s">
        <v>91</v>
      </c>
      <c r="G3964" s="7">
        <v>0</v>
      </c>
      <c r="H3964" s="8">
        <f t="shared" si="0"/>
        <v>0</v>
      </c>
      <c r="I3964" s="9">
        <v>0</v>
      </c>
      <c r="J3964" s="10">
        <v>0</v>
      </c>
      <c r="K3964" s="11">
        <v>0</v>
      </c>
      <c r="L3964" s="11">
        <v>0</v>
      </c>
      <c r="M3964" s="12">
        <v>0</v>
      </c>
      <c r="N3964" s="12">
        <v>0</v>
      </c>
      <c r="O3964" s="12">
        <v>0</v>
      </c>
      <c r="P3964" s="12">
        <v>0</v>
      </c>
      <c r="Q3964" s="12">
        <v>0</v>
      </c>
      <c r="R3964" s="12">
        <v>0</v>
      </c>
      <c r="S3964" s="12">
        <v>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0</v>
      </c>
    </row>
    <row r="3965" spans="1:25" ht="15.75" customHeight="1" x14ac:dyDescent="0.2">
      <c r="A3965" s="3">
        <v>5104526</v>
      </c>
      <c r="B3965" s="3" t="s">
        <v>707</v>
      </c>
      <c r="C3965" s="3" t="s">
        <v>657</v>
      </c>
      <c r="D3965" s="3">
        <v>2021</v>
      </c>
      <c r="E3965" s="3" t="s">
        <v>78</v>
      </c>
      <c r="F3965" s="3" t="s">
        <v>76</v>
      </c>
      <c r="G3965" s="7">
        <v>2000</v>
      </c>
      <c r="H3965" s="8">
        <f t="shared" si="0"/>
        <v>616460000</v>
      </c>
      <c r="I3965" s="9">
        <v>615730000</v>
      </c>
      <c r="J3965" s="10">
        <v>730000</v>
      </c>
      <c r="K3965" s="11">
        <v>615000000</v>
      </c>
      <c r="L3965" s="11">
        <v>730000</v>
      </c>
      <c r="M3965" s="12">
        <v>615000000</v>
      </c>
      <c r="N3965" s="12">
        <v>0</v>
      </c>
      <c r="O3965" s="12">
        <v>0</v>
      </c>
      <c r="P3965" s="12">
        <v>0</v>
      </c>
      <c r="Q3965" s="12">
        <v>0</v>
      </c>
      <c r="R3965" s="12">
        <v>0</v>
      </c>
      <c r="S3965" s="12">
        <v>730000</v>
      </c>
      <c r="T3965" s="13">
        <v>730000</v>
      </c>
      <c r="U3965" s="13">
        <v>0</v>
      </c>
      <c r="V3965" s="13">
        <v>0</v>
      </c>
      <c r="W3965" s="13">
        <v>0</v>
      </c>
      <c r="X3965" s="13">
        <v>0</v>
      </c>
      <c r="Y3965" s="13">
        <v>0</v>
      </c>
    </row>
    <row r="3966" spans="1:25" ht="15.75" customHeight="1" x14ac:dyDescent="0.2">
      <c r="A3966" s="3">
        <v>5104542</v>
      </c>
      <c r="B3966" s="3" t="s">
        <v>708</v>
      </c>
      <c r="C3966" s="3" t="s">
        <v>657</v>
      </c>
      <c r="D3966" s="3">
        <v>2007</v>
      </c>
      <c r="E3966" s="3" t="s">
        <v>75</v>
      </c>
      <c r="F3966" s="3" t="s">
        <v>76</v>
      </c>
      <c r="G3966" s="7">
        <v>0</v>
      </c>
      <c r="H3966" s="8">
        <f t="shared" si="0"/>
        <v>3560000</v>
      </c>
      <c r="I3966" s="9">
        <v>2860000</v>
      </c>
      <c r="J3966" s="10">
        <v>700000</v>
      </c>
      <c r="K3966" s="11">
        <v>2860000</v>
      </c>
      <c r="L3966" s="11">
        <v>0</v>
      </c>
      <c r="M3966" s="12">
        <v>2860000</v>
      </c>
      <c r="N3966" s="12">
        <v>0</v>
      </c>
      <c r="O3966" s="12">
        <v>0</v>
      </c>
      <c r="P3966" s="12">
        <v>0</v>
      </c>
      <c r="Q3966" s="12">
        <v>0</v>
      </c>
      <c r="R3966" s="12">
        <v>0</v>
      </c>
      <c r="S3966" s="12">
        <v>0</v>
      </c>
      <c r="T3966" s="13">
        <v>700000</v>
      </c>
      <c r="U3966" s="13">
        <v>0</v>
      </c>
      <c r="V3966" s="13">
        <v>0</v>
      </c>
      <c r="W3966" s="13">
        <v>0</v>
      </c>
      <c r="X3966" s="13">
        <v>0</v>
      </c>
      <c r="Y3966" s="13">
        <v>0</v>
      </c>
    </row>
    <row r="3967" spans="1:25" ht="15.75" customHeight="1" x14ac:dyDescent="0.2">
      <c r="A3967" s="3">
        <v>5104542</v>
      </c>
      <c r="B3967" s="3" t="s">
        <v>708</v>
      </c>
      <c r="C3967" s="3" t="s">
        <v>657</v>
      </c>
      <c r="D3967" s="3">
        <v>2016</v>
      </c>
      <c r="E3967" s="3" t="s">
        <v>122</v>
      </c>
      <c r="F3967" s="3" t="s">
        <v>123</v>
      </c>
      <c r="G3967" s="7">
        <v>748</v>
      </c>
      <c r="H3967" s="8">
        <f t="shared" si="0"/>
        <v>0</v>
      </c>
      <c r="I3967" s="9">
        <v>0</v>
      </c>
      <c r="J3967" s="10">
        <v>0</v>
      </c>
      <c r="K3967" s="11">
        <v>0</v>
      </c>
      <c r="L3967" s="11">
        <v>0</v>
      </c>
      <c r="M3967" s="12">
        <v>0</v>
      </c>
      <c r="N3967" s="12">
        <v>0</v>
      </c>
      <c r="O3967" s="12">
        <v>0</v>
      </c>
      <c r="P3967" s="12">
        <v>0</v>
      </c>
      <c r="Q3967" s="12">
        <v>0</v>
      </c>
      <c r="R3967" s="12">
        <v>0</v>
      </c>
      <c r="S3967" s="12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0</v>
      </c>
    </row>
    <row r="3968" spans="1:25" ht="15.75" customHeight="1" x14ac:dyDescent="0.2">
      <c r="A3968" s="3">
        <v>5104542</v>
      </c>
      <c r="B3968" s="3" t="s">
        <v>708</v>
      </c>
      <c r="C3968" s="3" t="s">
        <v>657</v>
      </c>
      <c r="D3968" s="3">
        <v>2016</v>
      </c>
      <c r="E3968" s="3" t="s">
        <v>84</v>
      </c>
      <c r="F3968" s="3" t="s">
        <v>85</v>
      </c>
      <c r="G3968" s="7">
        <v>110</v>
      </c>
      <c r="H3968" s="8">
        <f t="shared" si="0"/>
        <v>0</v>
      </c>
      <c r="I3968" s="9">
        <v>0</v>
      </c>
      <c r="J3968" s="10">
        <v>0</v>
      </c>
      <c r="K3968" s="11">
        <v>0</v>
      </c>
      <c r="L3968" s="11">
        <v>0</v>
      </c>
      <c r="M3968" s="12">
        <v>0</v>
      </c>
      <c r="N3968" s="12">
        <v>0</v>
      </c>
      <c r="O3968" s="12">
        <v>0</v>
      </c>
      <c r="P3968" s="12">
        <v>0</v>
      </c>
      <c r="Q3968" s="12">
        <v>0</v>
      </c>
      <c r="R3968" s="12">
        <v>0</v>
      </c>
      <c r="S3968" s="12">
        <v>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0</v>
      </c>
    </row>
    <row r="3969" spans="1:25" ht="15.75" customHeight="1" x14ac:dyDescent="0.2">
      <c r="A3969" s="3">
        <v>5104542</v>
      </c>
      <c r="B3969" s="3" t="s">
        <v>708</v>
      </c>
      <c r="C3969" s="3" t="s">
        <v>657</v>
      </c>
      <c r="D3969" s="3">
        <v>2019</v>
      </c>
      <c r="E3969" s="3" t="s">
        <v>78</v>
      </c>
      <c r="F3969" s="3" t="s">
        <v>76</v>
      </c>
      <c r="G3969" s="7">
        <v>2498</v>
      </c>
      <c r="H3969" s="8">
        <f t="shared" si="0"/>
        <v>17817055.159999996</v>
      </c>
      <c r="I3969" s="9">
        <v>17693527.579999998</v>
      </c>
      <c r="J3969" s="10">
        <v>123527.58</v>
      </c>
      <c r="K3969" s="11">
        <v>17515000</v>
      </c>
      <c r="L3969" s="11">
        <v>178527.58</v>
      </c>
      <c r="M3969" s="12">
        <v>17515000</v>
      </c>
      <c r="N3969" s="12">
        <v>0</v>
      </c>
      <c r="O3969" s="12">
        <v>0</v>
      </c>
      <c r="P3969" s="12">
        <v>25000</v>
      </c>
      <c r="Q3969" s="12">
        <v>0</v>
      </c>
      <c r="R3969" s="12">
        <v>30000</v>
      </c>
      <c r="S3969" s="12">
        <v>123527.58</v>
      </c>
      <c r="T3969" s="13">
        <v>123527.58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</row>
    <row r="3970" spans="1:25" ht="15.75" customHeight="1" x14ac:dyDescent="0.2">
      <c r="A3970" s="3">
        <v>5104542</v>
      </c>
      <c r="B3970" s="3" t="s">
        <v>708</v>
      </c>
      <c r="C3970" s="3" t="s">
        <v>657</v>
      </c>
      <c r="D3970" s="3">
        <v>2020</v>
      </c>
      <c r="E3970" s="3" t="s">
        <v>90</v>
      </c>
      <c r="F3970" s="3" t="s">
        <v>91</v>
      </c>
      <c r="G3970" s="7">
        <v>0</v>
      </c>
      <c r="H3970" s="8">
        <f t="shared" si="0"/>
        <v>0</v>
      </c>
      <c r="I3970" s="9">
        <v>0</v>
      </c>
      <c r="J3970" s="10">
        <v>0</v>
      </c>
      <c r="K3970" s="11">
        <v>0</v>
      </c>
      <c r="L3970" s="11">
        <v>0</v>
      </c>
      <c r="M3970" s="12">
        <v>0</v>
      </c>
      <c r="N3970" s="12">
        <v>0</v>
      </c>
      <c r="O3970" s="12">
        <v>0</v>
      </c>
      <c r="P3970" s="12">
        <v>0</v>
      </c>
      <c r="Q3970" s="12">
        <v>0</v>
      </c>
      <c r="R3970" s="12">
        <v>0</v>
      </c>
      <c r="S3970" s="12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</row>
    <row r="3971" spans="1:25" ht="15.75" customHeight="1" x14ac:dyDescent="0.2">
      <c r="A3971" s="3">
        <v>5104542</v>
      </c>
      <c r="B3971" s="3" t="s">
        <v>708</v>
      </c>
      <c r="C3971" s="3" t="s">
        <v>657</v>
      </c>
      <c r="D3971" s="3">
        <v>2021</v>
      </c>
      <c r="E3971" s="3" t="s">
        <v>78</v>
      </c>
      <c r="F3971" s="3" t="s">
        <v>76</v>
      </c>
      <c r="G3971" s="7">
        <v>3700</v>
      </c>
      <c r="H3971" s="8">
        <f t="shared" si="0"/>
        <v>325066026.5</v>
      </c>
      <c r="I3971" s="9">
        <v>324758526.5</v>
      </c>
      <c r="J3971" s="10">
        <v>307500</v>
      </c>
      <c r="K3971" s="11">
        <v>324358526.5</v>
      </c>
      <c r="L3971" s="11">
        <v>400000</v>
      </c>
      <c r="M3971" s="12">
        <v>324358526.5</v>
      </c>
      <c r="N3971" s="12">
        <v>0</v>
      </c>
      <c r="O3971" s="12">
        <v>0</v>
      </c>
      <c r="P3971" s="12">
        <v>0</v>
      </c>
      <c r="Q3971" s="12">
        <v>0</v>
      </c>
      <c r="R3971" s="12">
        <v>0</v>
      </c>
      <c r="S3971" s="12">
        <v>400000</v>
      </c>
      <c r="T3971" s="13">
        <v>307500</v>
      </c>
      <c r="U3971" s="13">
        <v>0</v>
      </c>
      <c r="V3971" s="13">
        <v>0</v>
      </c>
      <c r="W3971" s="13">
        <v>0</v>
      </c>
      <c r="X3971" s="13">
        <v>0</v>
      </c>
      <c r="Y3971" s="13">
        <v>0</v>
      </c>
    </row>
    <row r="3972" spans="1:25" ht="15.75" customHeight="1" x14ac:dyDescent="0.2">
      <c r="A3972" s="3">
        <v>5104559</v>
      </c>
      <c r="B3972" s="3" t="s">
        <v>709</v>
      </c>
      <c r="C3972" s="3" t="s">
        <v>657</v>
      </c>
      <c r="D3972" s="3">
        <v>2002</v>
      </c>
      <c r="E3972" s="3" t="s">
        <v>75</v>
      </c>
      <c r="F3972" s="3" t="s">
        <v>76</v>
      </c>
      <c r="G3972" s="7">
        <v>0</v>
      </c>
      <c r="H3972" s="8">
        <f t="shared" si="0"/>
        <v>0</v>
      </c>
      <c r="I3972" s="9">
        <v>0</v>
      </c>
      <c r="J3972" s="10">
        <v>0</v>
      </c>
      <c r="K3972" s="11">
        <v>0</v>
      </c>
      <c r="L3972" s="11">
        <v>0</v>
      </c>
      <c r="M3972" s="12">
        <v>0</v>
      </c>
      <c r="N3972" s="12">
        <v>0</v>
      </c>
      <c r="O3972" s="12">
        <v>0</v>
      </c>
      <c r="P3972" s="12">
        <v>0</v>
      </c>
      <c r="Q3972" s="12">
        <v>0</v>
      </c>
      <c r="R3972" s="12">
        <v>0</v>
      </c>
      <c r="S3972" s="12">
        <v>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0</v>
      </c>
    </row>
    <row r="3973" spans="1:25" ht="15.75" customHeight="1" x14ac:dyDescent="0.2">
      <c r="A3973" s="3">
        <v>5104559</v>
      </c>
      <c r="B3973" s="3" t="s">
        <v>709</v>
      </c>
      <c r="C3973" s="3" t="s">
        <v>657</v>
      </c>
      <c r="D3973" s="3">
        <v>2002</v>
      </c>
      <c r="E3973" s="3" t="s">
        <v>81</v>
      </c>
      <c r="F3973" s="3" t="s">
        <v>76</v>
      </c>
      <c r="G3973" s="7">
        <v>0</v>
      </c>
      <c r="H3973" s="8">
        <f t="shared" si="0"/>
        <v>650000</v>
      </c>
      <c r="I3973" s="9">
        <v>0</v>
      </c>
      <c r="J3973" s="10">
        <v>650000</v>
      </c>
      <c r="K3973" s="11">
        <v>0</v>
      </c>
      <c r="L3973" s="11">
        <v>0</v>
      </c>
      <c r="M3973" s="12">
        <v>0</v>
      </c>
      <c r="N3973" s="12">
        <v>0</v>
      </c>
      <c r="O3973" s="12">
        <v>0</v>
      </c>
      <c r="P3973" s="12">
        <v>0</v>
      </c>
      <c r="Q3973" s="12">
        <v>0</v>
      </c>
      <c r="R3973" s="12">
        <v>0</v>
      </c>
      <c r="S3973" s="12">
        <v>0</v>
      </c>
      <c r="T3973" s="13">
        <v>650000</v>
      </c>
      <c r="U3973" s="13">
        <v>0</v>
      </c>
      <c r="V3973" s="13">
        <v>0</v>
      </c>
      <c r="W3973" s="13">
        <v>0</v>
      </c>
      <c r="X3973" s="13">
        <v>0</v>
      </c>
      <c r="Y3973" s="13">
        <v>0</v>
      </c>
    </row>
    <row r="3974" spans="1:25" ht="15.75" customHeight="1" x14ac:dyDescent="0.2">
      <c r="A3974" s="3">
        <v>5104559</v>
      </c>
      <c r="B3974" s="3" t="s">
        <v>709</v>
      </c>
      <c r="C3974" s="3" t="s">
        <v>657</v>
      </c>
      <c r="D3974" s="3">
        <v>2003</v>
      </c>
      <c r="E3974" s="3" t="s">
        <v>81</v>
      </c>
      <c r="F3974" s="3" t="s">
        <v>76</v>
      </c>
      <c r="G3974" s="7">
        <v>0</v>
      </c>
      <c r="H3974" s="8">
        <f t="shared" si="0"/>
        <v>1350000</v>
      </c>
      <c r="I3974" s="9">
        <v>0</v>
      </c>
      <c r="J3974" s="10">
        <v>1350000</v>
      </c>
      <c r="K3974" s="11">
        <v>0</v>
      </c>
      <c r="L3974" s="11">
        <v>0</v>
      </c>
      <c r="M3974" s="12">
        <v>0</v>
      </c>
      <c r="N3974" s="12">
        <v>0</v>
      </c>
      <c r="O3974" s="12">
        <v>0</v>
      </c>
      <c r="P3974" s="12">
        <v>0</v>
      </c>
      <c r="Q3974" s="12">
        <v>0</v>
      </c>
      <c r="R3974" s="12">
        <v>0</v>
      </c>
      <c r="S3974" s="12">
        <v>0</v>
      </c>
      <c r="T3974" s="13">
        <v>1350000</v>
      </c>
      <c r="U3974" s="13">
        <v>0</v>
      </c>
      <c r="V3974" s="13">
        <v>0</v>
      </c>
      <c r="W3974" s="13">
        <v>0</v>
      </c>
      <c r="X3974" s="13">
        <v>0</v>
      </c>
      <c r="Y3974" s="13">
        <v>0</v>
      </c>
    </row>
    <row r="3975" spans="1:25" ht="15.75" customHeight="1" x14ac:dyDescent="0.2">
      <c r="A3975" s="3">
        <v>5104559</v>
      </c>
      <c r="B3975" s="3" t="s">
        <v>709</v>
      </c>
      <c r="C3975" s="3" t="s">
        <v>657</v>
      </c>
      <c r="D3975" s="3">
        <v>2004</v>
      </c>
      <c r="E3975" s="3" t="s">
        <v>81</v>
      </c>
      <c r="F3975" s="3" t="s">
        <v>76</v>
      </c>
      <c r="G3975" s="7">
        <v>0</v>
      </c>
      <c r="H3975" s="8">
        <f t="shared" si="0"/>
        <v>1000000</v>
      </c>
      <c r="I3975" s="9">
        <v>0</v>
      </c>
      <c r="J3975" s="10">
        <v>1000000</v>
      </c>
      <c r="K3975" s="11">
        <v>0</v>
      </c>
      <c r="L3975" s="11">
        <v>0</v>
      </c>
      <c r="M3975" s="12">
        <v>0</v>
      </c>
      <c r="N3975" s="12">
        <v>0</v>
      </c>
      <c r="O3975" s="12">
        <v>0</v>
      </c>
      <c r="P3975" s="12">
        <v>0</v>
      </c>
      <c r="Q3975" s="12">
        <v>0</v>
      </c>
      <c r="R3975" s="12">
        <v>0</v>
      </c>
      <c r="S3975" s="12">
        <v>0</v>
      </c>
      <c r="T3975" s="13">
        <v>1000000</v>
      </c>
      <c r="U3975" s="13">
        <v>0</v>
      </c>
      <c r="V3975" s="13">
        <v>0</v>
      </c>
      <c r="W3975" s="13">
        <v>0</v>
      </c>
      <c r="X3975" s="13">
        <v>0</v>
      </c>
      <c r="Y3975" s="13">
        <v>0</v>
      </c>
    </row>
    <row r="3976" spans="1:25" ht="15.75" customHeight="1" x14ac:dyDescent="0.2">
      <c r="A3976" s="3">
        <v>5104559</v>
      </c>
      <c r="B3976" s="3" t="s">
        <v>709</v>
      </c>
      <c r="C3976" s="3" t="s">
        <v>657</v>
      </c>
      <c r="D3976" s="3">
        <v>2004</v>
      </c>
      <c r="E3976" s="3" t="s">
        <v>75</v>
      </c>
      <c r="F3976" s="3" t="s">
        <v>76</v>
      </c>
      <c r="G3976" s="7">
        <v>0</v>
      </c>
      <c r="H3976" s="8">
        <f t="shared" si="0"/>
        <v>0</v>
      </c>
      <c r="I3976" s="9">
        <v>0</v>
      </c>
      <c r="J3976" s="10">
        <v>0</v>
      </c>
      <c r="K3976" s="11">
        <v>0</v>
      </c>
      <c r="L3976" s="11">
        <v>0</v>
      </c>
      <c r="M3976" s="12">
        <v>0</v>
      </c>
      <c r="N3976" s="12">
        <v>0</v>
      </c>
      <c r="O3976" s="12">
        <v>0</v>
      </c>
      <c r="P3976" s="12">
        <v>0</v>
      </c>
      <c r="Q3976" s="12">
        <v>0</v>
      </c>
      <c r="R3976" s="12">
        <v>0</v>
      </c>
      <c r="S3976" s="12">
        <v>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0</v>
      </c>
    </row>
    <row r="3977" spans="1:25" ht="15.75" customHeight="1" x14ac:dyDescent="0.2">
      <c r="A3977" s="3">
        <v>5104559</v>
      </c>
      <c r="B3977" s="3" t="s">
        <v>709</v>
      </c>
      <c r="C3977" s="3" t="s">
        <v>657</v>
      </c>
      <c r="D3977" s="3">
        <v>2006</v>
      </c>
      <c r="E3977" s="3" t="s">
        <v>75</v>
      </c>
      <c r="F3977" s="3" t="s">
        <v>76</v>
      </c>
      <c r="G3977" s="7">
        <v>0</v>
      </c>
      <c r="H3977" s="8">
        <f t="shared" si="0"/>
        <v>110000</v>
      </c>
      <c r="I3977" s="9">
        <v>0</v>
      </c>
      <c r="J3977" s="10">
        <v>110000</v>
      </c>
      <c r="K3977" s="11">
        <v>0</v>
      </c>
      <c r="L3977" s="11">
        <v>0</v>
      </c>
      <c r="M3977" s="12">
        <v>0</v>
      </c>
      <c r="N3977" s="12">
        <v>0</v>
      </c>
      <c r="O3977" s="12">
        <v>0</v>
      </c>
      <c r="P3977" s="12">
        <v>0</v>
      </c>
      <c r="Q3977" s="12">
        <v>0</v>
      </c>
      <c r="R3977" s="12">
        <v>0</v>
      </c>
      <c r="S3977" s="12">
        <v>0</v>
      </c>
      <c r="T3977" s="13">
        <v>110000</v>
      </c>
      <c r="U3977" s="13">
        <v>0</v>
      </c>
      <c r="V3977" s="13">
        <v>0</v>
      </c>
      <c r="W3977" s="13">
        <v>0</v>
      </c>
      <c r="X3977" s="13">
        <v>0</v>
      </c>
      <c r="Y3977" s="13">
        <v>0</v>
      </c>
    </row>
    <row r="3978" spans="1:25" ht="15.75" customHeight="1" x14ac:dyDescent="0.2">
      <c r="A3978" s="3">
        <v>5104559</v>
      </c>
      <c r="B3978" s="3" t="s">
        <v>709</v>
      </c>
      <c r="C3978" s="3" t="s">
        <v>657</v>
      </c>
      <c r="D3978" s="3">
        <v>2009</v>
      </c>
      <c r="E3978" s="3" t="s">
        <v>101</v>
      </c>
      <c r="F3978" s="3" t="s">
        <v>93</v>
      </c>
      <c r="G3978" s="7">
        <v>0</v>
      </c>
      <c r="H3978" s="8">
        <f t="shared" si="0"/>
        <v>568500</v>
      </c>
      <c r="I3978" s="9">
        <v>468500</v>
      </c>
      <c r="J3978" s="10">
        <v>100000</v>
      </c>
      <c r="K3978" s="11">
        <v>0</v>
      </c>
      <c r="L3978" s="11">
        <v>468500</v>
      </c>
      <c r="M3978" s="12">
        <v>0</v>
      </c>
      <c r="N3978" s="12">
        <v>0</v>
      </c>
      <c r="O3978" s="12">
        <v>0</v>
      </c>
      <c r="P3978" s="12">
        <v>0</v>
      </c>
      <c r="Q3978" s="12">
        <v>0</v>
      </c>
      <c r="R3978" s="12">
        <v>0</v>
      </c>
      <c r="S3978" s="12">
        <v>468500</v>
      </c>
      <c r="T3978" s="13">
        <v>100000</v>
      </c>
      <c r="U3978" s="13">
        <v>0</v>
      </c>
      <c r="V3978" s="13">
        <v>0</v>
      </c>
      <c r="W3978" s="13">
        <v>0</v>
      </c>
      <c r="X3978" s="13">
        <v>0</v>
      </c>
      <c r="Y3978" s="13">
        <v>0</v>
      </c>
    </row>
    <row r="3979" spans="1:25" ht="15.75" customHeight="1" x14ac:dyDescent="0.2">
      <c r="A3979" s="3">
        <v>5104559</v>
      </c>
      <c r="B3979" s="3" t="s">
        <v>709</v>
      </c>
      <c r="C3979" s="3" t="s">
        <v>657</v>
      </c>
      <c r="D3979" s="3">
        <v>2014</v>
      </c>
      <c r="E3979" s="3" t="s">
        <v>75</v>
      </c>
      <c r="F3979" s="3" t="s">
        <v>76</v>
      </c>
      <c r="G3979" s="7">
        <v>280</v>
      </c>
      <c r="H3979" s="8">
        <f t="shared" si="0"/>
        <v>11742000</v>
      </c>
      <c r="I3979" s="9">
        <v>10917000</v>
      </c>
      <c r="J3979" s="10">
        <v>825000</v>
      </c>
      <c r="K3979" s="11">
        <v>10656000</v>
      </c>
      <c r="L3979" s="11">
        <v>261000</v>
      </c>
      <c r="M3979" s="12">
        <v>10656000</v>
      </c>
      <c r="N3979" s="12">
        <v>0</v>
      </c>
      <c r="O3979" s="12">
        <v>0</v>
      </c>
      <c r="P3979" s="12">
        <v>0</v>
      </c>
      <c r="Q3979" s="12">
        <v>5000</v>
      </c>
      <c r="R3979" s="12">
        <v>8000</v>
      </c>
      <c r="S3979" s="12">
        <v>248000</v>
      </c>
      <c r="T3979" s="13">
        <v>825000</v>
      </c>
      <c r="U3979" s="13">
        <v>0</v>
      </c>
      <c r="V3979" s="13">
        <v>0</v>
      </c>
      <c r="W3979" s="13">
        <v>0</v>
      </c>
      <c r="X3979" s="13">
        <v>0</v>
      </c>
      <c r="Y3979" s="13">
        <v>0</v>
      </c>
    </row>
    <row r="3980" spans="1:25" ht="15.75" customHeight="1" x14ac:dyDescent="0.2">
      <c r="A3980" s="3">
        <v>5104559</v>
      </c>
      <c r="B3980" s="3" t="s">
        <v>709</v>
      </c>
      <c r="C3980" s="3" t="s">
        <v>657</v>
      </c>
      <c r="D3980" s="3">
        <v>2020</v>
      </c>
      <c r="E3980" s="3" t="s">
        <v>90</v>
      </c>
      <c r="F3980" s="3" t="s">
        <v>91</v>
      </c>
      <c r="G3980" s="7">
        <v>0</v>
      </c>
      <c r="H3980" s="8">
        <f t="shared" si="0"/>
        <v>0</v>
      </c>
      <c r="I3980" s="9">
        <v>0</v>
      </c>
      <c r="J3980" s="10">
        <v>0</v>
      </c>
      <c r="K3980" s="11">
        <v>0</v>
      </c>
      <c r="L3980" s="11">
        <v>0</v>
      </c>
      <c r="M3980" s="12">
        <v>0</v>
      </c>
      <c r="N3980" s="12">
        <v>0</v>
      </c>
      <c r="O3980" s="12">
        <v>0</v>
      </c>
      <c r="P3980" s="12">
        <v>0</v>
      </c>
      <c r="Q3980" s="12">
        <v>0</v>
      </c>
      <c r="R3980" s="12">
        <v>0</v>
      </c>
      <c r="S3980" s="12">
        <v>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0</v>
      </c>
    </row>
    <row r="3981" spans="1:25" ht="15.75" customHeight="1" x14ac:dyDescent="0.2">
      <c r="A3981" s="3">
        <v>5104559</v>
      </c>
      <c r="B3981" s="3" t="s">
        <v>709</v>
      </c>
      <c r="C3981" s="3" t="s">
        <v>657</v>
      </c>
      <c r="D3981" s="3">
        <v>2021</v>
      </c>
      <c r="E3981" s="3" t="s">
        <v>78</v>
      </c>
      <c r="F3981" s="3" t="s">
        <v>76</v>
      </c>
      <c r="G3981" s="7">
        <v>0</v>
      </c>
      <c r="H3981" s="8">
        <f t="shared" si="0"/>
        <v>50000</v>
      </c>
      <c r="I3981" s="9">
        <v>50000</v>
      </c>
      <c r="J3981" s="10">
        <v>0</v>
      </c>
      <c r="K3981" s="11">
        <v>0</v>
      </c>
      <c r="L3981" s="11">
        <v>50000</v>
      </c>
      <c r="M3981" s="12">
        <v>0</v>
      </c>
      <c r="N3981" s="12">
        <v>0</v>
      </c>
      <c r="O3981" s="12">
        <v>0</v>
      </c>
      <c r="P3981" s="12">
        <v>0</v>
      </c>
      <c r="Q3981" s="12">
        <v>0</v>
      </c>
      <c r="R3981" s="12">
        <v>0</v>
      </c>
      <c r="S3981" s="12">
        <v>50000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0</v>
      </c>
    </row>
    <row r="3982" spans="1:25" ht="15.75" customHeight="1" x14ac:dyDescent="0.2">
      <c r="A3982" s="3">
        <v>5104559</v>
      </c>
      <c r="B3982" s="3" t="s">
        <v>709</v>
      </c>
      <c r="C3982" s="3" t="s">
        <v>657</v>
      </c>
      <c r="D3982" s="3">
        <v>2021</v>
      </c>
      <c r="E3982" s="3" t="s">
        <v>78</v>
      </c>
      <c r="F3982" s="3" t="s">
        <v>76</v>
      </c>
      <c r="G3982" s="7">
        <v>0</v>
      </c>
      <c r="H3982" s="8">
        <f t="shared" si="0"/>
        <v>0</v>
      </c>
      <c r="I3982" s="9">
        <v>0</v>
      </c>
      <c r="J3982" s="10">
        <v>0</v>
      </c>
      <c r="K3982" s="11">
        <v>0</v>
      </c>
      <c r="L3982" s="11">
        <v>0</v>
      </c>
      <c r="M3982" s="12">
        <v>0</v>
      </c>
      <c r="N3982" s="12">
        <v>0</v>
      </c>
      <c r="O3982" s="12">
        <v>0</v>
      </c>
      <c r="P3982" s="12">
        <v>0</v>
      </c>
      <c r="Q3982" s="12">
        <v>0</v>
      </c>
      <c r="R3982" s="12">
        <v>0</v>
      </c>
      <c r="S3982" s="12">
        <v>0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0</v>
      </c>
    </row>
    <row r="3983" spans="1:25" ht="15.75" customHeight="1" x14ac:dyDescent="0.2">
      <c r="A3983" s="3">
        <v>5104609</v>
      </c>
      <c r="B3983" s="3" t="s">
        <v>710</v>
      </c>
      <c r="C3983" s="3" t="s">
        <v>657</v>
      </c>
      <c r="D3983" s="3">
        <v>2005</v>
      </c>
      <c r="E3983" s="3" t="s">
        <v>122</v>
      </c>
      <c r="F3983" s="3" t="s">
        <v>123</v>
      </c>
      <c r="G3983" s="7">
        <v>0</v>
      </c>
      <c r="H3983" s="8">
        <f t="shared" si="0"/>
        <v>263000</v>
      </c>
      <c r="I3983" s="9">
        <v>263000</v>
      </c>
      <c r="J3983" s="10">
        <v>0</v>
      </c>
      <c r="K3983" s="11">
        <v>263000</v>
      </c>
      <c r="L3983" s="11">
        <v>0</v>
      </c>
      <c r="M3983" s="12">
        <v>263000</v>
      </c>
      <c r="N3983" s="12">
        <v>0</v>
      </c>
      <c r="O3983" s="12">
        <v>0</v>
      </c>
      <c r="P3983" s="12">
        <v>0</v>
      </c>
      <c r="Q3983" s="12">
        <v>0</v>
      </c>
      <c r="R3983" s="12">
        <v>0</v>
      </c>
      <c r="S3983" s="12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0</v>
      </c>
    </row>
    <row r="3984" spans="1:25" ht="15.75" customHeight="1" x14ac:dyDescent="0.2">
      <c r="A3984" s="3">
        <v>5104609</v>
      </c>
      <c r="B3984" s="3" t="s">
        <v>710</v>
      </c>
      <c r="C3984" s="3" t="s">
        <v>657</v>
      </c>
      <c r="D3984" s="3">
        <v>2012</v>
      </c>
      <c r="E3984" s="3" t="s">
        <v>75</v>
      </c>
      <c r="F3984" s="3" t="s">
        <v>76</v>
      </c>
      <c r="G3984" s="7">
        <v>0</v>
      </c>
      <c r="H3984" s="8">
        <f t="shared" si="0"/>
        <v>0</v>
      </c>
      <c r="I3984" s="9">
        <v>0</v>
      </c>
      <c r="J3984" s="10">
        <v>0</v>
      </c>
      <c r="K3984" s="11">
        <v>0</v>
      </c>
      <c r="L3984" s="11">
        <v>0</v>
      </c>
      <c r="M3984" s="12">
        <v>0</v>
      </c>
      <c r="N3984" s="12">
        <v>0</v>
      </c>
      <c r="O3984" s="12">
        <v>0</v>
      </c>
      <c r="P3984" s="12">
        <v>0</v>
      </c>
      <c r="Q3984" s="12">
        <v>0</v>
      </c>
      <c r="R3984" s="12">
        <v>0</v>
      </c>
      <c r="S3984" s="12">
        <v>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0</v>
      </c>
    </row>
    <row r="3985" spans="1:25" ht="15.75" customHeight="1" x14ac:dyDescent="0.2">
      <c r="A3985" s="3">
        <v>5104609</v>
      </c>
      <c r="B3985" s="3" t="s">
        <v>710</v>
      </c>
      <c r="C3985" s="3" t="s">
        <v>657</v>
      </c>
      <c r="D3985" s="3">
        <v>2020</v>
      </c>
      <c r="E3985" s="3" t="s">
        <v>90</v>
      </c>
      <c r="F3985" s="3" t="s">
        <v>91</v>
      </c>
      <c r="G3985" s="7">
        <v>0</v>
      </c>
      <c r="H3985" s="8">
        <f t="shared" si="0"/>
        <v>0</v>
      </c>
      <c r="I3985" s="9">
        <v>0</v>
      </c>
      <c r="J3985" s="10">
        <v>0</v>
      </c>
      <c r="K3985" s="11">
        <v>0</v>
      </c>
      <c r="L3985" s="11">
        <v>0</v>
      </c>
      <c r="M3985" s="12">
        <v>0</v>
      </c>
      <c r="N3985" s="12">
        <v>0</v>
      </c>
      <c r="O3985" s="12">
        <v>0</v>
      </c>
      <c r="P3985" s="12">
        <v>0</v>
      </c>
      <c r="Q3985" s="12">
        <v>0</v>
      </c>
      <c r="R3985" s="12">
        <v>0</v>
      </c>
      <c r="S3985" s="12">
        <v>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</row>
    <row r="3986" spans="1:25" ht="15.75" customHeight="1" x14ac:dyDescent="0.2">
      <c r="A3986" s="3">
        <v>5104609</v>
      </c>
      <c r="B3986" s="3" t="s">
        <v>710</v>
      </c>
      <c r="C3986" s="3" t="s">
        <v>657</v>
      </c>
      <c r="D3986" s="3">
        <v>2020</v>
      </c>
      <c r="E3986" s="3" t="s">
        <v>344</v>
      </c>
      <c r="F3986" s="3" t="s">
        <v>123</v>
      </c>
      <c r="G3986" s="7">
        <v>0</v>
      </c>
      <c r="H3986" s="8">
        <f t="shared" si="0"/>
        <v>0</v>
      </c>
      <c r="I3986" s="9">
        <v>0</v>
      </c>
      <c r="J3986" s="10">
        <v>0</v>
      </c>
      <c r="K3986" s="11">
        <v>0</v>
      </c>
      <c r="L3986" s="11">
        <v>0</v>
      </c>
      <c r="M3986" s="12">
        <v>0</v>
      </c>
      <c r="N3986" s="12">
        <v>0</v>
      </c>
      <c r="O3986" s="12">
        <v>0</v>
      </c>
      <c r="P3986" s="12">
        <v>0</v>
      </c>
      <c r="Q3986" s="12">
        <v>0</v>
      </c>
      <c r="R3986" s="12">
        <v>0</v>
      </c>
      <c r="S3986" s="12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0</v>
      </c>
    </row>
    <row r="3987" spans="1:25" ht="15.75" customHeight="1" x14ac:dyDescent="0.2">
      <c r="A3987" s="3">
        <v>5104807</v>
      </c>
      <c r="B3987" s="3" t="s">
        <v>711</v>
      </c>
      <c r="C3987" s="3" t="s">
        <v>657</v>
      </c>
      <c r="D3987" s="3">
        <v>2003</v>
      </c>
      <c r="E3987" s="3" t="s">
        <v>81</v>
      </c>
      <c r="F3987" s="3" t="s">
        <v>76</v>
      </c>
      <c r="G3987" s="7">
        <v>0</v>
      </c>
      <c r="H3987" s="8">
        <f t="shared" si="0"/>
        <v>0</v>
      </c>
      <c r="I3987" s="9">
        <v>0</v>
      </c>
      <c r="J3987" s="10">
        <v>0</v>
      </c>
      <c r="K3987" s="11">
        <v>0</v>
      </c>
      <c r="L3987" s="11">
        <v>0</v>
      </c>
      <c r="M3987" s="12">
        <v>0</v>
      </c>
      <c r="N3987" s="12">
        <v>0</v>
      </c>
      <c r="O3987" s="12">
        <v>0</v>
      </c>
      <c r="P3987" s="12">
        <v>0</v>
      </c>
      <c r="Q3987" s="12">
        <v>0</v>
      </c>
      <c r="R3987" s="12">
        <v>0</v>
      </c>
      <c r="S3987" s="12">
        <v>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0</v>
      </c>
    </row>
    <row r="3988" spans="1:25" ht="15.75" customHeight="1" x14ac:dyDescent="0.2">
      <c r="A3988" s="3">
        <v>5104807</v>
      </c>
      <c r="B3988" s="3" t="s">
        <v>711</v>
      </c>
      <c r="C3988" s="3" t="s">
        <v>657</v>
      </c>
      <c r="D3988" s="3">
        <v>2004</v>
      </c>
      <c r="E3988" s="3" t="s">
        <v>81</v>
      </c>
      <c r="F3988" s="3" t="s">
        <v>76</v>
      </c>
      <c r="G3988" s="7">
        <v>0</v>
      </c>
      <c r="H3988" s="8">
        <f t="shared" si="0"/>
        <v>1470000</v>
      </c>
      <c r="I3988" s="9">
        <v>0</v>
      </c>
      <c r="J3988" s="10">
        <v>1470000</v>
      </c>
      <c r="K3988" s="11">
        <v>0</v>
      </c>
      <c r="L3988" s="11">
        <v>0</v>
      </c>
      <c r="M3988" s="12">
        <v>0</v>
      </c>
      <c r="N3988" s="12">
        <v>0</v>
      </c>
      <c r="O3988" s="12">
        <v>0</v>
      </c>
      <c r="P3988" s="12">
        <v>0</v>
      </c>
      <c r="Q3988" s="12">
        <v>0</v>
      </c>
      <c r="R3988" s="12">
        <v>0</v>
      </c>
      <c r="S3988" s="12">
        <v>0</v>
      </c>
      <c r="T3988" s="13">
        <v>1470000</v>
      </c>
      <c r="U3988" s="13">
        <v>0</v>
      </c>
      <c r="V3988" s="13">
        <v>0</v>
      </c>
      <c r="W3988" s="13">
        <v>0</v>
      </c>
      <c r="X3988" s="13">
        <v>0</v>
      </c>
      <c r="Y3988" s="13">
        <v>0</v>
      </c>
    </row>
    <row r="3989" spans="1:25" ht="15.75" customHeight="1" x14ac:dyDescent="0.2">
      <c r="A3989" s="3">
        <v>5104807</v>
      </c>
      <c r="B3989" s="3" t="s">
        <v>711</v>
      </c>
      <c r="C3989" s="3" t="s">
        <v>657</v>
      </c>
      <c r="D3989" s="3">
        <v>2005</v>
      </c>
      <c r="E3989" s="3" t="s">
        <v>122</v>
      </c>
      <c r="F3989" s="3" t="s">
        <v>123</v>
      </c>
      <c r="G3989" s="7">
        <v>0</v>
      </c>
      <c r="H3989" s="8">
        <f t="shared" si="0"/>
        <v>54944999.990000002</v>
      </c>
      <c r="I3989" s="9">
        <v>54944999.990000002</v>
      </c>
      <c r="J3989" s="10">
        <v>0</v>
      </c>
      <c r="K3989" s="11">
        <v>54944999.990000002</v>
      </c>
      <c r="L3989" s="11">
        <v>0</v>
      </c>
      <c r="M3989" s="12">
        <v>54944999.990000002</v>
      </c>
      <c r="N3989" s="12">
        <v>0</v>
      </c>
      <c r="O3989" s="12">
        <v>0</v>
      </c>
      <c r="P3989" s="12">
        <v>0</v>
      </c>
      <c r="Q3989" s="12">
        <v>0</v>
      </c>
      <c r="R3989" s="12">
        <v>0</v>
      </c>
      <c r="S3989" s="12">
        <v>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0</v>
      </c>
    </row>
    <row r="3990" spans="1:25" ht="15.75" customHeight="1" x14ac:dyDescent="0.2">
      <c r="A3990" s="3">
        <v>5104807</v>
      </c>
      <c r="B3990" s="3" t="s">
        <v>711</v>
      </c>
      <c r="C3990" s="3" t="s">
        <v>657</v>
      </c>
      <c r="D3990" s="3">
        <v>2019</v>
      </c>
      <c r="E3990" s="3" t="s">
        <v>75</v>
      </c>
      <c r="F3990" s="3" t="s">
        <v>76</v>
      </c>
      <c r="G3990" s="7">
        <v>13</v>
      </c>
      <c r="H3990" s="8">
        <f t="shared" si="0"/>
        <v>230000</v>
      </c>
      <c r="I3990" s="9">
        <v>100000</v>
      </c>
      <c r="J3990" s="10">
        <v>130000</v>
      </c>
      <c r="K3990" s="11">
        <v>0</v>
      </c>
      <c r="L3990" s="11">
        <v>100000</v>
      </c>
      <c r="M3990" s="12">
        <v>0</v>
      </c>
      <c r="N3990" s="12">
        <v>0</v>
      </c>
      <c r="O3990" s="12">
        <v>0</v>
      </c>
      <c r="P3990" s="12">
        <v>0</v>
      </c>
      <c r="Q3990" s="12">
        <v>80000</v>
      </c>
      <c r="R3990" s="12">
        <v>0</v>
      </c>
      <c r="S3990" s="12">
        <v>20000</v>
      </c>
      <c r="T3990" s="13">
        <v>80000</v>
      </c>
      <c r="U3990" s="13">
        <v>50000</v>
      </c>
      <c r="V3990" s="13">
        <v>0</v>
      </c>
      <c r="W3990" s="13">
        <v>0</v>
      </c>
      <c r="X3990" s="13">
        <v>0</v>
      </c>
      <c r="Y3990" s="13">
        <v>0</v>
      </c>
    </row>
    <row r="3991" spans="1:25" ht="15.75" customHeight="1" x14ac:dyDescent="0.2">
      <c r="A3991" s="3">
        <v>5104807</v>
      </c>
      <c r="B3991" s="3" t="s">
        <v>711</v>
      </c>
      <c r="C3991" s="3" t="s">
        <v>657</v>
      </c>
      <c r="D3991" s="3">
        <v>2020</v>
      </c>
      <c r="E3991" s="3" t="s">
        <v>90</v>
      </c>
      <c r="F3991" s="3" t="s">
        <v>91</v>
      </c>
      <c r="G3991" s="7">
        <v>0</v>
      </c>
      <c r="H3991" s="8">
        <f t="shared" si="0"/>
        <v>0</v>
      </c>
      <c r="I3991" s="9">
        <v>0</v>
      </c>
      <c r="J3991" s="10">
        <v>0</v>
      </c>
      <c r="K3991" s="11">
        <v>0</v>
      </c>
      <c r="L3991" s="11">
        <v>0</v>
      </c>
      <c r="M3991" s="12">
        <v>0</v>
      </c>
      <c r="N3991" s="12">
        <v>0</v>
      </c>
      <c r="O3991" s="12">
        <v>0</v>
      </c>
      <c r="P3991" s="12">
        <v>0</v>
      </c>
      <c r="Q3991" s="12">
        <v>0</v>
      </c>
      <c r="R3991" s="12">
        <v>0</v>
      </c>
      <c r="S3991" s="12">
        <v>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0</v>
      </c>
    </row>
    <row r="3992" spans="1:25" ht="15.75" customHeight="1" x14ac:dyDescent="0.2">
      <c r="A3992" s="3">
        <v>5104807</v>
      </c>
      <c r="B3992" s="3" t="s">
        <v>711</v>
      </c>
      <c r="C3992" s="3" t="s">
        <v>657</v>
      </c>
      <c r="D3992" s="3">
        <v>2020</v>
      </c>
      <c r="E3992" s="3" t="s">
        <v>122</v>
      </c>
      <c r="F3992" s="3" t="s">
        <v>123</v>
      </c>
      <c r="G3992" s="7">
        <v>0</v>
      </c>
      <c r="H3992" s="8">
        <f t="shared" si="0"/>
        <v>0</v>
      </c>
      <c r="I3992" s="9">
        <v>0</v>
      </c>
      <c r="J3992" s="10">
        <v>0</v>
      </c>
      <c r="K3992" s="11">
        <v>0</v>
      </c>
      <c r="L3992" s="11">
        <v>0</v>
      </c>
      <c r="M3992" s="12">
        <v>0</v>
      </c>
      <c r="N3992" s="12">
        <v>0</v>
      </c>
      <c r="O3992" s="12">
        <v>0</v>
      </c>
      <c r="P3992" s="12">
        <v>0</v>
      </c>
      <c r="Q3992" s="12">
        <v>0</v>
      </c>
      <c r="R3992" s="12">
        <v>0</v>
      </c>
      <c r="S3992" s="12">
        <v>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0</v>
      </c>
    </row>
    <row r="3993" spans="1:25" ht="15.75" customHeight="1" x14ac:dyDescent="0.2">
      <c r="A3993" s="3">
        <v>5104807</v>
      </c>
      <c r="B3993" s="3" t="s">
        <v>711</v>
      </c>
      <c r="C3993" s="3" t="s">
        <v>657</v>
      </c>
      <c r="D3993" s="3">
        <v>2020</v>
      </c>
      <c r="E3993" s="3" t="s">
        <v>90</v>
      </c>
      <c r="F3993" s="3" t="s">
        <v>91</v>
      </c>
      <c r="G3993" s="7">
        <v>0</v>
      </c>
      <c r="H3993" s="8">
        <f t="shared" si="0"/>
        <v>0</v>
      </c>
      <c r="I3993" s="9">
        <v>0</v>
      </c>
      <c r="J3993" s="10">
        <v>0</v>
      </c>
      <c r="K3993" s="11">
        <v>0</v>
      </c>
      <c r="L3993" s="11">
        <v>0</v>
      </c>
      <c r="M3993" s="12">
        <v>0</v>
      </c>
      <c r="N3993" s="12">
        <v>0</v>
      </c>
      <c r="O3993" s="12">
        <v>0</v>
      </c>
      <c r="P3993" s="12">
        <v>0</v>
      </c>
      <c r="Q3993" s="12">
        <v>0</v>
      </c>
      <c r="R3993" s="12">
        <v>0</v>
      </c>
      <c r="S3993" s="12">
        <v>0</v>
      </c>
      <c r="T3993" s="13">
        <v>0</v>
      </c>
      <c r="U3993" s="13">
        <v>0</v>
      </c>
      <c r="V3993" s="13">
        <v>0</v>
      </c>
      <c r="W3993" s="13">
        <v>0</v>
      </c>
      <c r="X3993" s="13">
        <v>0</v>
      </c>
      <c r="Y3993" s="13">
        <v>0</v>
      </c>
    </row>
    <row r="3994" spans="1:25" ht="15.75" customHeight="1" x14ac:dyDescent="0.2">
      <c r="A3994" s="3">
        <v>5104807</v>
      </c>
      <c r="B3994" s="3" t="s">
        <v>711</v>
      </c>
      <c r="C3994" s="3" t="s">
        <v>657</v>
      </c>
      <c r="D3994" s="3">
        <v>2020</v>
      </c>
      <c r="E3994" s="3" t="s">
        <v>344</v>
      </c>
      <c r="F3994" s="3" t="s">
        <v>123</v>
      </c>
      <c r="G3994" s="7">
        <v>0</v>
      </c>
      <c r="H3994" s="8">
        <f t="shared" si="0"/>
        <v>0</v>
      </c>
      <c r="I3994" s="9">
        <v>0</v>
      </c>
      <c r="J3994" s="10">
        <v>0</v>
      </c>
      <c r="K3994" s="11">
        <v>0</v>
      </c>
      <c r="L3994" s="11">
        <v>0</v>
      </c>
      <c r="M3994" s="12">
        <v>0</v>
      </c>
      <c r="N3994" s="12">
        <v>0</v>
      </c>
      <c r="O3994" s="12">
        <v>0</v>
      </c>
      <c r="P3994" s="12">
        <v>0</v>
      </c>
      <c r="Q3994" s="12">
        <v>0</v>
      </c>
      <c r="R3994" s="12">
        <v>0</v>
      </c>
      <c r="S3994" s="12">
        <v>0</v>
      </c>
      <c r="T3994" s="13">
        <v>0</v>
      </c>
      <c r="U3994" s="13">
        <v>0</v>
      </c>
      <c r="V3994" s="13">
        <v>0</v>
      </c>
      <c r="W3994" s="13">
        <v>0</v>
      </c>
      <c r="X3994" s="13">
        <v>0</v>
      </c>
      <c r="Y3994" s="13">
        <v>0</v>
      </c>
    </row>
    <row r="3995" spans="1:25" ht="15.75" customHeight="1" x14ac:dyDescent="0.2">
      <c r="A3995" s="3">
        <v>5104807</v>
      </c>
      <c r="B3995" s="3" t="s">
        <v>711</v>
      </c>
      <c r="C3995" s="3" t="s">
        <v>657</v>
      </c>
      <c r="D3995" s="3">
        <v>2021</v>
      </c>
      <c r="E3995" s="3" t="s">
        <v>90</v>
      </c>
      <c r="F3995" s="3" t="s">
        <v>91</v>
      </c>
      <c r="G3995" s="7">
        <v>1012</v>
      </c>
      <c r="H3995" s="8">
        <f t="shared" si="0"/>
        <v>22357000</v>
      </c>
      <c r="I3995" s="9">
        <v>22357000</v>
      </c>
      <c r="J3995" s="10">
        <v>0</v>
      </c>
      <c r="K3995" s="11">
        <v>22000000</v>
      </c>
      <c r="L3995" s="11">
        <v>357000</v>
      </c>
      <c r="M3995" s="12">
        <v>22000000</v>
      </c>
      <c r="N3995" s="12">
        <v>0</v>
      </c>
      <c r="O3995" s="12">
        <v>0</v>
      </c>
      <c r="P3995" s="12">
        <v>0</v>
      </c>
      <c r="Q3995" s="12">
        <v>0</v>
      </c>
      <c r="R3995" s="12">
        <v>0</v>
      </c>
      <c r="S3995" s="12">
        <v>357000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0</v>
      </c>
    </row>
    <row r="3996" spans="1:25" ht="15.75" customHeight="1" x14ac:dyDescent="0.2">
      <c r="A3996" s="3">
        <v>5104807</v>
      </c>
      <c r="B3996" s="3" t="s">
        <v>711</v>
      </c>
      <c r="C3996" s="3" t="s">
        <v>657</v>
      </c>
      <c r="D3996" s="3">
        <v>2021</v>
      </c>
      <c r="E3996" s="3" t="s">
        <v>122</v>
      </c>
      <c r="F3996" s="3" t="s">
        <v>123</v>
      </c>
      <c r="G3996" s="7">
        <v>1024</v>
      </c>
      <c r="H3996" s="8">
        <f t="shared" si="0"/>
        <v>7457152.4800000004</v>
      </c>
      <c r="I3996" s="9">
        <v>7457152.4800000004</v>
      </c>
      <c r="J3996" s="10">
        <v>0</v>
      </c>
      <c r="K3996" s="11">
        <v>7000000</v>
      </c>
      <c r="L3996" s="11">
        <v>457152.48</v>
      </c>
      <c r="M3996" s="12">
        <v>7000000</v>
      </c>
      <c r="N3996" s="12">
        <v>0</v>
      </c>
      <c r="O3996" s="12">
        <v>0</v>
      </c>
      <c r="P3996" s="12">
        <v>0</v>
      </c>
      <c r="Q3996" s="12">
        <v>457152.48</v>
      </c>
      <c r="R3996" s="12">
        <v>0</v>
      </c>
      <c r="S3996" s="12">
        <v>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0</v>
      </c>
    </row>
    <row r="3997" spans="1:25" ht="15.75" customHeight="1" x14ac:dyDescent="0.2">
      <c r="A3997" s="3">
        <v>5104807</v>
      </c>
      <c r="B3997" s="3" t="s">
        <v>711</v>
      </c>
      <c r="C3997" s="3" t="s">
        <v>657</v>
      </c>
      <c r="D3997" s="3">
        <v>2022</v>
      </c>
      <c r="E3997" s="3" t="s">
        <v>84</v>
      </c>
      <c r="F3997" s="3" t="s">
        <v>85</v>
      </c>
      <c r="G3997" s="7">
        <v>0</v>
      </c>
      <c r="H3997" s="8">
        <f t="shared" si="0"/>
        <v>135000</v>
      </c>
      <c r="I3997" s="9">
        <v>35000</v>
      </c>
      <c r="J3997" s="10">
        <v>100000</v>
      </c>
      <c r="K3997" s="11">
        <v>0</v>
      </c>
      <c r="L3997" s="11">
        <v>35000</v>
      </c>
      <c r="M3997" s="12">
        <v>0</v>
      </c>
      <c r="N3997" s="12">
        <v>0</v>
      </c>
      <c r="O3997" s="12">
        <v>0</v>
      </c>
      <c r="P3997" s="12">
        <v>0</v>
      </c>
      <c r="Q3997" s="12">
        <v>0</v>
      </c>
      <c r="R3997" s="12">
        <v>0</v>
      </c>
      <c r="S3997" s="12">
        <v>35000</v>
      </c>
      <c r="T3997" s="13">
        <v>0</v>
      </c>
      <c r="U3997" s="13">
        <v>0</v>
      </c>
      <c r="V3997" s="13">
        <v>100000</v>
      </c>
      <c r="W3997" s="13">
        <v>0</v>
      </c>
      <c r="X3997" s="13">
        <v>0</v>
      </c>
      <c r="Y3997" s="13">
        <v>0</v>
      </c>
    </row>
    <row r="3998" spans="1:25" ht="15.75" customHeight="1" x14ac:dyDescent="0.2">
      <c r="A3998" s="3">
        <v>5104807</v>
      </c>
      <c r="B3998" s="3" t="s">
        <v>711</v>
      </c>
      <c r="C3998" s="3" t="s">
        <v>657</v>
      </c>
      <c r="D3998" s="3">
        <v>2022</v>
      </c>
      <c r="E3998" s="3" t="s">
        <v>90</v>
      </c>
      <c r="F3998" s="3" t="s">
        <v>91</v>
      </c>
      <c r="G3998" s="7">
        <v>0</v>
      </c>
      <c r="H3998" s="8">
        <f t="shared" si="0"/>
        <v>0</v>
      </c>
      <c r="I3998" s="9">
        <v>0</v>
      </c>
      <c r="J3998" s="10">
        <v>0</v>
      </c>
      <c r="K3998" s="11">
        <v>0</v>
      </c>
      <c r="L3998" s="11">
        <v>0</v>
      </c>
      <c r="M3998" s="12">
        <v>0</v>
      </c>
      <c r="N3998" s="12">
        <v>0</v>
      </c>
      <c r="O3998" s="12">
        <v>0</v>
      </c>
      <c r="P3998" s="12">
        <v>0</v>
      </c>
      <c r="Q3998" s="12">
        <v>0</v>
      </c>
      <c r="R3998" s="12">
        <v>0</v>
      </c>
      <c r="S3998" s="12">
        <v>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0</v>
      </c>
    </row>
    <row r="3999" spans="1:25" ht="15.75" customHeight="1" x14ac:dyDescent="0.2">
      <c r="A3999" s="3">
        <v>5104807</v>
      </c>
      <c r="B3999" s="3" t="s">
        <v>711</v>
      </c>
      <c r="C3999" s="3" t="s">
        <v>657</v>
      </c>
      <c r="D3999" s="3">
        <v>2022</v>
      </c>
      <c r="E3999" s="3" t="s">
        <v>84</v>
      </c>
      <c r="F3999" s="3" t="s">
        <v>85</v>
      </c>
      <c r="G3999" s="7">
        <v>0</v>
      </c>
      <c r="H3999" s="8">
        <f t="shared" si="0"/>
        <v>0</v>
      </c>
      <c r="I3999" s="9">
        <v>0</v>
      </c>
      <c r="J3999" s="10">
        <v>0</v>
      </c>
      <c r="K3999" s="11">
        <v>0</v>
      </c>
      <c r="L3999" s="11">
        <v>0</v>
      </c>
      <c r="M3999" s="12">
        <v>0</v>
      </c>
      <c r="N3999" s="12">
        <v>0</v>
      </c>
      <c r="O3999" s="12">
        <v>0</v>
      </c>
      <c r="P3999" s="12">
        <v>0</v>
      </c>
      <c r="Q3999" s="12">
        <v>0</v>
      </c>
      <c r="R3999" s="12">
        <v>0</v>
      </c>
      <c r="S3999" s="12">
        <v>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0</v>
      </c>
    </row>
    <row r="4000" spans="1:25" ht="15.75" customHeight="1" x14ac:dyDescent="0.2">
      <c r="A4000" s="3">
        <v>5104906</v>
      </c>
      <c r="B4000" s="3" t="s">
        <v>712</v>
      </c>
      <c r="C4000" s="3" t="s">
        <v>657</v>
      </c>
      <c r="D4000" s="3">
        <v>2001</v>
      </c>
      <c r="E4000" s="3" t="s">
        <v>122</v>
      </c>
      <c r="F4000" s="3" t="s">
        <v>123</v>
      </c>
      <c r="G4000" s="7">
        <v>0</v>
      </c>
      <c r="H4000" s="8">
        <f t="shared" si="0"/>
        <v>3500</v>
      </c>
      <c r="I4000" s="9">
        <v>3500</v>
      </c>
      <c r="J4000" s="10">
        <v>0</v>
      </c>
      <c r="K4000" s="11">
        <v>0</v>
      </c>
      <c r="L4000" s="11">
        <v>3500</v>
      </c>
      <c r="M4000" s="12">
        <v>0</v>
      </c>
      <c r="N4000" s="12">
        <v>0</v>
      </c>
      <c r="O4000" s="12">
        <v>0</v>
      </c>
      <c r="P4000" s="12">
        <v>0</v>
      </c>
      <c r="Q4000" s="12">
        <v>3500</v>
      </c>
      <c r="R4000" s="12">
        <v>0</v>
      </c>
      <c r="S4000" s="12">
        <v>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0</v>
      </c>
    </row>
    <row r="4001" spans="1:25" ht="15.75" customHeight="1" x14ac:dyDescent="0.2">
      <c r="A4001" s="3">
        <v>5104906</v>
      </c>
      <c r="B4001" s="3" t="s">
        <v>712</v>
      </c>
      <c r="C4001" s="3" t="s">
        <v>657</v>
      </c>
      <c r="D4001" s="3">
        <v>2002</v>
      </c>
      <c r="E4001" s="3" t="s">
        <v>75</v>
      </c>
      <c r="F4001" s="3" t="s">
        <v>76</v>
      </c>
      <c r="G4001" s="7">
        <v>0</v>
      </c>
      <c r="H4001" s="8">
        <f t="shared" si="0"/>
        <v>0</v>
      </c>
      <c r="I4001" s="9">
        <v>0</v>
      </c>
      <c r="J4001" s="10">
        <v>0</v>
      </c>
      <c r="K4001" s="11">
        <v>0</v>
      </c>
      <c r="L4001" s="11">
        <v>0</v>
      </c>
      <c r="M4001" s="12">
        <v>0</v>
      </c>
      <c r="N4001" s="12">
        <v>0</v>
      </c>
      <c r="O4001" s="12">
        <v>0</v>
      </c>
      <c r="P4001" s="12">
        <v>0</v>
      </c>
      <c r="Q4001" s="12">
        <v>0</v>
      </c>
      <c r="R4001" s="12">
        <v>0</v>
      </c>
      <c r="S4001" s="12">
        <v>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</row>
    <row r="4002" spans="1:25" ht="15.75" customHeight="1" x14ac:dyDescent="0.2">
      <c r="A4002" s="3">
        <v>5104906</v>
      </c>
      <c r="B4002" s="3" t="s">
        <v>712</v>
      </c>
      <c r="C4002" s="3" t="s">
        <v>657</v>
      </c>
      <c r="D4002" s="3">
        <v>2002</v>
      </c>
      <c r="E4002" s="3" t="s">
        <v>81</v>
      </c>
      <c r="F4002" s="3" t="s">
        <v>76</v>
      </c>
      <c r="G4002" s="7">
        <v>0</v>
      </c>
      <c r="H4002" s="8">
        <f t="shared" si="0"/>
        <v>750000</v>
      </c>
      <c r="I4002" s="9">
        <v>0</v>
      </c>
      <c r="J4002" s="10">
        <v>750000</v>
      </c>
      <c r="K4002" s="11">
        <v>0</v>
      </c>
      <c r="L4002" s="11">
        <v>0</v>
      </c>
      <c r="M4002" s="12">
        <v>0</v>
      </c>
      <c r="N4002" s="12">
        <v>0</v>
      </c>
      <c r="O4002" s="12">
        <v>0</v>
      </c>
      <c r="P4002" s="12">
        <v>0</v>
      </c>
      <c r="Q4002" s="12">
        <v>0</v>
      </c>
      <c r="R4002" s="12">
        <v>0</v>
      </c>
      <c r="S4002" s="12">
        <v>0</v>
      </c>
      <c r="T4002" s="13">
        <v>750000</v>
      </c>
      <c r="U4002" s="13">
        <v>0</v>
      </c>
      <c r="V4002" s="13">
        <v>0</v>
      </c>
      <c r="W4002" s="13">
        <v>0</v>
      </c>
      <c r="X4002" s="13">
        <v>0</v>
      </c>
      <c r="Y4002" s="13">
        <v>0</v>
      </c>
    </row>
    <row r="4003" spans="1:25" ht="15.75" customHeight="1" x14ac:dyDescent="0.2">
      <c r="A4003" s="3">
        <v>5104906</v>
      </c>
      <c r="B4003" s="3" t="s">
        <v>712</v>
      </c>
      <c r="C4003" s="3" t="s">
        <v>657</v>
      </c>
      <c r="D4003" s="3">
        <v>2003</v>
      </c>
      <c r="E4003" s="3" t="s">
        <v>81</v>
      </c>
      <c r="F4003" s="3" t="s">
        <v>76</v>
      </c>
      <c r="G4003" s="7">
        <v>0</v>
      </c>
      <c r="H4003" s="8">
        <f t="shared" si="0"/>
        <v>750000</v>
      </c>
      <c r="I4003" s="9">
        <v>0</v>
      </c>
      <c r="J4003" s="10">
        <v>750000</v>
      </c>
      <c r="K4003" s="11">
        <v>0</v>
      </c>
      <c r="L4003" s="11">
        <v>0</v>
      </c>
      <c r="M4003" s="12">
        <v>0</v>
      </c>
      <c r="N4003" s="12">
        <v>0</v>
      </c>
      <c r="O4003" s="12">
        <v>0</v>
      </c>
      <c r="P4003" s="12">
        <v>0</v>
      </c>
      <c r="Q4003" s="12">
        <v>0</v>
      </c>
      <c r="R4003" s="12">
        <v>0</v>
      </c>
      <c r="S4003" s="12">
        <v>0</v>
      </c>
      <c r="T4003" s="13">
        <v>750000</v>
      </c>
      <c r="U4003" s="13">
        <v>0</v>
      </c>
      <c r="V4003" s="13">
        <v>0</v>
      </c>
      <c r="W4003" s="13">
        <v>0</v>
      </c>
      <c r="X4003" s="13">
        <v>0</v>
      </c>
      <c r="Y4003" s="13">
        <v>0</v>
      </c>
    </row>
    <row r="4004" spans="1:25" ht="15.75" customHeight="1" x14ac:dyDescent="0.2">
      <c r="A4004" s="3">
        <v>5104906</v>
      </c>
      <c r="B4004" s="3" t="s">
        <v>712</v>
      </c>
      <c r="C4004" s="3" t="s">
        <v>657</v>
      </c>
      <c r="D4004" s="3">
        <v>2003</v>
      </c>
      <c r="E4004" s="3" t="s">
        <v>75</v>
      </c>
      <c r="F4004" s="3" t="s">
        <v>76</v>
      </c>
      <c r="G4004" s="7">
        <v>0</v>
      </c>
      <c r="H4004" s="8">
        <f t="shared" si="0"/>
        <v>0</v>
      </c>
      <c r="I4004" s="9">
        <v>0</v>
      </c>
      <c r="J4004" s="10">
        <v>0</v>
      </c>
      <c r="K4004" s="11">
        <v>0</v>
      </c>
      <c r="L4004" s="11">
        <v>0</v>
      </c>
      <c r="M4004" s="12">
        <v>0</v>
      </c>
      <c r="N4004" s="12">
        <v>0</v>
      </c>
      <c r="O4004" s="12">
        <v>0</v>
      </c>
      <c r="P4004" s="12">
        <v>0</v>
      </c>
      <c r="Q4004" s="12">
        <v>0</v>
      </c>
      <c r="R4004" s="12">
        <v>0</v>
      </c>
      <c r="S4004" s="12">
        <v>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0</v>
      </c>
    </row>
    <row r="4005" spans="1:25" ht="15.75" customHeight="1" x14ac:dyDescent="0.2">
      <c r="A4005" s="3">
        <v>5104906</v>
      </c>
      <c r="B4005" s="3" t="s">
        <v>712</v>
      </c>
      <c r="C4005" s="3" t="s">
        <v>657</v>
      </c>
      <c r="D4005" s="3">
        <v>2004</v>
      </c>
      <c r="E4005" s="3" t="s">
        <v>81</v>
      </c>
      <c r="F4005" s="3" t="s">
        <v>76</v>
      </c>
      <c r="G4005" s="7">
        <v>0</v>
      </c>
      <c r="H4005" s="8">
        <f t="shared" si="0"/>
        <v>750000</v>
      </c>
      <c r="I4005" s="9">
        <v>0</v>
      </c>
      <c r="J4005" s="10">
        <v>750000</v>
      </c>
      <c r="K4005" s="11">
        <v>0</v>
      </c>
      <c r="L4005" s="11">
        <v>0</v>
      </c>
      <c r="M4005" s="12">
        <v>0</v>
      </c>
      <c r="N4005" s="12">
        <v>0</v>
      </c>
      <c r="O4005" s="12">
        <v>0</v>
      </c>
      <c r="P4005" s="12">
        <v>0</v>
      </c>
      <c r="Q4005" s="12">
        <v>0</v>
      </c>
      <c r="R4005" s="12">
        <v>0</v>
      </c>
      <c r="S4005" s="12">
        <v>0</v>
      </c>
      <c r="T4005" s="13">
        <v>750000</v>
      </c>
      <c r="U4005" s="13">
        <v>0</v>
      </c>
      <c r="V4005" s="13">
        <v>0</v>
      </c>
      <c r="W4005" s="13">
        <v>0</v>
      </c>
      <c r="X4005" s="13">
        <v>0</v>
      </c>
      <c r="Y4005" s="13">
        <v>0</v>
      </c>
    </row>
    <row r="4006" spans="1:25" ht="15.75" customHeight="1" x14ac:dyDescent="0.2">
      <c r="A4006" s="3">
        <v>5104906</v>
      </c>
      <c r="B4006" s="3" t="s">
        <v>712</v>
      </c>
      <c r="C4006" s="3" t="s">
        <v>657</v>
      </c>
      <c r="D4006" s="3">
        <v>2020</v>
      </c>
      <c r="E4006" s="3" t="s">
        <v>344</v>
      </c>
      <c r="F4006" s="3" t="s">
        <v>123</v>
      </c>
      <c r="G4006" s="7">
        <v>0</v>
      </c>
      <c r="H4006" s="8">
        <f t="shared" si="0"/>
        <v>0</v>
      </c>
      <c r="I4006" s="9">
        <v>0</v>
      </c>
      <c r="J4006" s="10">
        <v>0</v>
      </c>
      <c r="K4006" s="11">
        <v>0</v>
      </c>
      <c r="L4006" s="11">
        <v>0</v>
      </c>
      <c r="M4006" s="12">
        <v>0</v>
      </c>
      <c r="N4006" s="12">
        <v>0</v>
      </c>
      <c r="O4006" s="12">
        <v>0</v>
      </c>
      <c r="P4006" s="12">
        <v>0</v>
      </c>
      <c r="Q4006" s="12">
        <v>0</v>
      </c>
      <c r="R4006" s="12">
        <v>0</v>
      </c>
      <c r="S4006" s="12">
        <v>0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0</v>
      </c>
    </row>
    <row r="4007" spans="1:25" ht="15.75" customHeight="1" x14ac:dyDescent="0.2">
      <c r="A4007" s="3">
        <v>5104906</v>
      </c>
      <c r="B4007" s="3" t="s">
        <v>712</v>
      </c>
      <c r="C4007" s="3" t="s">
        <v>657</v>
      </c>
      <c r="D4007" s="3">
        <v>2020</v>
      </c>
      <c r="E4007" s="3" t="s">
        <v>90</v>
      </c>
      <c r="F4007" s="3" t="s">
        <v>91</v>
      </c>
      <c r="G4007" s="7">
        <v>0</v>
      </c>
      <c r="H4007" s="8">
        <f t="shared" si="0"/>
        <v>0</v>
      </c>
      <c r="I4007" s="9">
        <v>0</v>
      </c>
      <c r="J4007" s="10">
        <v>0</v>
      </c>
      <c r="K4007" s="11">
        <v>0</v>
      </c>
      <c r="L4007" s="11">
        <v>0</v>
      </c>
      <c r="M4007" s="12">
        <v>0</v>
      </c>
      <c r="N4007" s="12">
        <v>0</v>
      </c>
      <c r="O4007" s="12">
        <v>0</v>
      </c>
      <c r="P4007" s="12">
        <v>0</v>
      </c>
      <c r="Q4007" s="12">
        <v>0</v>
      </c>
      <c r="R4007" s="12">
        <v>0</v>
      </c>
      <c r="S4007" s="12">
        <v>0</v>
      </c>
      <c r="T4007" s="13">
        <v>0</v>
      </c>
      <c r="U4007" s="13">
        <v>0</v>
      </c>
      <c r="V4007" s="13">
        <v>0</v>
      </c>
      <c r="W4007" s="13">
        <v>0</v>
      </c>
      <c r="X4007" s="13">
        <v>0</v>
      </c>
      <c r="Y4007" s="13">
        <v>0</v>
      </c>
    </row>
    <row r="4008" spans="1:25" ht="15.75" customHeight="1" x14ac:dyDescent="0.2">
      <c r="A4008" s="3">
        <v>5104906</v>
      </c>
      <c r="B4008" s="3" t="s">
        <v>712</v>
      </c>
      <c r="C4008" s="3" t="s">
        <v>657</v>
      </c>
      <c r="D4008" s="3">
        <v>2020</v>
      </c>
      <c r="E4008" s="3" t="s">
        <v>90</v>
      </c>
      <c r="F4008" s="3" t="s">
        <v>91</v>
      </c>
      <c r="G4008" s="7">
        <v>0</v>
      </c>
      <c r="H4008" s="8">
        <f t="shared" si="0"/>
        <v>0</v>
      </c>
      <c r="I4008" s="9">
        <v>0</v>
      </c>
      <c r="J4008" s="10">
        <v>0</v>
      </c>
      <c r="K4008" s="11">
        <v>0</v>
      </c>
      <c r="L4008" s="11">
        <v>0</v>
      </c>
      <c r="M4008" s="12">
        <v>0</v>
      </c>
      <c r="N4008" s="12">
        <v>0</v>
      </c>
      <c r="O4008" s="12">
        <v>0</v>
      </c>
      <c r="P4008" s="12">
        <v>0</v>
      </c>
      <c r="Q4008" s="12">
        <v>0</v>
      </c>
      <c r="R4008" s="12">
        <v>0</v>
      </c>
      <c r="S4008" s="12">
        <v>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0</v>
      </c>
    </row>
    <row r="4009" spans="1:25" ht="15.75" customHeight="1" x14ac:dyDescent="0.2">
      <c r="A4009" s="3">
        <v>5104906</v>
      </c>
      <c r="B4009" s="3" t="s">
        <v>712</v>
      </c>
      <c r="C4009" s="3" t="s">
        <v>657</v>
      </c>
      <c r="D4009" s="3">
        <v>2020</v>
      </c>
      <c r="E4009" s="3" t="s">
        <v>344</v>
      </c>
      <c r="F4009" s="3" t="s">
        <v>123</v>
      </c>
      <c r="G4009" s="7">
        <v>0</v>
      </c>
      <c r="H4009" s="8">
        <f t="shared" si="0"/>
        <v>0</v>
      </c>
      <c r="I4009" s="9">
        <v>0</v>
      </c>
      <c r="J4009" s="10">
        <v>0</v>
      </c>
      <c r="K4009" s="11">
        <v>0</v>
      </c>
      <c r="L4009" s="11">
        <v>0</v>
      </c>
      <c r="M4009" s="12">
        <v>0</v>
      </c>
      <c r="N4009" s="12">
        <v>0</v>
      </c>
      <c r="O4009" s="12">
        <v>0</v>
      </c>
      <c r="P4009" s="12">
        <v>0</v>
      </c>
      <c r="Q4009" s="12">
        <v>0</v>
      </c>
      <c r="R4009" s="12">
        <v>0</v>
      </c>
      <c r="S4009" s="12">
        <v>0</v>
      </c>
      <c r="T4009" s="13">
        <v>0</v>
      </c>
      <c r="U4009" s="13">
        <v>0</v>
      </c>
      <c r="V4009" s="13">
        <v>0</v>
      </c>
      <c r="W4009" s="13">
        <v>0</v>
      </c>
      <c r="X4009" s="13">
        <v>0</v>
      </c>
      <c r="Y4009" s="13">
        <v>0</v>
      </c>
    </row>
    <row r="4010" spans="1:25" ht="15.75" customHeight="1" x14ac:dyDescent="0.2">
      <c r="A4010" s="3">
        <v>5104906</v>
      </c>
      <c r="B4010" s="3" t="s">
        <v>712</v>
      </c>
      <c r="C4010" s="3" t="s">
        <v>657</v>
      </c>
      <c r="D4010" s="3">
        <v>2021</v>
      </c>
      <c r="E4010" s="3" t="s">
        <v>90</v>
      </c>
      <c r="F4010" s="3" t="s">
        <v>91</v>
      </c>
      <c r="G4010" s="7">
        <v>0</v>
      </c>
      <c r="H4010" s="8">
        <f t="shared" si="0"/>
        <v>0</v>
      </c>
      <c r="I4010" s="9">
        <v>0</v>
      </c>
      <c r="J4010" s="10">
        <v>0</v>
      </c>
      <c r="K4010" s="11">
        <v>0</v>
      </c>
      <c r="L4010" s="11">
        <v>0</v>
      </c>
      <c r="M4010" s="12">
        <v>0</v>
      </c>
      <c r="N4010" s="12">
        <v>0</v>
      </c>
      <c r="O4010" s="12">
        <v>0</v>
      </c>
      <c r="P4010" s="12">
        <v>0</v>
      </c>
      <c r="Q4010" s="12">
        <v>0</v>
      </c>
      <c r="R4010" s="12">
        <v>0</v>
      </c>
      <c r="S4010" s="12">
        <v>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0</v>
      </c>
    </row>
    <row r="4011" spans="1:25" ht="15.75" customHeight="1" x14ac:dyDescent="0.2">
      <c r="A4011" s="3">
        <v>5105002</v>
      </c>
      <c r="B4011" s="3" t="s">
        <v>713</v>
      </c>
      <c r="C4011" s="3" t="s">
        <v>657</v>
      </c>
      <c r="D4011" s="3">
        <v>2014</v>
      </c>
      <c r="E4011" s="3" t="s">
        <v>80</v>
      </c>
      <c r="F4011" s="3" t="s">
        <v>76</v>
      </c>
      <c r="G4011" s="7">
        <v>976</v>
      </c>
      <c r="H4011" s="8">
        <f t="shared" si="0"/>
        <v>1564600</v>
      </c>
      <c r="I4011" s="9">
        <v>1118600</v>
      </c>
      <c r="J4011" s="10">
        <v>446000</v>
      </c>
      <c r="K4011" s="11">
        <v>553200</v>
      </c>
      <c r="L4011" s="11">
        <v>565400</v>
      </c>
      <c r="M4011" s="12">
        <v>318200</v>
      </c>
      <c r="N4011" s="12">
        <v>0</v>
      </c>
      <c r="O4011" s="12">
        <v>235000</v>
      </c>
      <c r="P4011" s="12">
        <v>62300</v>
      </c>
      <c r="Q4011" s="12">
        <v>80100</v>
      </c>
      <c r="R4011" s="12">
        <v>32600</v>
      </c>
      <c r="S4011" s="12">
        <v>390400</v>
      </c>
      <c r="T4011" s="13">
        <v>278000</v>
      </c>
      <c r="U4011" s="13">
        <v>168000</v>
      </c>
      <c r="V4011" s="13">
        <v>0</v>
      </c>
      <c r="W4011" s="13">
        <v>0</v>
      </c>
      <c r="X4011" s="13">
        <v>0</v>
      </c>
      <c r="Y4011" s="13">
        <v>0</v>
      </c>
    </row>
    <row r="4012" spans="1:25" ht="15.75" customHeight="1" x14ac:dyDescent="0.2">
      <c r="A4012" s="3">
        <v>5105002</v>
      </c>
      <c r="B4012" s="3" t="s">
        <v>713</v>
      </c>
      <c r="C4012" s="3" t="s">
        <v>657</v>
      </c>
      <c r="D4012" s="3">
        <v>2015</v>
      </c>
      <c r="E4012" s="3" t="s">
        <v>80</v>
      </c>
      <c r="F4012" s="3" t="s">
        <v>76</v>
      </c>
      <c r="G4012" s="7">
        <v>1522</v>
      </c>
      <c r="H4012" s="8">
        <f t="shared" si="0"/>
        <v>2355709.25</v>
      </c>
      <c r="I4012" s="9">
        <v>659434.80000000005</v>
      </c>
      <c r="J4012" s="10">
        <v>1696274.45</v>
      </c>
      <c r="K4012" s="11">
        <v>94500</v>
      </c>
      <c r="L4012" s="11">
        <v>564934.80000000005</v>
      </c>
      <c r="M4012" s="12">
        <v>0</v>
      </c>
      <c r="N4012" s="12">
        <v>0</v>
      </c>
      <c r="O4012" s="12">
        <v>94500</v>
      </c>
      <c r="P4012" s="12">
        <v>7200</v>
      </c>
      <c r="Q4012" s="12">
        <v>185450</v>
      </c>
      <c r="R4012" s="12">
        <v>0</v>
      </c>
      <c r="S4012" s="12">
        <v>372284.8</v>
      </c>
      <c r="T4012" s="13">
        <v>649024.44999999995</v>
      </c>
      <c r="U4012" s="13">
        <v>1039250</v>
      </c>
      <c r="V4012" s="13">
        <v>0</v>
      </c>
      <c r="W4012" s="13">
        <v>8000</v>
      </c>
      <c r="X4012" s="13">
        <v>0</v>
      </c>
      <c r="Y4012" s="13">
        <v>0</v>
      </c>
    </row>
    <row r="4013" spans="1:25" ht="15.75" customHeight="1" x14ac:dyDescent="0.2">
      <c r="A4013" s="3">
        <v>5105002</v>
      </c>
      <c r="B4013" s="3" t="s">
        <v>713</v>
      </c>
      <c r="C4013" s="3" t="s">
        <v>657</v>
      </c>
      <c r="D4013" s="3">
        <v>2016</v>
      </c>
      <c r="E4013" s="3" t="s">
        <v>75</v>
      </c>
      <c r="F4013" s="3" t="s">
        <v>76</v>
      </c>
      <c r="G4013" s="7">
        <v>3522</v>
      </c>
      <c r="H4013" s="8">
        <f t="shared" si="0"/>
        <v>0</v>
      </c>
      <c r="I4013" s="9">
        <v>0</v>
      </c>
      <c r="J4013" s="10">
        <v>0</v>
      </c>
      <c r="K4013" s="11">
        <v>0</v>
      </c>
      <c r="L4013" s="11">
        <v>0</v>
      </c>
      <c r="M4013" s="12">
        <v>0</v>
      </c>
      <c r="N4013" s="12">
        <v>0</v>
      </c>
      <c r="O4013" s="12">
        <v>0</v>
      </c>
      <c r="P4013" s="12">
        <v>0</v>
      </c>
      <c r="Q4013" s="12">
        <v>0</v>
      </c>
      <c r="R4013" s="12">
        <v>0</v>
      </c>
      <c r="S4013" s="12">
        <v>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0</v>
      </c>
    </row>
    <row r="4014" spans="1:25" ht="15.75" customHeight="1" x14ac:dyDescent="0.2">
      <c r="A4014" s="3">
        <v>5105002</v>
      </c>
      <c r="B4014" s="3" t="s">
        <v>713</v>
      </c>
      <c r="C4014" s="3" t="s">
        <v>657</v>
      </c>
      <c r="D4014" s="3">
        <v>2017</v>
      </c>
      <c r="E4014" s="3" t="s">
        <v>75</v>
      </c>
      <c r="F4014" s="3" t="s">
        <v>76</v>
      </c>
      <c r="G4014" s="7">
        <v>2800</v>
      </c>
      <c r="H4014" s="8">
        <f t="shared" si="0"/>
        <v>382500</v>
      </c>
      <c r="I4014" s="9">
        <v>17500</v>
      </c>
      <c r="J4014" s="10">
        <v>365000</v>
      </c>
      <c r="K4014" s="11">
        <v>17500</v>
      </c>
      <c r="L4014" s="11">
        <v>0</v>
      </c>
      <c r="M4014" s="12">
        <v>11000</v>
      </c>
      <c r="N4014" s="12">
        <v>0</v>
      </c>
      <c r="O4014" s="12">
        <v>6500</v>
      </c>
      <c r="P4014" s="12">
        <v>0</v>
      </c>
      <c r="Q4014" s="12">
        <v>0</v>
      </c>
      <c r="R4014" s="12">
        <v>0</v>
      </c>
      <c r="S4014" s="12">
        <v>0</v>
      </c>
      <c r="T4014" s="13">
        <v>365000</v>
      </c>
      <c r="U4014" s="13">
        <v>0</v>
      </c>
      <c r="V4014" s="13">
        <v>0</v>
      </c>
      <c r="W4014" s="13">
        <v>0</v>
      </c>
      <c r="X4014" s="13">
        <v>0</v>
      </c>
      <c r="Y4014" s="13">
        <v>0</v>
      </c>
    </row>
    <row r="4015" spans="1:25" ht="15.75" customHeight="1" x14ac:dyDescent="0.2">
      <c r="A4015" s="3">
        <v>5105002</v>
      </c>
      <c r="B4015" s="3" t="s">
        <v>713</v>
      </c>
      <c r="C4015" s="3" t="s">
        <v>657</v>
      </c>
      <c r="D4015" s="3">
        <v>2017</v>
      </c>
      <c r="E4015" s="3" t="s">
        <v>78</v>
      </c>
      <c r="F4015" s="3" t="s">
        <v>76</v>
      </c>
      <c r="G4015" s="7">
        <v>4764</v>
      </c>
      <c r="H4015" s="8">
        <f t="shared" si="0"/>
        <v>8706073.4299999997</v>
      </c>
      <c r="I4015" s="9">
        <v>2496379.98</v>
      </c>
      <c r="J4015" s="10">
        <v>6209693.4500000002</v>
      </c>
      <c r="K4015" s="11">
        <v>1040356.48</v>
      </c>
      <c r="L4015" s="11">
        <v>1456023.5</v>
      </c>
      <c r="M4015" s="12">
        <v>520356.48</v>
      </c>
      <c r="N4015" s="12">
        <v>350000</v>
      </c>
      <c r="O4015" s="12">
        <v>170000</v>
      </c>
      <c r="P4015" s="12">
        <v>0</v>
      </c>
      <c r="Q4015" s="12">
        <v>0</v>
      </c>
      <c r="R4015" s="12">
        <v>0</v>
      </c>
      <c r="S4015" s="12">
        <v>1456023.5</v>
      </c>
      <c r="T4015" s="13">
        <v>6209693.4500000002</v>
      </c>
      <c r="U4015" s="13">
        <v>0</v>
      </c>
      <c r="V4015" s="13">
        <v>0</v>
      </c>
      <c r="W4015" s="13">
        <v>0</v>
      </c>
      <c r="X4015" s="13">
        <v>0</v>
      </c>
      <c r="Y4015" s="13">
        <v>0</v>
      </c>
    </row>
    <row r="4016" spans="1:25" ht="15.75" customHeight="1" x14ac:dyDescent="0.2">
      <c r="A4016" s="3">
        <v>5105002</v>
      </c>
      <c r="B4016" s="3" t="s">
        <v>713</v>
      </c>
      <c r="C4016" s="3" t="s">
        <v>657</v>
      </c>
      <c r="D4016" s="3">
        <v>2020</v>
      </c>
      <c r="E4016" s="3" t="s">
        <v>90</v>
      </c>
      <c r="F4016" s="3" t="s">
        <v>91</v>
      </c>
      <c r="G4016" s="7">
        <v>0</v>
      </c>
      <c r="H4016" s="8">
        <f t="shared" si="0"/>
        <v>0</v>
      </c>
      <c r="I4016" s="9">
        <v>0</v>
      </c>
      <c r="J4016" s="10">
        <v>0</v>
      </c>
      <c r="K4016" s="11">
        <v>0</v>
      </c>
      <c r="L4016" s="11">
        <v>0</v>
      </c>
      <c r="M4016" s="12">
        <v>0</v>
      </c>
      <c r="N4016" s="12">
        <v>0</v>
      </c>
      <c r="O4016" s="12">
        <v>0</v>
      </c>
      <c r="P4016" s="12">
        <v>0</v>
      </c>
      <c r="Q4016" s="12">
        <v>0</v>
      </c>
      <c r="R4016" s="12">
        <v>0</v>
      </c>
      <c r="S4016" s="12">
        <v>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0</v>
      </c>
    </row>
    <row r="4017" spans="1:25" ht="15.75" customHeight="1" x14ac:dyDescent="0.2">
      <c r="A4017" s="3">
        <v>5105002</v>
      </c>
      <c r="B4017" s="3" t="s">
        <v>713</v>
      </c>
      <c r="C4017" s="3" t="s">
        <v>657</v>
      </c>
      <c r="D4017" s="3">
        <v>2020</v>
      </c>
      <c r="E4017" s="3" t="s">
        <v>122</v>
      </c>
      <c r="F4017" s="3" t="s">
        <v>123</v>
      </c>
      <c r="G4017" s="7">
        <v>10455</v>
      </c>
      <c r="H4017" s="8">
        <f t="shared" si="0"/>
        <v>510000</v>
      </c>
      <c r="I4017" s="9">
        <v>510000</v>
      </c>
      <c r="J4017" s="10">
        <v>0</v>
      </c>
      <c r="K4017" s="11">
        <v>0</v>
      </c>
      <c r="L4017" s="11">
        <v>510000</v>
      </c>
      <c r="M4017" s="12">
        <v>0</v>
      </c>
      <c r="N4017" s="12">
        <v>0</v>
      </c>
      <c r="O4017" s="12">
        <v>0</v>
      </c>
      <c r="P4017" s="12">
        <v>0</v>
      </c>
      <c r="Q4017" s="12">
        <v>510000</v>
      </c>
      <c r="R4017" s="12">
        <v>0</v>
      </c>
      <c r="S4017" s="12">
        <v>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0</v>
      </c>
    </row>
    <row r="4018" spans="1:25" ht="15.75" customHeight="1" x14ac:dyDescent="0.2">
      <c r="A4018" s="3">
        <v>5105002</v>
      </c>
      <c r="B4018" s="3" t="s">
        <v>713</v>
      </c>
      <c r="C4018" s="3" t="s">
        <v>657</v>
      </c>
      <c r="D4018" s="3">
        <v>2020</v>
      </c>
      <c r="E4018" s="3" t="s">
        <v>344</v>
      </c>
      <c r="F4018" s="3" t="s">
        <v>123</v>
      </c>
      <c r="G4018" s="7">
        <v>0</v>
      </c>
      <c r="H4018" s="8">
        <f t="shared" si="0"/>
        <v>0</v>
      </c>
      <c r="I4018" s="9">
        <v>0</v>
      </c>
      <c r="J4018" s="10">
        <v>0</v>
      </c>
      <c r="K4018" s="11">
        <v>0</v>
      </c>
      <c r="L4018" s="11">
        <v>0</v>
      </c>
      <c r="M4018" s="12">
        <v>0</v>
      </c>
      <c r="N4018" s="12">
        <v>0</v>
      </c>
      <c r="O4018" s="12">
        <v>0</v>
      </c>
      <c r="P4018" s="12">
        <v>0</v>
      </c>
      <c r="Q4018" s="12">
        <v>0</v>
      </c>
      <c r="R4018" s="12">
        <v>0</v>
      </c>
      <c r="S4018" s="12">
        <v>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0</v>
      </c>
    </row>
    <row r="4019" spans="1:25" ht="15.75" customHeight="1" x14ac:dyDescent="0.2">
      <c r="A4019" s="3">
        <v>5105002</v>
      </c>
      <c r="B4019" s="3" t="s">
        <v>713</v>
      </c>
      <c r="C4019" s="3" t="s">
        <v>657</v>
      </c>
      <c r="D4019" s="3">
        <v>2021</v>
      </c>
      <c r="E4019" s="3" t="s">
        <v>78</v>
      </c>
      <c r="F4019" s="3" t="s">
        <v>76</v>
      </c>
      <c r="G4019" s="7">
        <v>0</v>
      </c>
      <c r="H4019" s="8">
        <f t="shared" si="0"/>
        <v>0</v>
      </c>
      <c r="I4019" s="9">
        <v>0</v>
      </c>
      <c r="J4019" s="10">
        <v>0</v>
      </c>
      <c r="K4019" s="11">
        <v>0</v>
      </c>
      <c r="L4019" s="11">
        <v>0</v>
      </c>
      <c r="M4019" s="12">
        <v>0</v>
      </c>
      <c r="N4019" s="12">
        <v>0</v>
      </c>
      <c r="O4019" s="12">
        <v>0</v>
      </c>
      <c r="P4019" s="12">
        <v>0</v>
      </c>
      <c r="Q4019" s="12">
        <v>0</v>
      </c>
      <c r="R4019" s="12">
        <v>0</v>
      </c>
      <c r="S4019" s="12">
        <v>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0</v>
      </c>
    </row>
    <row r="4020" spans="1:25" ht="15.75" customHeight="1" x14ac:dyDescent="0.2">
      <c r="A4020" s="3">
        <v>5105002</v>
      </c>
      <c r="B4020" s="3" t="s">
        <v>713</v>
      </c>
      <c r="C4020" s="3" t="s">
        <v>657</v>
      </c>
      <c r="D4020" s="3">
        <v>2022</v>
      </c>
      <c r="E4020" s="3" t="s">
        <v>80</v>
      </c>
      <c r="F4020" s="3" t="s">
        <v>76</v>
      </c>
      <c r="G4020" s="7">
        <v>0</v>
      </c>
      <c r="H4020" s="8">
        <f t="shared" si="0"/>
        <v>0</v>
      </c>
      <c r="I4020" s="9">
        <v>0</v>
      </c>
      <c r="J4020" s="10">
        <v>0</v>
      </c>
      <c r="K4020" s="11">
        <v>0</v>
      </c>
      <c r="L4020" s="11">
        <v>0</v>
      </c>
      <c r="M4020" s="12">
        <v>0</v>
      </c>
      <c r="N4020" s="12">
        <v>0</v>
      </c>
      <c r="O4020" s="12">
        <v>0</v>
      </c>
      <c r="P4020" s="12">
        <v>0</v>
      </c>
      <c r="Q4020" s="12">
        <v>0</v>
      </c>
      <c r="R4020" s="12">
        <v>0</v>
      </c>
      <c r="S4020" s="12">
        <v>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0</v>
      </c>
    </row>
    <row r="4021" spans="1:25" ht="15.75" customHeight="1" x14ac:dyDescent="0.2">
      <c r="A4021" s="3">
        <v>5105101</v>
      </c>
      <c r="B4021" s="3" t="s">
        <v>714</v>
      </c>
      <c r="C4021" s="3" t="s">
        <v>657</v>
      </c>
      <c r="D4021" s="3">
        <v>2001</v>
      </c>
      <c r="E4021" s="3" t="s">
        <v>75</v>
      </c>
      <c r="F4021" s="3" t="s">
        <v>76</v>
      </c>
      <c r="G4021" s="7">
        <v>0</v>
      </c>
      <c r="H4021" s="8">
        <f t="shared" si="0"/>
        <v>2240000</v>
      </c>
      <c r="I4021" s="9">
        <v>700000</v>
      </c>
      <c r="J4021" s="10">
        <v>1540000</v>
      </c>
      <c r="K4021" s="11">
        <v>0</v>
      </c>
      <c r="L4021" s="11">
        <v>700000</v>
      </c>
      <c r="M4021" s="12">
        <v>0</v>
      </c>
      <c r="N4021" s="12">
        <v>0</v>
      </c>
      <c r="O4021" s="12">
        <v>0</v>
      </c>
      <c r="P4021" s="12">
        <v>0</v>
      </c>
      <c r="Q4021" s="12">
        <v>0</v>
      </c>
      <c r="R4021" s="12">
        <v>0</v>
      </c>
      <c r="S4021" s="12">
        <v>700000</v>
      </c>
      <c r="T4021" s="13">
        <v>1540000</v>
      </c>
      <c r="U4021" s="13">
        <v>0</v>
      </c>
      <c r="V4021" s="13">
        <v>0</v>
      </c>
      <c r="W4021" s="13">
        <v>0</v>
      </c>
      <c r="X4021" s="13">
        <v>0</v>
      </c>
      <c r="Y4021" s="13">
        <v>0</v>
      </c>
    </row>
    <row r="4022" spans="1:25" ht="15.75" customHeight="1" x14ac:dyDescent="0.2">
      <c r="A4022" s="3">
        <v>5105101</v>
      </c>
      <c r="B4022" s="3" t="s">
        <v>714</v>
      </c>
      <c r="C4022" s="3" t="s">
        <v>657</v>
      </c>
      <c r="D4022" s="3">
        <v>2002</v>
      </c>
      <c r="E4022" s="3" t="s">
        <v>75</v>
      </c>
      <c r="F4022" s="3" t="s">
        <v>76</v>
      </c>
      <c r="G4022" s="7">
        <v>0</v>
      </c>
      <c r="H4022" s="8">
        <f t="shared" si="0"/>
        <v>1500000</v>
      </c>
      <c r="I4022" s="9">
        <v>0</v>
      </c>
      <c r="J4022" s="10">
        <v>1500000</v>
      </c>
      <c r="K4022" s="11">
        <v>0</v>
      </c>
      <c r="L4022" s="11">
        <v>0</v>
      </c>
      <c r="M4022" s="12">
        <v>0</v>
      </c>
      <c r="N4022" s="12">
        <v>0</v>
      </c>
      <c r="O4022" s="12">
        <v>0</v>
      </c>
      <c r="P4022" s="12">
        <v>0</v>
      </c>
      <c r="Q4022" s="12">
        <v>0</v>
      </c>
      <c r="R4022" s="12">
        <v>0</v>
      </c>
      <c r="S4022" s="12">
        <v>0</v>
      </c>
      <c r="T4022" s="13">
        <v>1500000</v>
      </c>
      <c r="U4022" s="13">
        <v>0</v>
      </c>
      <c r="V4022" s="13">
        <v>0</v>
      </c>
      <c r="W4022" s="13">
        <v>0</v>
      </c>
      <c r="X4022" s="13">
        <v>0</v>
      </c>
      <c r="Y4022" s="13">
        <v>0</v>
      </c>
    </row>
    <row r="4023" spans="1:25" ht="15.75" customHeight="1" x14ac:dyDescent="0.2">
      <c r="A4023" s="3">
        <v>5105101</v>
      </c>
      <c r="B4023" s="3" t="s">
        <v>714</v>
      </c>
      <c r="C4023" s="3" t="s">
        <v>657</v>
      </c>
      <c r="D4023" s="3">
        <v>2003</v>
      </c>
      <c r="E4023" s="3" t="s">
        <v>75</v>
      </c>
      <c r="F4023" s="3" t="s">
        <v>76</v>
      </c>
      <c r="G4023" s="7">
        <v>0</v>
      </c>
      <c r="H4023" s="8">
        <f t="shared" si="0"/>
        <v>1500000</v>
      </c>
      <c r="I4023" s="9">
        <v>0</v>
      </c>
      <c r="J4023" s="10">
        <v>1500000</v>
      </c>
      <c r="K4023" s="11">
        <v>0</v>
      </c>
      <c r="L4023" s="11">
        <v>0</v>
      </c>
      <c r="M4023" s="12">
        <v>0</v>
      </c>
      <c r="N4023" s="12">
        <v>0</v>
      </c>
      <c r="O4023" s="12">
        <v>0</v>
      </c>
      <c r="P4023" s="12">
        <v>0</v>
      </c>
      <c r="Q4023" s="12">
        <v>0</v>
      </c>
      <c r="R4023" s="12">
        <v>0</v>
      </c>
      <c r="S4023" s="12">
        <v>0</v>
      </c>
      <c r="T4023" s="13">
        <v>1500000</v>
      </c>
      <c r="U4023" s="13">
        <v>0</v>
      </c>
      <c r="V4023" s="13">
        <v>0</v>
      </c>
      <c r="W4023" s="13">
        <v>0</v>
      </c>
      <c r="X4023" s="13">
        <v>0</v>
      </c>
      <c r="Y4023" s="13">
        <v>0</v>
      </c>
    </row>
    <row r="4024" spans="1:25" ht="15.75" customHeight="1" x14ac:dyDescent="0.2">
      <c r="A4024" s="3">
        <v>5105101</v>
      </c>
      <c r="B4024" s="3" t="s">
        <v>714</v>
      </c>
      <c r="C4024" s="3" t="s">
        <v>657</v>
      </c>
      <c r="D4024" s="3">
        <v>2004</v>
      </c>
      <c r="E4024" s="3" t="s">
        <v>81</v>
      </c>
      <c r="F4024" s="3" t="s">
        <v>76</v>
      </c>
      <c r="G4024" s="7">
        <v>0</v>
      </c>
      <c r="H4024" s="8">
        <f t="shared" si="0"/>
        <v>0</v>
      </c>
      <c r="I4024" s="9">
        <v>0</v>
      </c>
      <c r="J4024" s="10">
        <v>0</v>
      </c>
      <c r="K4024" s="11">
        <v>0</v>
      </c>
      <c r="L4024" s="11">
        <v>0</v>
      </c>
      <c r="M4024" s="12">
        <v>0</v>
      </c>
      <c r="N4024" s="12">
        <v>0</v>
      </c>
      <c r="O4024" s="12">
        <v>0</v>
      </c>
      <c r="P4024" s="12">
        <v>0</v>
      </c>
      <c r="Q4024" s="12">
        <v>0</v>
      </c>
      <c r="R4024" s="12">
        <v>0</v>
      </c>
      <c r="S4024" s="12">
        <v>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0</v>
      </c>
    </row>
    <row r="4025" spans="1:25" ht="15.75" customHeight="1" x14ac:dyDescent="0.2">
      <c r="A4025" s="3">
        <v>5105101</v>
      </c>
      <c r="B4025" s="3" t="s">
        <v>714</v>
      </c>
      <c r="C4025" s="3" t="s">
        <v>657</v>
      </c>
      <c r="D4025" s="3">
        <v>2005</v>
      </c>
      <c r="E4025" s="3" t="s">
        <v>75</v>
      </c>
      <c r="F4025" s="3" t="s">
        <v>76</v>
      </c>
      <c r="G4025" s="7">
        <v>0</v>
      </c>
      <c r="H4025" s="8">
        <f t="shared" si="0"/>
        <v>1295000</v>
      </c>
      <c r="I4025" s="9">
        <v>1243000</v>
      </c>
      <c r="J4025" s="10">
        <v>52000</v>
      </c>
      <c r="K4025" s="11">
        <v>1243000</v>
      </c>
      <c r="L4025" s="11">
        <v>0</v>
      </c>
      <c r="M4025" s="12">
        <v>1243000</v>
      </c>
      <c r="N4025" s="12">
        <v>0</v>
      </c>
      <c r="O4025" s="12">
        <v>0</v>
      </c>
      <c r="P4025" s="12">
        <v>0</v>
      </c>
      <c r="Q4025" s="12">
        <v>0</v>
      </c>
      <c r="R4025" s="12">
        <v>0</v>
      </c>
      <c r="S4025" s="12">
        <v>0</v>
      </c>
      <c r="T4025" s="13">
        <v>52000</v>
      </c>
      <c r="U4025" s="13">
        <v>0</v>
      </c>
      <c r="V4025" s="13">
        <v>0</v>
      </c>
      <c r="W4025" s="13">
        <v>0</v>
      </c>
      <c r="X4025" s="13">
        <v>0</v>
      </c>
      <c r="Y4025" s="13">
        <v>0</v>
      </c>
    </row>
    <row r="4026" spans="1:25" ht="15.75" customHeight="1" x14ac:dyDescent="0.2">
      <c r="A4026" s="3">
        <v>5105101</v>
      </c>
      <c r="B4026" s="3" t="s">
        <v>714</v>
      </c>
      <c r="C4026" s="3" t="s">
        <v>657</v>
      </c>
      <c r="D4026" s="3">
        <v>2006</v>
      </c>
      <c r="E4026" s="3" t="s">
        <v>75</v>
      </c>
      <c r="F4026" s="3" t="s">
        <v>76</v>
      </c>
      <c r="G4026" s="7">
        <v>0</v>
      </c>
      <c r="H4026" s="8">
        <f t="shared" si="0"/>
        <v>1338000</v>
      </c>
      <c r="I4026" s="9">
        <v>1281000</v>
      </c>
      <c r="J4026" s="10">
        <v>57000</v>
      </c>
      <c r="K4026" s="11">
        <v>1281000</v>
      </c>
      <c r="L4026" s="11">
        <v>0</v>
      </c>
      <c r="M4026" s="12">
        <v>1281000</v>
      </c>
      <c r="N4026" s="12">
        <v>0</v>
      </c>
      <c r="O4026" s="12">
        <v>0</v>
      </c>
      <c r="P4026" s="12">
        <v>0</v>
      </c>
      <c r="Q4026" s="12">
        <v>0</v>
      </c>
      <c r="R4026" s="12">
        <v>0</v>
      </c>
      <c r="S4026" s="12">
        <v>0</v>
      </c>
      <c r="T4026" s="13">
        <v>57000</v>
      </c>
      <c r="U4026" s="13">
        <v>0</v>
      </c>
      <c r="V4026" s="13">
        <v>0</v>
      </c>
      <c r="W4026" s="13">
        <v>0</v>
      </c>
      <c r="X4026" s="13">
        <v>0</v>
      </c>
      <c r="Y4026" s="13">
        <v>0</v>
      </c>
    </row>
    <row r="4027" spans="1:25" ht="15.75" customHeight="1" x14ac:dyDescent="0.2">
      <c r="A4027" s="3">
        <v>5105101</v>
      </c>
      <c r="B4027" s="3" t="s">
        <v>714</v>
      </c>
      <c r="C4027" s="3" t="s">
        <v>657</v>
      </c>
      <c r="D4027" s="3">
        <v>2007</v>
      </c>
      <c r="E4027" s="3" t="s">
        <v>75</v>
      </c>
      <c r="F4027" s="3" t="s">
        <v>76</v>
      </c>
      <c r="G4027" s="7">
        <v>4</v>
      </c>
      <c r="H4027" s="8">
        <f t="shared" si="0"/>
        <v>5467903</v>
      </c>
      <c r="I4027" s="9">
        <v>2150903</v>
      </c>
      <c r="J4027" s="10">
        <v>3317000</v>
      </c>
      <c r="K4027" s="11">
        <v>0</v>
      </c>
      <c r="L4027" s="11">
        <v>2150903</v>
      </c>
      <c r="M4027" s="12">
        <v>0</v>
      </c>
      <c r="N4027" s="12">
        <v>0</v>
      </c>
      <c r="O4027" s="12">
        <v>0</v>
      </c>
      <c r="P4027" s="12">
        <v>0</v>
      </c>
      <c r="Q4027" s="12">
        <v>0</v>
      </c>
      <c r="R4027" s="12">
        <v>2903</v>
      </c>
      <c r="S4027" s="12">
        <v>2148000</v>
      </c>
      <c r="T4027" s="13">
        <v>3293000</v>
      </c>
      <c r="U4027" s="13">
        <v>24000</v>
      </c>
      <c r="V4027" s="13">
        <v>0</v>
      </c>
      <c r="W4027" s="13">
        <v>0</v>
      </c>
      <c r="X4027" s="13">
        <v>0</v>
      </c>
      <c r="Y4027" s="13">
        <v>0</v>
      </c>
    </row>
    <row r="4028" spans="1:25" ht="15.75" customHeight="1" x14ac:dyDescent="0.2">
      <c r="A4028" s="3">
        <v>5105101</v>
      </c>
      <c r="B4028" s="3" t="s">
        <v>714</v>
      </c>
      <c r="C4028" s="3" t="s">
        <v>657</v>
      </c>
      <c r="D4028" s="3">
        <v>2008</v>
      </c>
      <c r="E4028" s="3" t="s">
        <v>75</v>
      </c>
      <c r="F4028" s="3" t="s">
        <v>76</v>
      </c>
      <c r="G4028" s="7">
        <v>0</v>
      </c>
      <c r="H4028" s="8">
        <f t="shared" si="0"/>
        <v>2610750</v>
      </c>
      <c r="I4028" s="9">
        <v>62750</v>
      </c>
      <c r="J4028" s="10">
        <v>2548000</v>
      </c>
      <c r="K4028" s="11">
        <v>56000</v>
      </c>
      <c r="L4028" s="11">
        <v>6749.99</v>
      </c>
      <c r="M4028" s="12">
        <v>56000</v>
      </c>
      <c r="N4028" s="12">
        <v>0</v>
      </c>
      <c r="O4028" s="12">
        <v>0</v>
      </c>
      <c r="P4028" s="12">
        <v>0</v>
      </c>
      <c r="Q4028" s="12">
        <v>0</v>
      </c>
      <c r="R4028" s="12">
        <v>4000</v>
      </c>
      <c r="S4028" s="12">
        <v>2750</v>
      </c>
      <c r="T4028" s="13">
        <v>2548000</v>
      </c>
      <c r="U4028" s="13">
        <v>0</v>
      </c>
      <c r="V4028" s="13">
        <v>0</v>
      </c>
      <c r="W4028" s="13">
        <v>0</v>
      </c>
      <c r="X4028" s="13">
        <v>0</v>
      </c>
      <c r="Y4028" s="13">
        <v>0</v>
      </c>
    </row>
    <row r="4029" spans="1:25" ht="15.75" customHeight="1" x14ac:dyDescent="0.2">
      <c r="A4029" s="3">
        <v>5105101</v>
      </c>
      <c r="B4029" s="3" t="s">
        <v>714</v>
      </c>
      <c r="C4029" s="3" t="s">
        <v>657</v>
      </c>
      <c r="D4029" s="3">
        <v>2010</v>
      </c>
      <c r="E4029" s="3" t="s">
        <v>75</v>
      </c>
      <c r="F4029" s="3" t="s">
        <v>76</v>
      </c>
      <c r="G4029" s="7">
        <v>0</v>
      </c>
      <c r="H4029" s="8">
        <f t="shared" si="0"/>
        <v>875000.01</v>
      </c>
      <c r="I4029" s="9">
        <v>385000.01</v>
      </c>
      <c r="J4029" s="10">
        <v>490000</v>
      </c>
      <c r="K4029" s="11">
        <v>100000</v>
      </c>
      <c r="L4029" s="11">
        <v>285000.01</v>
      </c>
      <c r="M4029" s="12">
        <v>100000</v>
      </c>
      <c r="N4029" s="12">
        <v>0</v>
      </c>
      <c r="O4029" s="12">
        <v>0</v>
      </c>
      <c r="P4029" s="12">
        <v>0</v>
      </c>
      <c r="Q4029" s="12">
        <v>150000.01</v>
      </c>
      <c r="R4029" s="12">
        <v>0</v>
      </c>
      <c r="S4029" s="12">
        <v>135000</v>
      </c>
      <c r="T4029" s="13">
        <v>490000</v>
      </c>
      <c r="U4029" s="13">
        <v>0</v>
      </c>
      <c r="V4029" s="13">
        <v>0</v>
      </c>
      <c r="W4029" s="13">
        <v>0</v>
      </c>
      <c r="X4029" s="13">
        <v>0</v>
      </c>
      <c r="Y4029" s="13">
        <v>0</v>
      </c>
    </row>
    <row r="4030" spans="1:25" ht="15.75" customHeight="1" x14ac:dyDescent="0.2">
      <c r="A4030" s="3">
        <v>5105101</v>
      </c>
      <c r="B4030" s="3" t="s">
        <v>714</v>
      </c>
      <c r="C4030" s="3" t="s">
        <v>657</v>
      </c>
      <c r="D4030" s="3">
        <v>2014</v>
      </c>
      <c r="E4030" s="3" t="s">
        <v>78</v>
      </c>
      <c r="F4030" s="3" t="s">
        <v>76</v>
      </c>
      <c r="G4030" s="7">
        <v>1500</v>
      </c>
      <c r="H4030" s="8">
        <f t="shared" si="0"/>
        <v>1658821.01</v>
      </c>
      <c r="I4030" s="9">
        <v>629979.01</v>
      </c>
      <c r="J4030" s="10">
        <v>1028842</v>
      </c>
      <c r="K4030" s="11">
        <v>528979</v>
      </c>
      <c r="L4030" s="11">
        <v>101000</v>
      </c>
      <c r="M4030" s="12">
        <v>473129</v>
      </c>
      <c r="N4030" s="12">
        <v>50000</v>
      </c>
      <c r="O4030" s="12">
        <v>5850</v>
      </c>
      <c r="P4030" s="12">
        <v>0</v>
      </c>
      <c r="Q4030" s="12">
        <v>0</v>
      </c>
      <c r="R4030" s="12">
        <v>1000</v>
      </c>
      <c r="S4030" s="12">
        <v>100000</v>
      </c>
      <c r="T4030" s="13">
        <v>1028842</v>
      </c>
      <c r="U4030" s="13">
        <v>0</v>
      </c>
      <c r="V4030" s="13">
        <v>0</v>
      </c>
      <c r="W4030" s="13">
        <v>0</v>
      </c>
      <c r="X4030" s="13">
        <v>0</v>
      </c>
      <c r="Y4030" s="13">
        <v>0</v>
      </c>
    </row>
    <row r="4031" spans="1:25" ht="15.75" customHeight="1" x14ac:dyDescent="0.2">
      <c r="A4031" s="3">
        <v>5105101</v>
      </c>
      <c r="B4031" s="3" t="s">
        <v>714</v>
      </c>
      <c r="C4031" s="3" t="s">
        <v>657</v>
      </c>
      <c r="D4031" s="3">
        <v>2014</v>
      </c>
      <c r="E4031" s="3" t="s">
        <v>78</v>
      </c>
      <c r="F4031" s="3" t="s">
        <v>76</v>
      </c>
      <c r="G4031" s="7">
        <v>3500</v>
      </c>
      <c r="H4031" s="8">
        <f t="shared" si="0"/>
        <v>14865125.99</v>
      </c>
      <c r="I4031" s="9">
        <v>5593125.9900000002</v>
      </c>
      <c r="J4031" s="10">
        <v>9272000</v>
      </c>
      <c r="K4031" s="11">
        <v>2965479</v>
      </c>
      <c r="L4031" s="11">
        <v>2627646.9900000002</v>
      </c>
      <c r="M4031" s="12">
        <v>0</v>
      </c>
      <c r="N4031" s="12">
        <v>0</v>
      </c>
      <c r="O4031" s="12">
        <v>2965479</v>
      </c>
      <c r="P4031" s="12">
        <v>0</v>
      </c>
      <c r="Q4031" s="12">
        <v>216000</v>
      </c>
      <c r="R4031" s="12">
        <v>3647</v>
      </c>
      <c r="S4031" s="12">
        <v>2408000</v>
      </c>
      <c r="T4031" s="13">
        <v>9272000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</row>
    <row r="4032" spans="1:25" ht="15.75" customHeight="1" x14ac:dyDescent="0.2">
      <c r="A4032" s="3">
        <v>5105101</v>
      </c>
      <c r="B4032" s="3" t="s">
        <v>714</v>
      </c>
      <c r="C4032" s="3" t="s">
        <v>657</v>
      </c>
      <c r="D4032" s="3">
        <v>2020</v>
      </c>
      <c r="E4032" s="3" t="s">
        <v>90</v>
      </c>
      <c r="F4032" s="3" t="s">
        <v>91</v>
      </c>
      <c r="G4032" s="7">
        <v>0</v>
      </c>
      <c r="H4032" s="8">
        <f t="shared" si="0"/>
        <v>0</v>
      </c>
      <c r="I4032" s="9">
        <v>0</v>
      </c>
      <c r="J4032" s="10">
        <v>0</v>
      </c>
      <c r="K4032" s="11">
        <v>0</v>
      </c>
      <c r="L4032" s="11">
        <v>0</v>
      </c>
      <c r="M4032" s="12">
        <v>0</v>
      </c>
      <c r="N4032" s="12">
        <v>0</v>
      </c>
      <c r="O4032" s="12">
        <v>0</v>
      </c>
      <c r="P4032" s="12">
        <v>0</v>
      </c>
      <c r="Q4032" s="12">
        <v>0</v>
      </c>
      <c r="R4032" s="12">
        <v>0</v>
      </c>
      <c r="S4032" s="12">
        <v>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0</v>
      </c>
    </row>
    <row r="4033" spans="1:25" ht="15.75" customHeight="1" x14ac:dyDescent="0.2">
      <c r="A4033" s="3">
        <v>5105101</v>
      </c>
      <c r="B4033" s="3" t="s">
        <v>714</v>
      </c>
      <c r="C4033" s="3" t="s">
        <v>657</v>
      </c>
      <c r="D4033" s="3">
        <v>2020</v>
      </c>
      <c r="E4033" s="3" t="s">
        <v>90</v>
      </c>
      <c r="F4033" s="3" t="s">
        <v>91</v>
      </c>
      <c r="G4033" s="7">
        <v>0</v>
      </c>
      <c r="H4033" s="8">
        <f t="shared" si="0"/>
        <v>0</v>
      </c>
      <c r="I4033" s="9">
        <v>0</v>
      </c>
      <c r="J4033" s="10">
        <v>0</v>
      </c>
      <c r="K4033" s="11">
        <v>0</v>
      </c>
      <c r="L4033" s="11">
        <v>0</v>
      </c>
      <c r="M4033" s="12">
        <v>0</v>
      </c>
      <c r="N4033" s="12">
        <v>0</v>
      </c>
      <c r="O4033" s="12">
        <v>0</v>
      </c>
      <c r="P4033" s="12">
        <v>0</v>
      </c>
      <c r="Q4033" s="12">
        <v>0</v>
      </c>
      <c r="R4033" s="12">
        <v>0</v>
      </c>
      <c r="S4033" s="12">
        <v>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0</v>
      </c>
    </row>
    <row r="4034" spans="1:25" ht="15.75" customHeight="1" x14ac:dyDescent="0.2">
      <c r="A4034" s="3">
        <v>5105101</v>
      </c>
      <c r="B4034" s="3" t="s">
        <v>714</v>
      </c>
      <c r="C4034" s="3" t="s">
        <v>657</v>
      </c>
      <c r="D4034" s="3">
        <v>2022</v>
      </c>
      <c r="E4034" s="3" t="s">
        <v>78</v>
      </c>
      <c r="F4034" s="3" t="s">
        <v>76</v>
      </c>
      <c r="G4034" s="7">
        <v>8300</v>
      </c>
      <c r="H4034" s="8">
        <f t="shared" si="0"/>
        <v>7280731.1299999999</v>
      </c>
      <c r="I4034" s="9">
        <v>3980731.13</v>
      </c>
      <c r="J4034" s="10">
        <v>3300000</v>
      </c>
      <c r="K4034" s="11">
        <v>1850000</v>
      </c>
      <c r="L4034" s="11">
        <v>2130731.13</v>
      </c>
      <c r="M4034" s="12">
        <v>1850000</v>
      </c>
      <c r="N4034" s="12">
        <v>0</v>
      </c>
      <c r="O4034" s="12">
        <v>0</v>
      </c>
      <c r="P4034" s="12">
        <v>0</v>
      </c>
      <c r="Q4034" s="12">
        <v>0</v>
      </c>
      <c r="R4034" s="12">
        <v>171138.89</v>
      </c>
      <c r="S4034" s="12">
        <v>1959592.24</v>
      </c>
      <c r="T4034" s="13">
        <v>3300000</v>
      </c>
      <c r="U4034" s="13">
        <v>0</v>
      </c>
      <c r="V4034" s="13">
        <v>0</v>
      </c>
      <c r="W4034" s="13">
        <v>0</v>
      </c>
      <c r="X4034" s="13">
        <v>0</v>
      </c>
      <c r="Y4034" s="13">
        <v>0</v>
      </c>
    </row>
    <row r="4035" spans="1:25" ht="15.75" customHeight="1" x14ac:dyDescent="0.2">
      <c r="A4035" s="3">
        <v>5105150</v>
      </c>
      <c r="B4035" s="3" t="s">
        <v>715</v>
      </c>
      <c r="C4035" s="3" t="s">
        <v>657</v>
      </c>
      <c r="D4035" s="3">
        <v>2003</v>
      </c>
      <c r="E4035" s="3" t="s">
        <v>75</v>
      </c>
      <c r="F4035" s="3" t="s">
        <v>76</v>
      </c>
      <c r="G4035" s="7">
        <v>0</v>
      </c>
      <c r="H4035" s="8">
        <f t="shared" si="0"/>
        <v>850000</v>
      </c>
      <c r="I4035" s="9">
        <v>0</v>
      </c>
      <c r="J4035" s="10">
        <v>850000</v>
      </c>
      <c r="K4035" s="11">
        <v>0</v>
      </c>
      <c r="L4035" s="11">
        <v>0</v>
      </c>
      <c r="M4035" s="12">
        <v>0</v>
      </c>
      <c r="N4035" s="12">
        <v>0</v>
      </c>
      <c r="O4035" s="12">
        <v>0</v>
      </c>
      <c r="P4035" s="12">
        <v>0</v>
      </c>
      <c r="Q4035" s="12">
        <v>0</v>
      </c>
      <c r="R4035" s="12">
        <v>0</v>
      </c>
      <c r="S4035" s="12">
        <v>0</v>
      </c>
      <c r="T4035" s="13">
        <v>850000</v>
      </c>
      <c r="U4035" s="13">
        <v>0</v>
      </c>
      <c r="V4035" s="13">
        <v>0</v>
      </c>
      <c r="W4035" s="13">
        <v>0</v>
      </c>
      <c r="X4035" s="13">
        <v>0</v>
      </c>
      <c r="Y4035" s="13">
        <v>0</v>
      </c>
    </row>
    <row r="4036" spans="1:25" ht="15.75" customHeight="1" x14ac:dyDescent="0.2">
      <c r="A4036" s="3">
        <v>5105150</v>
      </c>
      <c r="B4036" s="3" t="s">
        <v>715</v>
      </c>
      <c r="C4036" s="3" t="s">
        <v>657</v>
      </c>
      <c r="D4036" s="3">
        <v>2004</v>
      </c>
      <c r="E4036" s="3" t="s">
        <v>75</v>
      </c>
      <c r="F4036" s="3" t="s">
        <v>76</v>
      </c>
      <c r="G4036" s="7">
        <v>0</v>
      </c>
      <c r="H4036" s="8">
        <f t="shared" si="0"/>
        <v>1500000</v>
      </c>
      <c r="I4036" s="9">
        <v>0</v>
      </c>
      <c r="J4036" s="10">
        <v>1500000</v>
      </c>
      <c r="K4036" s="11">
        <v>0</v>
      </c>
      <c r="L4036" s="11">
        <v>0</v>
      </c>
      <c r="M4036" s="12">
        <v>0</v>
      </c>
      <c r="N4036" s="12">
        <v>0</v>
      </c>
      <c r="O4036" s="12">
        <v>0</v>
      </c>
      <c r="P4036" s="12">
        <v>0</v>
      </c>
      <c r="Q4036" s="12">
        <v>0</v>
      </c>
      <c r="R4036" s="12">
        <v>0</v>
      </c>
      <c r="S4036" s="12">
        <v>0</v>
      </c>
      <c r="T4036" s="13">
        <v>1500000</v>
      </c>
      <c r="U4036" s="13">
        <v>0</v>
      </c>
      <c r="V4036" s="13">
        <v>0</v>
      </c>
      <c r="W4036" s="13">
        <v>0</v>
      </c>
      <c r="X4036" s="13">
        <v>0</v>
      </c>
      <c r="Y4036" s="13">
        <v>0</v>
      </c>
    </row>
    <row r="4037" spans="1:25" ht="15.75" customHeight="1" x14ac:dyDescent="0.2">
      <c r="A4037" s="3">
        <v>5105150</v>
      </c>
      <c r="B4037" s="3" t="s">
        <v>715</v>
      </c>
      <c r="C4037" s="3" t="s">
        <v>657</v>
      </c>
      <c r="D4037" s="3">
        <v>2005</v>
      </c>
      <c r="E4037" s="3" t="s">
        <v>75</v>
      </c>
      <c r="F4037" s="3" t="s">
        <v>76</v>
      </c>
      <c r="G4037" s="7">
        <v>0</v>
      </c>
      <c r="H4037" s="8">
        <f t="shared" si="0"/>
        <v>5309620</v>
      </c>
      <c r="I4037" s="9">
        <v>5232620</v>
      </c>
      <c r="J4037" s="10">
        <v>77000</v>
      </c>
      <c r="K4037" s="11">
        <v>5228000</v>
      </c>
      <c r="L4037" s="11">
        <v>4620</v>
      </c>
      <c r="M4037" s="12">
        <v>5228000</v>
      </c>
      <c r="N4037" s="12">
        <v>0</v>
      </c>
      <c r="O4037" s="12">
        <v>0</v>
      </c>
      <c r="P4037" s="12">
        <v>0</v>
      </c>
      <c r="Q4037" s="12">
        <v>0</v>
      </c>
      <c r="R4037" s="12">
        <v>4620</v>
      </c>
      <c r="S4037" s="12">
        <v>0</v>
      </c>
      <c r="T4037" s="13">
        <v>77000</v>
      </c>
      <c r="U4037" s="13">
        <v>0</v>
      </c>
      <c r="V4037" s="13">
        <v>0</v>
      </c>
      <c r="W4037" s="13">
        <v>0</v>
      </c>
      <c r="X4037" s="13">
        <v>0</v>
      </c>
      <c r="Y4037" s="13">
        <v>0</v>
      </c>
    </row>
    <row r="4038" spans="1:25" ht="15.75" customHeight="1" x14ac:dyDescent="0.2">
      <c r="A4038" s="3">
        <v>5105150</v>
      </c>
      <c r="B4038" s="3" t="s">
        <v>715</v>
      </c>
      <c r="C4038" s="3" t="s">
        <v>657</v>
      </c>
      <c r="D4038" s="3">
        <v>2006</v>
      </c>
      <c r="E4038" s="3" t="s">
        <v>75</v>
      </c>
      <c r="F4038" s="3" t="s">
        <v>76</v>
      </c>
      <c r="G4038" s="7">
        <v>0</v>
      </c>
      <c r="H4038" s="8">
        <f t="shared" si="0"/>
        <v>3067000</v>
      </c>
      <c r="I4038" s="9">
        <v>747000</v>
      </c>
      <c r="J4038" s="10">
        <v>2320000</v>
      </c>
      <c r="K4038" s="11">
        <v>174000</v>
      </c>
      <c r="L4038" s="11">
        <v>573000</v>
      </c>
      <c r="M4038" s="12">
        <v>174000</v>
      </c>
      <c r="N4038" s="12">
        <v>0</v>
      </c>
      <c r="O4038" s="12">
        <v>0</v>
      </c>
      <c r="P4038" s="12">
        <v>0</v>
      </c>
      <c r="Q4038" s="12">
        <v>0</v>
      </c>
      <c r="R4038" s="12">
        <v>123000</v>
      </c>
      <c r="S4038" s="12">
        <v>450000</v>
      </c>
      <c r="T4038" s="13">
        <v>2320000</v>
      </c>
      <c r="U4038" s="13">
        <v>0</v>
      </c>
      <c r="V4038" s="13">
        <v>0</v>
      </c>
      <c r="W4038" s="13">
        <v>0</v>
      </c>
      <c r="X4038" s="13">
        <v>0</v>
      </c>
      <c r="Y4038" s="13">
        <v>0</v>
      </c>
    </row>
    <row r="4039" spans="1:25" ht="15.75" customHeight="1" x14ac:dyDescent="0.2">
      <c r="A4039" s="3">
        <v>5105150</v>
      </c>
      <c r="B4039" s="3" t="s">
        <v>715</v>
      </c>
      <c r="C4039" s="3" t="s">
        <v>657</v>
      </c>
      <c r="D4039" s="3">
        <v>2007</v>
      </c>
      <c r="E4039" s="3" t="s">
        <v>101</v>
      </c>
      <c r="F4039" s="3" t="s">
        <v>93</v>
      </c>
      <c r="G4039" s="7">
        <v>0</v>
      </c>
      <c r="H4039" s="8">
        <f t="shared" si="0"/>
        <v>385000</v>
      </c>
      <c r="I4039" s="9">
        <v>285000</v>
      </c>
      <c r="J4039" s="10">
        <v>100000</v>
      </c>
      <c r="K4039" s="11">
        <v>0</v>
      </c>
      <c r="L4039" s="11">
        <v>285000</v>
      </c>
      <c r="M4039" s="12">
        <v>0</v>
      </c>
      <c r="N4039" s="12">
        <v>0</v>
      </c>
      <c r="O4039" s="12">
        <v>0</v>
      </c>
      <c r="P4039" s="12">
        <v>0</v>
      </c>
      <c r="Q4039" s="12">
        <v>35000</v>
      </c>
      <c r="R4039" s="12">
        <v>0</v>
      </c>
      <c r="S4039" s="12">
        <v>250000</v>
      </c>
      <c r="T4039" s="13">
        <v>100000</v>
      </c>
      <c r="U4039" s="13">
        <v>0</v>
      </c>
      <c r="V4039" s="13">
        <v>0</v>
      </c>
      <c r="W4039" s="13">
        <v>0</v>
      </c>
      <c r="X4039" s="13">
        <v>0</v>
      </c>
      <c r="Y4039" s="13">
        <v>0</v>
      </c>
    </row>
    <row r="4040" spans="1:25" ht="15.75" customHeight="1" x14ac:dyDescent="0.2">
      <c r="A4040" s="3">
        <v>5105150</v>
      </c>
      <c r="B4040" s="3" t="s">
        <v>715</v>
      </c>
      <c r="C4040" s="3" t="s">
        <v>657</v>
      </c>
      <c r="D4040" s="3">
        <v>2016</v>
      </c>
      <c r="E4040" s="3" t="s">
        <v>78</v>
      </c>
      <c r="F4040" s="3" t="s">
        <v>76</v>
      </c>
      <c r="G4040" s="7">
        <v>4299</v>
      </c>
      <c r="H4040" s="8">
        <f t="shared" si="0"/>
        <v>0</v>
      </c>
      <c r="I4040" s="9">
        <v>0</v>
      </c>
      <c r="J4040" s="10">
        <v>0</v>
      </c>
      <c r="K4040" s="11">
        <v>0</v>
      </c>
      <c r="L4040" s="11">
        <v>0</v>
      </c>
      <c r="M4040" s="12">
        <v>0</v>
      </c>
      <c r="N4040" s="12">
        <v>0</v>
      </c>
      <c r="O4040" s="12">
        <v>0</v>
      </c>
      <c r="P4040" s="12">
        <v>0</v>
      </c>
      <c r="Q4040" s="12">
        <v>0</v>
      </c>
      <c r="R4040" s="12">
        <v>0</v>
      </c>
      <c r="S4040" s="12">
        <v>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0</v>
      </c>
    </row>
    <row r="4041" spans="1:25" ht="15.75" customHeight="1" x14ac:dyDescent="0.2">
      <c r="A4041" s="3">
        <v>5105150</v>
      </c>
      <c r="B4041" s="3" t="s">
        <v>715</v>
      </c>
      <c r="C4041" s="3" t="s">
        <v>657</v>
      </c>
      <c r="D4041" s="3">
        <v>2017</v>
      </c>
      <c r="E4041" s="3" t="s">
        <v>78</v>
      </c>
      <c r="F4041" s="3" t="s">
        <v>76</v>
      </c>
      <c r="G4041" s="7">
        <v>5053</v>
      </c>
      <c r="H4041" s="8">
        <f t="shared" si="0"/>
        <v>17725419.990000002</v>
      </c>
      <c r="I4041" s="9">
        <v>13205419.99</v>
      </c>
      <c r="J4041" s="10">
        <v>4520000</v>
      </c>
      <c r="K4041" s="11">
        <v>12629999.99</v>
      </c>
      <c r="L4041" s="11">
        <v>575420</v>
      </c>
      <c r="M4041" s="12">
        <v>5650000</v>
      </c>
      <c r="N4041" s="12">
        <v>2000000</v>
      </c>
      <c r="O4041" s="12">
        <v>4980000</v>
      </c>
      <c r="P4041" s="12">
        <v>0</v>
      </c>
      <c r="Q4041" s="12">
        <v>520000</v>
      </c>
      <c r="R4041" s="12">
        <v>55420</v>
      </c>
      <c r="S4041" s="12">
        <v>0</v>
      </c>
      <c r="T4041" s="13">
        <v>4520000</v>
      </c>
      <c r="U4041" s="13">
        <v>0</v>
      </c>
      <c r="V4041" s="13">
        <v>0</v>
      </c>
      <c r="W4041" s="13">
        <v>0</v>
      </c>
      <c r="X4041" s="13">
        <v>0</v>
      </c>
      <c r="Y4041" s="13">
        <v>0</v>
      </c>
    </row>
    <row r="4042" spans="1:25" ht="15.75" customHeight="1" x14ac:dyDescent="0.2">
      <c r="A4042" s="3">
        <v>5105150</v>
      </c>
      <c r="B4042" s="3" t="s">
        <v>715</v>
      </c>
      <c r="C4042" s="3" t="s">
        <v>657</v>
      </c>
      <c r="D4042" s="3">
        <v>2020</v>
      </c>
      <c r="E4042" s="3" t="s">
        <v>90</v>
      </c>
      <c r="F4042" s="3" t="s">
        <v>91</v>
      </c>
      <c r="G4042" s="7">
        <v>0</v>
      </c>
      <c r="H4042" s="8">
        <f t="shared" si="0"/>
        <v>0</v>
      </c>
      <c r="I4042" s="9">
        <v>0</v>
      </c>
      <c r="J4042" s="10">
        <v>0</v>
      </c>
      <c r="K4042" s="11">
        <v>0</v>
      </c>
      <c r="L4042" s="11">
        <v>0</v>
      </c>
      <c r="M4042" s="12">
        <v>0</v>
      </c>
      <c r="N4042" s="12">
        <v>0</v>
      </c>
      <c r="O4042" s="12">
        <v>0</v>
      </c>
      <c r="P4042" s="12">
        <v>0</v>
      </c>
      <c r="Q4042" s="12">
        <v>0</v>
      </c>
      <c r="R4042" s="12">
        <v>0</v>
      </c>
      <c r="S4042" s="12">
        <v>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0</v>
      </c>
    </row>
    <row r="4043" spans="1:25" ht="15.75" customHeight="1" x14ac:dyDescent="0.2">
      <c r="A4043" s="3">
        <v>5105150</v>
      </c>
      <c r="B4043" s="3" t="s">
        <v>715</v>
      </c>
      <c r="C4043" s="3" t="s">
        <v>657</v>
      </c>
      <c r="D4043" s="3">
        <v>2021</v>
      </c>
      <c r="E4043" s="3" t="s">
        <v>90</v>
      </c>
      <c r="F4043" s="3" t="s">
        <v>91</v>
      </c>
      <c r="G4043" s="7">
        <v>0</v>
      </c>
      <c r="H4043" s="8">
        <f t="shared" si="0"/>
        <v>0</v>
      </c>
      <c r="I4043" s="9">
        <v>0</v>
      </c>
      <c r="J4043" s="10">
        <v>0</v>
      </c>
      <c r="K4043" s="11">
        <v>0</v>
      </c>
      <c r="L4043" s="11">
        <v>0</v>
      </c>
      <c r="M4043" s="12">
        <v>0</v>
      </c>
      <c r="N4043" s="12">
        <v>0</v>
      </c>
      <c r="O4043" s="12">
        <v>0</v>
      </c>
      <c r="P4043" s="12">
        <v>0</v>
      </c>
      <c r="Q4043" s="12">
        <v>0</v>
      </c>
      <c r="R4043" s="12">
        <v>0</v>
      </c>
      <c r="S4043" s="12">
        <v>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0</v>
      </c>
    </row>
    <row r="4044" spans="1:25" ht="15.75" customHeight="1" x14ac:dyDescent="0.2">
      <c r="A4044" s="3">
        <v>5105150</v>
      </c>
      <c r="B4044" s="3" t="s">
        <v>715</v>
      </c>
      <c r="C4044" s="3" t="s">
        <v>657</v>
      </c>
      <c r="D4044" s="3">
        <v>2021</v>
      </c>
      <c r="E4044" s="3" t="s">
        <v>84</v>
      </c>
      <c r="F4044" s="3" t="s">
        <v>85</v>
      </c>
      <c r="G4044" s="7">
        <v>9000</v>
      </c>
      <c r="H4044" s="8">
        <f t="shared" si="0"/>
        <v>905296.55</v>
      </c>
      <c r="I4044" s="9">
        <v>122696.55</v>
      </c>
      <c r="J4044" s="10">
        <v>782600</v>
      </c>
      <c r="K4044" s="11">
        <v>0</v>
      </c>
      <c r="L4044" s="11">
        <v>122696.55</v>
      </c>
      <c r="M4044" s="12">
        <v>0</v>
      </c>
      <c r="N4044" s="12">
        <v>0</v>
      </c>
      <c r="O4044" s="12">
        <v>0</v>
      </c>
      <c r="P4044" s="12">
        <v>0</v>
      </c>
      <c r="Q4044" s="12">
        <v>0</v>
      </c>
      <c r="R4044" s="12">
        <v>26600</v>
      </c>
      <c r="S4044" s="12">
        <v>96096.55</v>
      </c>
      <c r="T4044" s="13">
        <v>0</v>
      </c>
      <c r="U4044" s="13">
        <v>756000</v>
      </c>
      <c r="V4044" s="13">
        <v>0</v>
      </c>
      <c r="W4044" s="13">
        <v>26600</v>
      </c>
      <c r="X4044" s="13">
        <v>0</v>
      </c>
      <c r="Y4044" s="13">
        <v>0</v>
      </c>
    </row>
    <row r="4045" spans="1:25" ht="15.75" customHeight="1" x14ac:dyDescent="0.2">
      <c r="A4045" s="3">
        <v>5105176</v>
      </c>
      <c r="B4045" s="3" t="s">
        <v>716</v>
      </c>
      <c r="C4045" s="3" t="s">
        <v>657</v>
      </c>
      <c r="D4045" s="3">
        <v>2000</v>
      </c>
      <c r="E4045" s="3" t="s">
        <v>75</v>
      </c>
      <c r="F4045" s="3" t="s">
        <v>76</v>
      </c>
      <c r="G4045" s="7">
        <v>0</v>
      </c>
      <c r="H4045" s="8">
        <f t="shared" si="0"/>
        <v>0</v>
      </c>
      <c r="I4045" s="9">
        <v>0</v>
      </c>
      <c r="J4045" s="10">
        <v>0</v>
      </c>
      <c r="K4045" s="11">
        <v>0</v>
      </c>
      <c r="L4045" s="11">
        <v>0</v>
      </c>
      <c r="M4045" s="12">
        <v>0</v>
      </c>
      <c r="N4045" s="12">
        <v>0</v>
      </c>
      <c r="O4045" s="12">
        <v>0</v>
      </c>
      <c r="P4045" s="12">
        <v>0</v>
      </c>
      <c r="Q4045" s="12">
        <v>0</v>
      </c>
      <c r="R4045" s="12">
        <v>0</v>
      </c>
      <c r="S4045" s="12">
        <v>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0</v>
      </c>
    </row>
    <row r="4046" spans="1:25" ht="15.75" customHeight="1" x14ac:dyDescent="0.2">
      <c r="A4046" s="3">
        <v>5105176</v>
      </c>
      <c r="B4046" s="3" t="s">
        <v>716</v>
      </c>
      <c r="C4046" s="3" t="s">
        <v>657</v>
      </c>
      <c r="D4046" s="3">
        <v>2002</v>
      </c>
      <c r="E4046" s="3" t="s">
        <v>75</v>
      </c>
      <c r="F4046" s="3" t="s">
        <v>76</v>
      </c>
      <c r="G4046" s="7">
        <v>0</v>
      </c>
      <c r="H4046" s="8">
        <f t="shared" si="0"/>
        <v>850000</v>
      </c>
      <c r="I4046" s="9">
        <v>0</v>
      </c>
      <c r="J4046" s="10">
        <v>850000</v>
      </c>
      <c r="K4046" s="11">
        <v>0</v>
      </c>
      <c r="L4046" s="11">
        <v>0</v>
      </c>
      <c r="M4046" s="12">
        <v>0</v>
      </c>
      <c r="N4046" s="12">
        <v>0</v>
      </c>
      <c r="O4046" s="12">
        <v>0</v>
      </c>
      <c r="P4046" s="12">
        <v>0</v>
      </c>
      <c r="Q4046" s="12">
        <v>0</v>
      </c>
      <c r="R4046" s="12">
        <v>0</v>
      </c>
      <c r="S4046" s="12">
        <v>0</v>
      </c>
      <c r="T4046" s="13">
        <v>850000</v>
      </c>
      <c r="U4046" s="13">
        <v>0</v>
      </c>
      <c r="V4046" s="13">
        <v>0</v>
      </c>
      <c r="W4046" s="13">
        <v>0</v>
      </c>
      <c r="X4046" s="13">
        <v>0</v>
      </c>
      <c r="Y4046" s="13">
        <v>0</v>
      </c>
    </row>
    <row r="4047" spans="1:25" ht="15.75" customHeight="1" x14ac:dyDescent="0.2">
      <c r="A4047" s="3">
        <v>5105176</v>
      </c>
      <c r="B4047" s="3" t="s">
        <v>716</v>
      </c>
      <c r="C4047" s="3" t="s">
        <v>657</v>
      </c>
      <c r="D4047" s="3">
        <v>2003</v>
      </c>
      <c r="E4047" s="3" t="s">
        <v>75</v>
      </c>
      <c r="F4047" s="3" t="s">
        <v>76</v>
      </c>
      <c r="G4047" s="7">
        <v>0</v>
      </c>
      <c r="H4047" s="8">
        <f t="shared" si="0"/>
        <v>850000</v>
      </c>
      <c r="I4047" s="9">
        <v>0</v>
      </c>
      <c r="J4047" s="10">
        <v>850000</v>
      </c>
      <c r="K4047" s="11">
        <v>0</v>
      </c>
      <c r="L4047" s="11">
        <v>0</v>
      </c>
      <c r="M4047" s="12">
        <v>0</v>
      </c>
      <c r="N4047" s="12">
        <v>0</v>
      </c>
      <c r="O4047" s="12">
        <v>0</v>
      </c>
      <c r="P4047" s="12">
        <v>0</v>
      </c>
      <c r="Q4047" s="12">
        <v>0</v>
      </c>
      <c r="R4047" s="12">
        <v>0</v>
      </c>
      <c r="S4047" s="12">
        <v>0</v>
      </c>
      <c r="T4047" s="13">
        <v>850000</v>
      </c>
      <c r="U4047" s="13">
        <v>0</v>
      </c>
      <c r="V4047" s="13">
        <v>0</v>
      </c>
      <c r="W4047" s="13">
        <v>0</v>
      </c>
      <c r="X4047" s="13">
        <v>0</v>
      </c>
      <c r="Y4047" s="13">
        <v>0</v>
      </c>
    </row>
    <row r="4048" spans="1:25" ht="15.75" customHeight="1" x14ac:dyDescent="0.2">
      <c r="A4048" s="3">
        <v>5105176</v>
      </c>
      <c r="B4048" s="3" t="s">
        <v>716</v>
      </c>
      <c r="C4048" s="3" t="s">
        <v>657</v>
      </c>
      <c r="D4048" s="3">
        <v>2004</v>
      </c>
      <c r="E4048" s="3" t="s">
        <v>81</v>
      </c>
      <c r="F4048" s="3" t="s">
        <v>76</v>
      </c>
      <c r="G4048" s="7">
        <v>0</v>
      </c>
      <c r="H4048" s="8">
        <f t="shared" si="0"/>
        <v>0</v>
      </c>
      <c r="I4048" s="9">
        <v>0</v>
      </c>
      <c r="J4048" s="10">
        <v>0</v>
      </c>
      <c r="K4048" s="11">
        <v>0</v>
      </c>
      <c r="L4048" s="11">
        <v>0</v>
      </c>
      <c r="M4048" s="12">
        <v>0</v>
      </c>
      <c r="N4048" s="12">
        <v>0</v>
      </c>
      <c r="O4048" s="12">
        <v>0</v>
      </c>
      <c r="P4048" s="12">
        <v>0</v>
      </c>
      <c r="Q4048" s="12">
        <v>0</v>
      </c>
      <c r="R4048" s="12">
        <v>0</v>
      </c>
      <c r="S4048" s="12">
        <v>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0</v>
      </c>
    </row>
    <row r="4049" spans="1:25" ht="15.75" customHeight="1" x14ac:dyDescent="0.2">
      <c r="A4049" s="3">
        <v>5105176</v>
      </c>
      <c r="B4049" s="3" t="s">
        <v>716</v>
      </c>
      <c r="C4049" s="3" t="s">
        <v>657</v>
      </c>
      <c r="D4049" s="3">
        <v>2013</v>
      </c>
      <c r="E4049" s="3" t="s">
        <v>78</v>
      </c>
      <c r="F4049" s="3" t="s">
        <v>76</v>
      </c>
      <c r="G4049" s="7">
        <v>30</v>
      </c>
      <c r="H4049" s="8">
        <f t="shared" si="0"/>
        <v>4495000</v>
      </c>
      <c r="I4049" s="9">
        <v>3645000</v>
      </c>
      <c r="J4049" s="10">
        <v>850000</v>
      </c>
      <c r="K4049" s="11">
        <v>1585000</v>
      </c>
      <c r="L4049" s="11">
        <v>2060000</v>
      </c>
      <c r="M4049" s="12">
        <v>454000</v>
      </c>
      <c r="N4049" s="12">
        <v>1080000</v>
      </c>
      <c r="O4049" s="12">
        <v>51000</v>
      </c>
      <c r="P4049" s="12">
        <v>60000</v>
      </c>
      <c r="Q4049" s="12">
        <v>0</v>
      </c>
      <c r="R4049" s="12">
        <v>150000</v>
      </c>
      <c r="S4049" s="12">
        <v>1849999.99</v>
      </c>
      <c r="T4049" s="13">
        <v>400000</v>
      </c>
      <c r="U4049" s="13">
        <v>0</v>
      </c>
      <c r="V4049" s="13">
        <v>100000</v>
      </c>
      <c r="W4049" s="13">
        <v>199999.99</v>
      </c>
      <c r="X4049" s="13">
        <v>0</v>
      </c>
      <c r="Y4049" s="13">
        <v>150000</v>
      </c>
    </row>
    <row r="4050" spans="1:25" ht="15.75" customHeight="1" x14ac:dyDescent="0.2">
      <c r="A4050" s="3">
        <v>5105176</v>
      </c>
      <c r="B4050" s="3" t="s">
        <v>716</v>
      </c>
      <c r="C4050" s="3" t="s">
        <v>657</v>
      </c>
      <c r="D4050" s="3">
        <v>2014</v>
      </c>
      <c r="E4050" s="3" t="s">
        <v>78</v>
      </c>
      <c r="F4050" s="3" t="s">
        <v>76</v>
      </c>
      <c r="G4050" s="7">
        <v>0</v>
      </c>
      <c r="H4050" s="8">
        <f t="shared" si="0"/>
        <v>0</v>
      </c>
      <c r="I4050" s="9">
        <v>0</v>
      </c>
      <c r="J4050" s="10">
        <v>0</v>
      </c>
      <c r="K4050" s="11">
        <v>0</v>
      </c>
      <c r="L4050" s="11">
        <v>0</v>
      </c>
      <c r="M4050" s="12">
        <v>0</v>
      </c>
      <c r="N4050" s="12">
        <v>0</v>
      </c>
      <c r="O4050" s="12">
        <v>0</v>
      </c>
      <c r="P4050" s="12">
        <v>0</v>
      </c>
      <c r="Q4050" s="12">
        <v>0</v>
      </c>
      <c r="R4050" s="12">
        <v>0</v>
      </c>
      <c r="S4050" s="12">
        <v>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0</v>
      </c>
    </row>
    <row r="4051" spans="1:25" ht="15.75" customHeight="1" x14ac:dyDescent="0.2">
      <c r="A4051" s="3">
        <v>5105176</v>
      </c>
      <c r="B4051" s="3" t="s">
        <v>716</v>
      </c>
      <c r="C4051" s="3" t="s">
        <v>657</v>
      </c>
      <c r="D4051" s="3">
        <v>2014</v>
      </c>
      <c r="E4051" s="3" t="s">
        <v>78</v>
      </c>
      <c r="F4051" s="3" t="s">
        <v>76</v>
      </c>
      <c r="G4051" s="7">
        <v>5000</v>
      </c>
      <c r="H4051" s="8">
        <f t="shared" si="0"/>
        <v>1714999.99</v>
      </c>
      <c r="I4051" s="9">
        <v>814999.99</v>
      </c>
      <c r="J4051" s="10">
        <v>900000</v>
      </c>
      <c r="K4051" s="11">
        <v>205000</v>
      </c>
      <c r="L4051" s="11">
        <v>609999.99</v>
      </c>
      <c r="M4051" s="12">
        <v>105000</v>
      </c>
      <c r="N4051" s="12">
        <v>100000</v>
      </c>
      <c r="O4051" s="12">
        <v>0</v>
      </c>
      <c r="P4051" s="12">
        <v>50000</v>
      </c>
      <c r="Q4051" s="12">
        <v>0</v>
      </c>
      <c r="R4051" s="12">
        <v>0</v>
      </c>
      <c r="S4051" s="12">
        <v>560000</v>
      </c>
      <c r="T4051" s="13">
        <v>900000</v>
      </c>
      <c r="U4051" s="13">
        <v>0</v>
      </c>
      <c r="V4051" s="13">
        <v>0</v>
      </c>
      <c r="W4051" s="13">
        <v>0</v>
      </c>
      <c r="X4051" s="13">
        <v>0</v>
      </c>
      <c r="Y4051" s="13">
        <v>0</v>
      </c>
    </row>
    <row r="4052" spans="1:25" ht="15.75" customHeight="1" x14ac:dyDescent="0.2">
      <c r="A4052" s="3">
        <v>5105176</v>
      </c>
      <c r="B4052" s="3" t="s">
        <v>716</v>
      </c>
      <c r="C4052" s="3" t="s">
        <v>657</v>
      </c>
      <c r="D4052" s="3">
        <v>2015</v>
      </c>
      <c r="E4052" s="3" t="s">
        <v>78</v>
      </c>
      <c r="F4052" s="3" t="s">
        <v>76</v>
      </c>
      <c r="G4052" s="7">
        <v>4000</v>
      </c>
      <c r="H4052" s="8">
        <f t="shared" si="0"/>
        <v>1156800</v>
      </c>
      <c r="I4052" s="9">
        <v>0</v>
      </c>
      <c r="J4052" s="10">
        <v>1156800</v>
      </c>
      <c r="K4052" s="11">
        <v>0</v>
      </c>
      <c r="L4052" s="11">
        <v>0</v>
      </c>
      <c r="M4052" s="12">
        <v>0</v>
      </c>
      <c r="N4052" s="12">
        <v>0</v>
      </c>
      <c r="O4052" s="12">
        <v>0</v>
      </c>
      <c r="P4052" s="12">
        <v>0</v>
      </c>
      <c r="Q4052" s="12">
        <v>0</v>
      </c>
      <c r="R4052" s="12">
        <v>0</v>
      </c>
      <c r="S4052" s="12">
        <v>0</v>
      </c>
      <c r="T4052" s="13">
        <v>1156800</v>
      </c>
      <c r="U4052" s="13">
        <v>0</v>
      </c>
      <c r="V4052" s="13">
        <v>0</v>
      </c>
      <c r="W4052" s="13">
        <v>0</v>
      </c>
      <c r="X4052" s="13">
        <v>0</v>
      </c>
      <c r="Y4052" s="13">
        <v>0</v>
      </c>
    </row>
    <row r="4053" spans="1:25" ht="15.75" customHeight="1" x14ac:dyDescent="0.2">
      <c r="A4053" s="3">
        <v>5105176</v>
      </c>
      <c r="B4053" s="3" t="s">
        <v>716</v>
      </c>
      <c r="C4053" s="3" t="s">
        <v>657</v>
      </c>
      <c r="D4053" s="3">
        <v>2015</v>
      </c>
      <c r="E4053" s="3" t="s">
        <v>78</v>
      </c>
      <c r="F4053" s="3" t="s">
        <v>76</v>
      </c>
      <c r="G4053" s="7">
        <v>7208</v>
      </c>
      <c r="H4053" s="8">
        <f t="shared" si="0"/>
        <v>600000</v>
      </c>
      <c r="I4053" s="9">
        <v>0</v>
      </c>
      <c r="J4053" s="10">
        <v>600000</v>
      </c>
      <c r="K4053" s="11">
        <v>0</v>
      </c>
      <c r="L4053" s="11">
        <v>0</v>
      </c>
      <c r="M4053" s="12">
        <v>0</v>
      </c>
      <c r="N4053" s="12">
        <v>0</v>
      </c>
      <c r="O4053" s="12">
        <v>0</v>
      </c>
      <c r="P4053" s="12">
        <v>0</v>
      </c>
      <c r="Q4053" s="12">
        <v>0</v>
      </c>
      <c r="R4053" s="12">
        <v>0</v>
      </c>
      <c r="S4053" s="12">
        <v>0</v>
      </c>
      <c r="T4053" s="13">
        <v>600000</v>
      </c>
      <c r="U4053" s="13">
        <v>0</v>
      </c>
      <c r="V4053" s="13">
        <v>0</v>
      </c>
      <c r="W4053" s="13">
        <v>0</v>
      </c>
      <c r="X4053" s="13">
        <v>0</v>
      </c>
      <c r="Y4053" s="13">
        <v>0</v>
      </c>
    </row>
    <row r="4054" spans="1:25" ht="15.75" customHeight="1" x14ac:dyDescent="0.2">
      <c r="A4054" s="3">
        <v>5105176</v>
      </c>
      <c r="B4054" s="3" t="s">
        <v>716</v>
      </c>
      <c r="C4054" s="3" t="s">
        <v>657</v>
      </c>
      <c r="D4054" s="3">
        <v>2017</v>
      </c>
      <c r="E4054" s="3" t="s">
        <v>78</v>
      </c>
      <c r="F4054" s="3" t="s">
        <v>76</v>
      </c>
      <c r="G4054" s="7">
        <v>5912</v>
      </c>
      <c r="H4054" s="8">
        <f t="shared" si="0"/>
        <v>12710146.48</v>
      </c>
      <c r="I4054" s="9">
        <v>1708000</v>
      </c>
      <c r="J4054" s="10">
        <v>11002146.48</v>
      </c>
      <c r="K4054" s="11">
        <v>480000</v>
      </c>
      <c r="L4054" s="11">
        <v>1228000</v>
      </c>
      <c r="M4054" s="12">
        <v>0</v>
      </c>
      <c r="N4054" s="12">
        <v>450000</v>
      </c>
      <c r="O4054" s="12">
        <v>30000</v>
      </c>
      <c r="P4054" s="12">
        <v>0</v>
      </c>
      <c r="Q4054" s="12">
        <v>0</v>
      </c>
      <c r="R4054" s="12">
        <v>0</v>
      </c>
      <c r="S4054" s="12">
        <v>1228000</v>
      </c>
      <c r="T4054" s="13">
        <v>11002146.48</v>
      </c>
      <c r="U4054" s="13">
        <v>0</v>
      </c>
      <c r="V4054" s="13">
        <v>0</v>
      </c>
      <c r="W4054" s="13">
        <v>0</v>
      </c>
      <c r="X4054" s="13">
        <v>0</v>
      </c>
      <c r="Y4054" s="13">
        <v>0</v>
      </c>
    </row>
    <row r="4055" spans="1:25" ht="15.75" customHeight="1" x14ac:dyDescent="0.2">
      <c r="A4055" s="3">
        <v>5105176</v>
      </c>
      <c r="B4055" s="3" t="s">
        <v>716</v>
      </c>
      <c r="C4055" s="3" t="s">
        <v>657</v>
      </c>
      <c r="D4055" s="3">
        <v>2017</v>
      </c>
      <c r="E4055" s="3" t="s">
        <v>78</v>
      </c>
      <c r="F4055" s="3" t="s">
        <v>76</v>
      </c>
      <c r="G4055" s="7">
        <v>0</v>
      </c>
      <c r="H4055" s="8">
        <f t="shared" si="0"/>
        <v>0</v>
      </c>
      <c r="I4055" s="9">
        <v>0</v>
      </c>
      <c r="J4055" s="10">
        <v>0</v>
      </c>
      <c r="K4055" s="11">
        <v>0</v>
      </c>
      <c r="L4055" s="11">
        <v>0</v>
      </c>
      <c r="M4055" s="12">
        <v>0</v>
      </c>
      <c r="N4055" s="12">
        <v>0</v>
      </c>
      <c r="O4055" s="12">
        <v>0</v>
      </c>
      <c r="P4055" s="12">
        <v>0</v>
      </c>
      <c r="Q4055" s="12">
        <v>0</v>
      </c>
      <c r="R4055" s="12">
        <v>0</v>
      </c>
      <c r="S4055" s="12">
        <v>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0</v>
      </c>
    </row>
    <row r="4056" spans="1:25" ht="15.75" customHeight="1" x14ac:dyDescent="0.2">
      <c r="A4056" s="3">
        <v>5105176</v>
      </c>
      <c r="B4056" s="3" t="s">
        <v>716</v>
      </c>
      <c r="C4056" s="3" t="s">
        <v>657</v>
      </c>
      <c r="D4056" s="3">
        <v>2018</v>
      </c>
      <c r="E4056" s="3" t="s">
        <v>78</v>
      </c>
      <c r="F4056" s="3" t="s">
        <v>76</v>
      </c>
      <c r="G4056" s="7">
        <v>4000</v>
      </c>
      <c r="H4056" s="8">
        <f t="shared" si="0"/>
        <v>4309000</v>
      </c>
      <c r="I4056" s="9">
        <v>2009000</v>
      </c>
      <c r="J4056" s="10">
        <v>2300000</v>
      </c>
      <c r="K4056" s="11">
        <v>75000</v>
      </c>
      <c r="L4056" s="11">
        <v>1934000</v>
      </c>
      <c r="M4056" s="12">
        <v>75000</v>
      </c>
      <c r="N4056" s="12">
        <v>0</v>
      </c>
      <c r="O4056" s="12">
        <v>0</v>
      </c>
      <c r="P4056" s="12">
        <v>0</v>
      </c>
      <c r="Q4056" s="12">
        <v>0</v>
      </c>
      <c r="R4056" s="12">
        <v>0</v>
      </c>
      <c r="S4056" s="12">
        <v>1934000</v>
      </c>
      <c r="T4056" s="13">
        <v>2300000</v>
      </c>
      <c r="U4056" s="13">
        <v>0</v>
      </c>
      <c r="V4056" s="13">
        <v>0</v>
      </c>
      <c r="W4056" s="13">
        <v>0</v>
      </c>
      <c r="X4056" s="13">
        <v>0</v>
      </c>
      <c r="Y4056" s="13">
        <v>0</v>
      </c>
    </row>
    <row r="4057" spans="1:25" ht="15.75" customHeight="1" x14ac:dyDescent="0.2">
      <c r="A4057" s="3">
        <v>5105176</v>
      </c>
      <c r="B4057" s="3" t="s">
        <v>716</v>
      </c>
      <c r="C4057" s="3" t="s">
        <v>657</v>
      </c>
      <c r="D4057" s="3">
        <v>2020</v>
      </c>
      <c r="E4057" s="3" t="s">
        <v>90</v>
      </c>
      <c r="F4057" s="3" t="s">
        <v>91</v>
      </c>
      <c r="G4057" s="7">
        <v>0</v>
      </c>
      <c r="H4057" s="8">
        <f t="shared" si="0"/>
        <v>0</v>
      </c>
      <c r="I4057" s="9">
        <v>0</v>
      </c>
      <c r="J4057" s="10">
        <v>0</v>
      </c>
      <c r="K4057" s="11">
        <v>0</v>
      </c>
      <c r="L4057" s="11">
        <v>0</v>
      </c>
      <c r="M4057" s="12">
        <v>0</v>
      </c>
      <c r="N4057" s="12">
        <v>0</v>
      </c>
      <c r="O4057" s="12">
        <v>0</v>
      </c>
      <c r="P4057" s="12">
        <v>0</v>
      </c>
      <c r="Q4057" s="12">
        <v>0</v>
      </c>
      <c r="R4057" s="12">
        <v>0</v>
      </c>
      <c r="S4057" s="12">
        <v>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0</v>
      </c>
    </row>
    <row r="4058" spans="1:25" ht="15.75" customHeight="1" x14ac:dyDescent="0.2">
      <c r="A4058" s="3">
        <v>5105200</v>
      </c>
      <c r="B4058" s="3" t="s">
        <v>717</v>
      </c>
      <c r="C4058" s="3" t="s">
        <v>657</v>
      </c>
      <c r="D4058" s="3">
        <v>2005</v>
      </c>
      <c r="E4058" s="3" t="s">
        <v>122</v>
      </c>
      <c r="F4058" s="3" t="s">
        <v>123</v>
      </c>
      <c r="G4058" s="7">
        <v>0</v>
      </c>
      <c r="H4058" s="8">
        <f t="shared" si="0"/>
        <v>70000000.010000005</v>
      </c>
      <c r="I4058" s="9">
        <v>70000000.010000005</v>
      </c>
      <c r="J4058" s="10">
        <v>0</v>
      </c>
      <c r="K4058" s="11">
        <v>70000000.010000005</v>
      </c>
      <c r="L4058" s="11">
        <v>0</v>
      </c>
      <c r="M4058" s="12">
        <v>70000000.010000005</v>
      </c>
      <c r="N4058" s="12">
        <v>0</v>
      </c>
      <c r="O4058" s="12">
        <v>0</v>
      </c>
      <c r="P4058" s="12">
        <v>0</v>
      </c>
      <c r="Q4058" s="12">
        <v>0</v>
      </c>
      <c r="R4058" s="12">
        <v>0</v>
      </c>
      <c r="S4058" s="12">
        <v>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0</v>
      </c>
    </row>
    <row r="4059" spans="1:25" ht="15.75" customHeight="1" x14ac:dyDescent="0.2">
      <c r="A4059" s="3">
        <v>5105200</v>
      </c>
      <c r="B4059" s="3" t="s">
        <v>717</v>
      </c>
      <c r="C4059" s="3" t="s">
        <v>657</v>
      </c>
      <c r="D4059" s="3">
        <v>2018</v>
      </c>
      <c r="E4059" s="3" t="s">
        <v>78</v>
      </c>
      <c r="F4059" s="3" t="s">
        <v>76</v>
      </c>
      <c r="G4059" s="7">
        <v>0</v>
      </c>
      <c r="H4059" s="8">
        <f t="shared" si="0"/>
        <v>0</v>
      </c>
      <c r="I4059" s="9">
        <v>0</v>
      </c>
      <c r="J4059" s="10">
        <v>0</v>
      </c>
      <c r="K4059" s="11">
        <v>0</v>
      </c>
      <c r="L4059" s="11">
        <v>0</v>
      </c>
      <c r="M4059" s="12">
        <v>0</v>
      </c>
      <c r="N4059" s="12">
        <v>0</v>
      </c>
      <c r="O4059" s="12">
        <v>0</v>
      </c>
      <c r="P4059" s="12">
        <v>0</v>
      </c>
      <c r="Q4059" s="12">
        <v>0</v>
      </c>
      <c r="R4059" s="12">
        <v>0</v>
      </c>
      <c r="S4059" s="12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0</v>
      </c>
    </row>
    <row r="4060" spans="1:25" ht="15.75" customHeight="1" x14ac:dyDescent="0.2">
      <c r="A4060" s="3">
        <v>5105200</v>
      </c>
      <c r="B4060" s="3" t="s">
        <v>717</v>
      </c>
      <c r="C4060" s="3" t="s">
        <v>657</v>
      </c>
      <c r="D4060" s="3">
        <v>2019</v>
      </c>
      <c r="E4060" s="3" t="s">
        <v>78</v>
      </c>
      <c r="F4060" s="3" t="s">
        <v>76</v>
      </c>
      <c r="G4060" s="7">
        <v>1500</v>
      </c>
      <c r="H4060" s="8">
        <f t="shared" si="0"/>
        <v>2063050</v>
      </c>
      <c r="I4060" s="9">
        <v>520000</v>
      </c>
      <c r="J4060" s="10">
        <v>1543050</v>
      </c>
      <c r="K4060" s="11">
        <v>150000</v>
      </c>
      <c r="L4060" s="11">
        <v>370000</v>
      </c>
      <c r="M4060" s="12">
        <v>150000</v>
      </c>
      <c r="N4060" s="12">
        <v>0</v>
      </c>
      <c r="O4060" s="12">
        <v>0</v>
      </c>
      <c r="P4060" s="12">
        <v>0</v>
      </c>
      <c r="Q4060" s="12">
        <v>0</v>
      </c>
      <c r="R4060" s="12">
        <v>0</v>
      </c>
      <c r="S4060" s="12">
        <v>370000</v>
      </c>
      <c r="T4060" s="13">
        <v>1543050</v>
      </c>
      <c r="U4060" s="13">
        <v>0</v>
      </c>
      <c r="V4060" s="13">
        <v>0</v>
      </c>
      <c r="W4060" s="13">
        <v>0</v>
      </c>
      <c r="X4060" s="13">
        <v>0</v>
      </c>
      <c r="Y4060" s="13">
        <v>0</v>
      </c>
    </row>
    <row r="4061" spans="1:25" ht="15.75" customHeight="1" x14ac:dyDescent="0.2">
      <c r="A4061" s="3">
        <v>5105200</v>
      </c>
      <c r="B4061" s="3" t="s">
        <v>717</v>
      </c>
      <c r="C4061" s="3" t="s">
        <v>657</v>
      </c>
      <c r="D4061" s="3">
        <v>2019</v>
      </c>
      <c r="E4061" s="3" t="s">
        <v>78</v>
      </c>
      <c r="F4061" s="3" t="s">
        <v>76</v>
      </c>
      <c r="G4061" s="7">
        <v>2637</v>
      </c>
      <c r="H4061" s="8">
        <f t="shared" si="0"/>
        <v>3917985</v>
      </c>
      <c r="I4061" s="9">
        <v>1617985</v>
      </c>
      <c r="J4061" s="10">
        <v>2300000</v>
      </c>
      <c r="K4061" s="11">
        <v>17985</v>
      </c>
      <c r="L4061" s="11">
        <v>1600000</v>
      </c>
      <c r="M4061" s="12">
        <v>17985</v>
      </c>
      <c r="N4061" s="12">
        <v>0</v>
      </c>
      <c r="O4061" s="12">
        <v>0</v>
      </c>
      <c r="P4061" s="12">
        <v>0</v>
      </c>
      <c r="Q4061" s="12">
        <v>0</v>
      </c>
      <c r="R4061" s="12">
        <v>0</v>
      </c>
      <c r="S4061" s="12">
        <v>1600000</v>
      </c>
      <c r="T4061" s="13">
        <v>1600000</v>
      </c>
      <c r="U4061" s="13">
        <v>700000</v>
      </c>
      <c r="V4061" s="13">
        <v>0</v>
      </c>
      <c r="W4061" s="13">
        <v>0</v>
      </c>
      <c r="X4061" s="13">
        <v>0</v>
      </c>
      <c r="Y4061" s="13">
        <v>0</v>
      </c>
    </row>
    <row r="4062" spans="1:25" ht="15.75" customHeight="1" x14ac:dyDescent="0.2">
      <c r="A4062" s="3">
        <v>5105200</v>
      </c>
      <c r="B4062" s="3" t="s">
        <v>717</v>
      </c>
      <c r="C4062" s="3" t="s">
        <v>657</v>
      </c>
      <c r="D4062" s="3">
        <v>2019</v>
      </c>
      <c r="E4062" s="3" t="s">
        <v>84</v>
      </c>
      <c r="F4062" s="3" t="s">
        <v>85</v>
      </c>
      <c r="G4062" s="7">
        <v>5000</v>
      </c>
      <c r="H4062" s="8">
        <f t="shared" si="0"/>
        <v>56400</v>
      </c>
      <c r="I4062" s="9">
        <v>44400</v>
      </c>
      <c r="J4062" s="10">
        <v>12000</v>
      </c>
      <c r="K4062" s="11">
        <v>32400</v>
      </c>
      <c r="L4062" s="11">
        <v>12000</v>
      </c>
      <c r="M4062" s="12">
        <v>32400</v>
      </c>
      <c r="N4062" s="12">
        <v>0</v>
      </c>
      <c r="O4062" s="12">
        <v>0</v>
      </c>
      <c r="P4062" s="12">
        <v>0</v>
      </c>
      <c r="Q4062" s="12">
        <v>0</v>
      </c>
      <c r="R4062" s="12">
        <v>12000</v>
      </c>
      <c r="S4062" s="12">
        <v>0</v>
      </c>
      <c r="T4062" s="13">
        <v>0</v>
      </c>
      <c r="U4062" s="13">
        <v>0</v>
      </c>
      <c r="V4062" s="13">
        <v>0</v>
      </c>
      <c r="W4062" s="13">
        <v>12000</v>
      </c>
      <c r="X4062" s="13">
        <v>0</v>
      </c>
      <c r="Y4062" s="13">
        <v>0</v>
      </c>
    </row>
    <row r="4063" spans="1:25" ht="15.75" customHeight="1" x14ac:dyDescent="0.2">
      <c r="A4063" s="3">
        <v>5105200</v>
      </c>
      <c r="B4063" s="3" t="s">
        <v>717</v>
      </c>
      <c r="C4063" s="3" t="s">
        <v>657</v>
      </c>
      <c r="D4063" s="3">
        <v>2020</v>
      </c>
      <c r="E4063" s="3" t="s">
        <v>122</v>
      </c>
      <c r="F4063" s="3" t="s">
        <v>123</v>
      </c>
      <c r="G4063" s="7">
        <v>3025</v>
      </c>
      <c r="H4063" s="8">
        <f t="shared" si="0"/>
        <v>765091.99</v>
      </c>
      <c r="I4063" s="9">
        <v>765091.99</v>
      </c>
      <c r="J4063" s="10">
        <v>0</v>
      </c>
      <c r="K4063" s="11">
        <v>670200</v>
      </c>
      <c r="L4063" s="11">
        <v>94892</v>
      </c>
      <c r="M4063" s="12">
        <v>540000</v>
      </c>
      <c r="N4063" s="12">
        <v>130200</v>
      </c>
      <c r="O4063" s="12">
        <v>0</v>
      </c>
      <c r="P4063" s="12">
        <v>89000</v>
      </c>
      <c r="Q4063" s="12">
        <v>5892</v>
      </c>
      <c r="R4063" s="12">
        <v>0</v>
      </c>
      <c r="S4063" s="12">
        <v>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0</v>
      </c>
    </row>
    <row r="4064" spans="1:25" ht="15.75" customHeight="1" x14ac:dyDescent="0.2">
      <c r="A4064" s="3">
        <v>5105200</v>
      </c>
      <c r="B4064" s="3" t="s">
        <v>717</v>
      </c>
      <c r="C4064" s="3" t="s">
        <v>657</v>
      </c>
      <c r="D4064" s="3">
        <v>2020</v>
      </c>
      <c r="E4064" s="3" t="s">
        <v>90</v>
      </c>
      <c r="F4064" s="3" t="s">
        <v>91</v>
      </c>
      <c r="G4064" s="7">
        <v>0</v>
      </c>
      <c r="H4064" s="8">
        <f t="shared" si="0"/>
        <v>0</v>
      </c>
      <c r="I4064" s="9">
        <v>0</v>
      </c>
      <c r="J4064" s="10">
        <v>0</v>
      </c>
      <c r="K4064" s="11">
        <v>0</v>
      </c>
      <c r="L4064" s="11">
        <v>0</v>
      </c>
      <c r="M4064" s="12">
        <v>0</v>
      </c>
      <c r="N4064" s="12">
        <v>0</v>
      </c>
      <c r="O4064" s="12">
        <v>0</v>
      </c>
      <c r="P4064" s="12">
        <v>0</v>
      </c>
      <c r="Q4064" s="12">
        <v>0</v>
      </c>
      <c r="R4064" s="12">
        <v>0</v>
      </c>
      <c r="S4064" s="12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</row>
    <row r="4065" spans="1:25" ht="15.75" customHeight="1" x14ac:dyDescent="0.2">
      <c r="A4065" s="3">
        <v>5105200</v>
      </c>
      <c r="B4065" s="3" t="s">
        <v>717</v>
      </c>
      <c r="C4065" s="3" t="s">
        <v>657</v>
      </c>
      <c r="D4065" s="3">
        <v>2020</v>
      </c>
      <c r="E4065" s="3" t="s">
        <v>344</v>
      </c>
      <c r="F4065" s="3" t="s">
        <v>123</v>
      </c>
      <c r="G4065" s="7">
        <v>0</v>
      </c>
      <c r="H4065" s="8">
        <f t="shared" si="0"/>
        <v>0</v>
      </c>
      <c r="I4065" s="9">
        <v>0</v>
      </c>
      <c r="J4065" s="10">
        <v>0</v>
      </c>
      <c r="K4065" s="11">
        <v>0</v>
      </c>
      <c r="L4065" s="11">
        <v>0</v>
      </c>
      <c r="M4065" s="12">
        <v>0</v>
      </c>
      <c r="N4065" s="12">
        <v>0</v>
      </c>
      <c r="O4065" s="12">
        <v>0</v>
      </c>
      <c r="P4065" s="12">
        <v>0</v>
      </c>
      <c r="Q4065" s="12">
        <v>0</v>
      </c>
      <c r="R4065" s="12">
        <v>0</v>
      </c>
      <c r="S4065" s="12">
        <v>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0</v>
      </c>
    </row>
    <row r="4066" spans="1:25" ht="15.75" customHeight="1" x14ac:dyDescent="0.2">
      <c r="A4066" s="3">
        <v>5105200</v>
      </c>
      <c r="B4066" s="3" t="s">
        <v>717</v>
      </c>
      <c r="C4066" s="3" t="s">
        <v>657</v>
      </c>
      <c r="D4066" s="3">
        <v>2021</v>
      </c>
      <c r="E4066" s="3" t="s">
        <v>122</v>
      </c>
      <c r="F4066" s="3" t="s">
        <v>123</v>
      </c>
      <c r="G4066" s="7">
        <v>1484</v>
      </c>
      <c r="H4066" s="8">
        <f t="shared" si="0"/>
        <v>1957316.43</v>
      </c>
      <c r="I4066" s="9">
        <v>1957316.43</v>
      </c>
      <c r="J4066" s="10">
        <v>0</v>
      </c>
      <c r="K4066" s="11">
        <v>1416637.64</v>
      </c>
      <c r="L4066" s="11">
        <v>540678.79</v>
      </c>
      <c r="M4066" s="12">
        <v>1416637.64</v>
      </c>
      <c r="N4066" s="12">
        <v>0</v>
      </c>
      <c r="O4066" s="12">
        <v>0</v>
      </c>
      <c r="P4066" s="12">
        <v>0</v>
      </c>
      <c r="Q4066" s="12">
        <v>479428.79</v>
      </c>
      <c r="R4066" s="12">
        <v>0</v>
      </c>
      <c r="S4066" s="12">
        <v>61250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0</v>
      </c>
    </row>
    <row r="4067" spans="1:25" ht="15.75" customHeight="1" x14ac:dyDescent="0.2">
      <c r="A4067" s="3">
        <v>5105234</v>
      </c>
      <c r="B4067" s="3" t="s">
        <v>718</v>
      </c>
      <c r="C4067" s="3" t="s">
        <v>657</v>
      </c>
      <c r="D4067" s="3">
        <v>2020</v>
      </c>
      <c r="E4067" s="3" t="s">
        <v>90</v>
      </c>
      <c r="F4067" s="3" t="s">
        <v>91</v>
      </c>
      <c r="G4067" s="7">
        <v>0</v>
      </c>
      <c r="H4067" s="8">
        <f t="shared" si="0"/>
        <v>0</v>
      </c>
      <c r="I4067" s="9">
        <v>0</v>
      </c>
      <c r="J4067" s="10">
        <v>0</v>
      </c>
      <c r="K4067" s="11">
        <v>0</v>
      </c>
      <c r="L4067" s="11">
        <v>0</v>
      </c>
      <c r="M4067" s="12">
        <v>0</v>
      </c>
      <c r="N4067" s="12">
        <v>0</v>
      </c>
      <c r="O4067" s="12">
        <v>0</v>
      </c>
      <c r="P4067" s="12">
        <v>0</v>
      </c>
      <c r="Q4067" s="12">
        <v>0</v>
      </c>
      <c r="R4067" s="12">
        <v>0</v>
      </c>
      <c r="S4067" s="12">
        <v>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</row>
    <row r="4068" spans="1:25" ht="15.75" customHeight="1" x14ac:dyDescent="0.2">
      <c r="A4068" s="3">
        <v>5105259</v>
      </c>
      <c r="B4068" s="3" t="s">
        <v>719</v>
      </c>
      <c r="C4068" s="3" t="s">
        <v>657</v>
      </c>
      <c r="D4068" s="3">
        <v>2005</v>
      </c>
      <c r="E4068" s="3" t="s">
        <v>81</v>
      </c>
      <c r="F4068" s="3" t="s">
        <v>76</v>
      </c>
      <c r="G4068" s="7">
        <v>0</v>
      </c>
      <c r="H4068" s="8">
        <f t="shared" si="0"/>
        <v>80000000.019999996</v>
      </c>
      <c r="I4068" s="9">
        <v>80000000.019999996</v>
      </c>
      <c r="J4068" s="10">
        <v>0</v>
      </c>
      <c r="K4068" s="11">
        <v>80000000.019999996</v>
      </c>
      <c r="L4068" s="11">
        <v>0</v>
      </c>
      <c r="M4068" s="12">
        <v>80000000.019999996</v>
      </c>
      <c r="N4068" s="12">
        <v>0</v>
      </c>
      <c r="O4068" s="12">
        <v>0</v>
      </c>
      <c r="P4068" s="12">
        <v>0</v>
      </c>
      <c r="Q4068" s="12">
        <v>0</v>
      </c>
      <c r="R4068" s="12">
        <v>0</v>
      </c>
      <c r="S4068" s="12">
        <v>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0</v>
      </c>
    </row>
    <row r="4069" spans="1:25" ht="15.75" customHeight="1" x14ac:dyDescent="0.2">
      <c r="A4069" s="3">
        <v>5105259</v>
      </c>
      <c r="B4069" s="3" t="s">
        <v>719</v>
      </c>
      <c r="C4069" s="3" t="s">
        <v>657</v>
      </c>
      <c r="D4069" s="3">
        <v>2020</v>
      </c>
      <c r="E4069" s="3" t="s">
        <v>90</v>
      </c>
      <c r="F4069" s="3" t="s">
        <v>91</v>
      </c>
      <c r="G4069" s="7">
        <v>0</v>
      </c>
      <c r="H4069" s="8">
        <f t="shared" si="0"/>
        <v>0</v>
      </c>
      <c r="I4069" s="9">
        <v>0</v>
      </c>
      <c r="J4069" s="10">
        <v>0</v>
      </c>
      <c r="K4069" s="11">
        <v>0</v>
      </c>
      <c r="L4069" s="11">
        <v>0</v>
      </c>
      <c r="M4069" s="12">
        <v>0</v>
      </c>
      <c r="N4069" s="12">
        <v>0</v>
      </c>
      <c r="O4069" s="12">
        <v>0</v>
      </c>
      <c r="P4069" s="12">
        <v>0</v>
      </c>
      <c r="Q4069" s="12">
        <v>0</v>
      </c>
      <c r="R4069" s="12">
        <v>0</v>
      </c>
      <c r="S4069" s="12">
        <v>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0</v>
      </c>
    </row>
    <row r="4070" spans="1:25" ht="15.75" customHeight="1" x14ac:dyDescent="0.2">
      <c r="A4070" s="3">
        <v>5105309</v>
      </c>
      <c r="B4070" s="3" t="s">
        <v>720</v>
      </c>
      <c r="C4070" s="3" t="s">
        <v>657</v>
      </c>
      <c r="D4070" s="3">
        <v>2004</v>
      </c>
      <c r="E4070" s="3" t="s">
        <v>75</v>
      </c>
      <c r="F4070" s="3" t="s">
        <v>76</v>
      </c>
      <c r="G4070" s="7">
        <v>730</v>
      </c>
      <c r="H4070" s="8">
        <f t="shared" si="0"/>
        <v>1176600</v>
      </c>
      <c r="I4070" s="9">
        <v>20000</v>
      </c>
      <c r="J4070" s="10">
        <v>1156600</v>
      </c>
      <c r="K4070" s="11">
        <v>20000</v>
      </c>
      <c r="L4070" s="11">
        <v>0</v>
      </c>
      <c r="M4070" s="12">
        <v>0</v>
      </c>
      <c r="N4070" s="12">
        <v>20000</v>
      </c>
      <c r="O4070" s="12">
        <v>0</v>
      </c>
      <c r="P4070" s="12">
        <v>0</v>
      </c>
      <c r="Q4070" s="12">
        <v>0</v>
      </c>
      <c r="R4070" s="12">
        <v>0</v>
      </c>
      <c r="S4070" s="12">
        <v>0</v>
      </c>
      <c r="T4070" s="13">
        <v>1027600</v>
      </c>
      <c r="U4070" s="13">
        <v>129000</v>
      </c>
      <c r="V4070" s="13">
        <v>0</v>
      </c>
      <c r="W4070" s="13">
        <v>0</v>
      </c>
      <c r="X4070" s="13">
        <v>0</v>
      </c>
      <c r="Y4070" s="13">
        <v>0</v>
      </c>
    </row>
    <row r="4071" spans="1:25" ht="15.75" customHeight="1" x14ac:dyDescent="0.2">
      <c r="A4071" s="3">
        <v>5105309</v>
      </c>
      <c r="B4071" s="3" t="s">
        <v>720</v>
      </c>
      <c r="C4071" s="3" t="s">
        <v>657</v>
      </c>
      <c r="D4071" s="3">
        <v>2017</v>
      </c>
      <c r="E4071" s="3" t="s">
        <v>81</v>
      </c>
      <c r="F4071" s="3" t="s">
        <v>76</v>
      </c>
      <c r="G4071" s="7">
        <v>348</v>
      </c>
      <c r="H4071" s="8">
        <f t="shared" si="0"/>
        <v>0</v>
      </c>
      <c r="I4071" s="9">
        <v>0</v>
      </c>
      <c r="J4071" s="10">
        <v>0</v>
      </c>
      <c r="K4071" s="11">
        <v>0</v>
      </c>
      <c r="L4071" s="11">
        <v>0</v>
      </c>
      <c r="M4071" s="12">
        <v>0</v>
      </c>
      <c r="N4071" s="12">
        <v>0</v>
      </c>
      <c r="O4071" s="12">
        <v>0</v>
      </c>
      <c r="P4071" s="12">
        <v>0</v>
      </c>
      <c r="Q4071" s="12">
        <v>0</v>
      </c>
      <c r="R4071" s="12">
        <v>0</v>
      </c>
      <c r="S4071" s="12">
        <v>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0</v>
      </c>
    </row>
    <row r="4072" spans="1:25" ht="15.75" customHeight="1" x14ac:dyDescent="0.2">
      <c r="A4072" s="3">
        <v>5105309</v>
      </c>
      <c r="B4072" s="3" t="s">
        <v>720</v>
      </c>
      <c r="C4072" s="3" t="s">
        <v>657</v>
      </c>
      <c r="D4072" s="3">
        <v>2017</v>
      </c>
      <c r="E4072" s="3" t="s">
        <v>78</v>
      </c>
      <c r="F4072" s="3" t="s">
        <v>76</v>
      </c>
      <c r="G4072" s="7">
        <v>0</v>
      </c>
      <c r="H4072" s="8">
        <f t="shared" si="0"/>
        <v>0</v>
      </c>
      <c r="I4072" s="9">
        <v>0</v>
      </c>
      <c r="J4072" s="10">
        <v>0</v>
      </c>
      <c r="K4072" s="11">
        <v>0</v>
      </c>
      <c r="L4072" s="11">
        <v>0</v>
      </c>
      <c r="M4072" s="12">
        <v>0</v>
      </c>
      <c r="N4072" s="12">
        <v>0</v>
      </c>
      <c r="O4072" s="12">
        <v>0</v>
      </c>
      <c r="P4072" s="12">
        <v>0</v>
      </c>
      <c r="Q4072" s="12">
        <v>0</v>
      </c>
      <c r="R4072" s="12">
        <v>0</v>
      </c>
      <c r="S4072" s="12">
        <v>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0</v>
      </c>
    </row>
    <row r="4073" spans="1:25" ht="15.75" customHeight="1" x14ac:dyDescent="0.2">
      <c r="A4073" s="3">
        <v>5105309</v>
      </c>
      <c r="B4073" s="3" t="s">
        <v>720</v>
      </c>
      <c r="C4073" s="3" t="s">
        <v>657</v>
      </c>
      <c r="D4073" s="3">
        <v>2020</v>
      </c>
      <c r="E4073" s="3" t="s">
        <v>90</v>
      </c>
      <c r="F4073" s="3" t="s">
        <v>91</v>
      </c>
      <c r="G4073" s="7">
        <v>0</v>
      </c>
      <c r="H4073" s="8">
        <f t="shared" si="0"/>
        <v>0</v>
      </c>
      <c r="I4073" s="9">
        <v>0</v>
      </c>
      <c r="J4073" s="10">
        <v>0</v>
      </c>
      <c r="K4073" s="11">
        <v>0</v>
      </c>
      <c r="L4073" s="11">
        <v>0</v>
      </c>
      <c r="M4073" s="12">
        <v>0</v>
      </c>
      <c r="N4073" s="12">
        <v>0</v>
      </c>
      <c r="O4073" s="12">
        <v>0</v>
      </c>
      <c r="P4073" s="12">
        <v>0</v>
      </c>
      <c r="Q4073" s="12">
        <v>0</v>
      </c>
      <c r="R4073" s="12">
        <v>0</v>
      </c>
      <c r="S4073" s="12">
        <v>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0</v>
      </c>
    </row>
    <row r="4074" spans="1:25" ht="15.75" customHeight="1" x14ac:dyDescent="0.2">
      <c r="A4074" s="3">
        <v>5105309</v>
      </c>
      <c r="B4074" s="3" t="s">
        <v>720</v>
      </c>
      <c r="C4074" s="3" t="s">
        <v>657</v>
      </c>
      <c r="D4074" s="3">
        <v>2020</v>
      </c>
      <c r="E4074" s="3" t="s">
        <v>344</v>
      </c>
      <c r="F4074" s="3" t="s">
        <v>123</v>
      </c>
      <c r="G4074" s="7">
        <v>0</v>
      </c>
      <c r="H4074" s="8">
        <f t="shared" si="0"/>
        <v>0</v>
      </c>
      <c r="I4074" s="9">
        <v>0</v>
      </c>
      <c r="J4074" s="10">
        <v>0</v>
      </c>
      <c r="K4074" s="11">
        <v>0</v>
      </c>
      <c r="L4074" s="11">
        <v>0</v>
      </c>
      <c r="M4074" s="12">
        <v>0</v>
      </c>
      <c r="N4074" s="12">
        <v>0</v>
      </c>
      <c r="O4074" s="12">
        <v>0</v>
      </c>
      <c r="P4074" s="12">
        <v>0</v>
      </c>
      <c r="Q4074" s="12">
        <v>0</v>
      </c>
      <c r="R4074" s="12">
        <v>0</v>
      </c>
      <c r="S4074" s="12">
        <v>0</v>
      </c>
      <c r="T4074" s="13">
        <v>0</v>
      </c>
      <c r="U4074" s="13">
        <v>0</v>
      </c>
      <c r="V4074" s="13">
        <v>0</v>
      </c>
      <c r="W4074" s="13">
        <v>0</v>
      </c>
      <c r="X4074" s="13">
        <v>0</v>
      </c>
      <c r="Y4074" s="13">
        <v>0</v>
      </c>
    </row>
    <row r="4075" spans="1:25" ht="15.75" customHeight="1" x14ac:dyDescent="0.2">
      <c r="A4075" s="3">
        <v>5105309</v>
      </c>
      <c r="B4075" s="3" t="s">
        <v>720</v>
      </c>
      <c r="C4075" s="3" t="s">
        <v>657</v>
      </c>
      <c r="D4075" s="3">
        <v>2022</v>
      </c>
      <c r="E4075" s="3" t="s">
        <v>78</v>
      </c>
      <c r="F4075" s="3" t="s">
        <v>76</v>
      </c>
      <c r="G4075" s="7">
        <v>1500</v>
      </c>
      <c r="H4075" s="8">
        <f t="shared" si="0"/>
        <v>15600000</v>
      </c>
      <c r="I4075" s="9">
        <v>9100000</v>
      </c>
      <c r="J4075" s="10">
        <v>6500000</v>
      </c>
      <c r="K4075" s="11">
        <v>2450000</v>
      </c>
      <c r="L4075" s="11">
        <v>6650000</v>
      </c>
      <c r="M4075" s="12">
        <v>2400000</v>
      </c>
      <c r="N4075" s="12">
        <v>0</v>
      </c>
      <c r="O4075" s="12">
        <v>50000</v>
      </c>
      <c r="P4075" s="12">
        <v>150000</v>
      </c>
      <c r="Q4075" s="12">
        <v>0</v>
      </c>
      <c r="R4075" s="12">
        <v>0</v>
      </c>
      <c r="S4075" s="12">
        <v>6500000</v>
      </c>
      <c r="T4075" s="13">
        <v>6500000</v>
      </c>
      <c r="U4075" s="13">
        <v>0</v>
      </c>
      <c r="V4075" s="13">
        <v>0</v>
      </c>
      <c r="W4075" s="13">
        <v>0</v>
      </c>
      <c r="X4075" s="13">
        <v>0</v>
      </c>
      <c r="Y4075" s="13">
        <v>0</v>
      </c>
    </row>
    <row r="4076" spans="1:25" ht="15.75" customHeight="1" x14ac:dyDescent="0.2">
      <c r="A4076" s="3">
        <v>5105507</v>
      </c>
      <c r="B4076" s="3" t="s">
        <v>721</v>
      </c>
      <c r="C4076" s="3" t="s">
        <v>657</v>
      </c>
      <c r="D4076" s="3">
        <v>2016</v>
      </c>
      <c r="E4076" s="3" t="s">
        <v>75</v>
      </c>
      <c r="F4076" s="3" t="s">
        <v>76</v>
      </c>
      <c r="G4076" s="7">
        <v>2052</v>
      </c>
      <c r="H4076" s="8">
        <f t="shared" si="0"/>
        <v>0</v>
      </c>
      <c r="I4076" s="9">
        <v>0</v>
      </c>
      <c r="J4076" s="10">
        <v>0</v>
      </c>
      <c r="K4076" s="11">
        <v>0</v>
      </c>
      <c r="L4076" s="11">
        <v>0</v>
      </c>
      <c r="M4076" s="12">
        <v>0</v>
      </c>
      <c r="N4076" s="12">
        <v>0</v>
      </c>
      <c r="O4076" s="12">
        <v>0</v>
      </c>
      <c r="P4076" s="12">
        <v>0</v>
      </c>
      <c r="Q4076" s="12">
        <v>0</v>
      </c>
      <c r="R4076" s="12">
        <v>0</v>
      </c>
      <c r="S4076" s="12">
        <v>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0</v>
      </c>
    </row>
    <row r="4077" spans="1:25" ht="15.75" customHeight="1" x14ac:dyDescent="0.2">
      <c r="A4077" s="3">
        <v>5105507</v>
      </c>
      <c r="B4077" s="3" t="s">
        <v>721</v>
      </c>
      <c r="C4077" s="3" t="s">
        <v>657</v>
      </c>
      <c r="D4077" s="3">
        <v>2018</v>
      </c>
      <c r="E4077" s="3" t="s">
        <v>80</v>
      </c>
      <c r="F4077" s="3" t="s">
        <v>76</v>
      </c>
      <c r="G4077" s="7">
        <v>0</v>
      </c>
      <c r="H4077" s="8">
        <f t="shared" si="0"/>
        <v>0</v>
      </c>
      <c r="I4077" s="9">
        <v>0</v>
      </c>
      <c r="J4077" s="10">
        <v>0</v>
      </c>
      <c r="K4077" s="11">
        <v>0</v>
      </c>
      <c r="L4077" s="11">
        <v>0</v>
      </c>
      <c r="M4077" s="12">
        <v>0</v>
      </c>
      <c r="N4077" s="12">
        <v>0</v>
      </c>
      <c r="O4077" s="12">
        <v>0</v>
      </c>
      <c r="P4077" s="12">
        <v>0</v>
      </c>
      <c r="Q4077" s="12">
        <v>0</v>
      </c>
      <c r="R4077" s="12">
        <v>0</v>
      </c>
      <c r="S4077" s="12">
        <v>0</v>
      </c>
      <c r="T4077" s="13">
        <v>0</v>
      </c>
      <c r="U4077" s="13">
        <v>0</v>
      </c>
      <c r="V4077" s="13">
        <v>0</v>
      </c>
      <c r="W4077" s="13">
        <v>0</v>
      </c>
      <c r="X4077" s="13">
        <v>0</v>
      </c>
      <c r="Y4077" s="13">
        <v>0</v>
      </c>
    </row>
    <row r="4078" spans="1:25" ht="15.75" customHeight="1" x14ac:dyDescent="0.2">
      <c r="A4078" s="3">
        <v>5105507</v>
      </c>
      <c r="B4078" s="3" t="s">
        <v>721</v>
      </c>
      <c r="C4078" s="3" t="s">
        <v>657</v>
      </c>
      <c r="D4078" s="3">
        <v>2020</v>
      </c>
      <c r="E4078" s="3" t="s">
        <v>90</v>
      </c>
      <c r="F4078" s="3" t="s">
        <v>91</v>
      </c>
      <c r="G4078" s="7">
        <v>0</v>
      </c>
      <c r="H4078" s="8">
        <f t="shared" si="0"/>
        <v>0</v>
      </c>
      <c r="I4078" s="9">
        <v>0</v>
      </c>
      <c r="J4078" s="10">
        <v>0</v>
      </c>
      <c r="K4078" s="11">
        <v>0</v>
      </c>
      <c r="L4078" s="11">
        <v>0</v>
      </c>
      <c r="M4078" s="12">
        <v>0</v>
      </c>
      <c r="N4078" s="12">
        <v>0</v>
      </c>
      <c r="O4078" s="12">
        <v>0</v>
      </c>
      <c r="P4078" s="12">
        <v>0</v>
      </c>
      <c r="Q4078" s="12">
        <v>0</v>
      </c>
      <c r="R4078" s="12">
        <v>0</v>
      </c>
      <c r="S4078" s="12">
        <v>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0</v>
      </c>
    </row>
    <row r="4079" spans="1:25" ht="15.75" customHeight="1" x14ac:dyDescent="0.2">
      <c r="A4079" s="3">
        <v>5105507</v>
      </c>
      <c r="B4079" s="3" t="s">
        <v>721</v>
      </c>
      <c r="C4079" s="3" t="s">
        <v>657</v>
      </c>
      <c r="D4079" s="3">
        <v>2020</v>
      </c>
      <c r="E4079" s="3" t="s">
        <v>344</v>
      </c>
      <c r="F4079" s="3" t="s">
        <v>123</v>
      </c>
      <c r="G4079" s="7">
        <v>0</v>
      </c>
      <c r="H4079" s="8">
        <f t="shared" si="0"/>
        <v>0</v>
      </c>
      <c r="I4079" s="9">
        <v>0</v>
      </c>
      <c r="J4079" s="10">
        <v>0</v>
      </c>
      <c r="K4079" s="11">
        <v>0</v>
      </c>
      <c r="L4079" s="11">
        <v>0</v>
      </c>
      <c r="M4079" s="12">
        <v>0</v>
      </c>
      <c r="N4079" s="12">
        <v>0</v>
      </c>
      <c r="O4079" s="12">
        <v>0</v>
      </c>
      <c r="P4079" s="12">
        <v>0</v>
      </c>
      <c r="Q4079" s="12">
        <v>0</v>
      </c>
      <c r="R4079" s="12">
        <v>0</v>
      </c>
      <c r="S4079" s="12">
        <v>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0</v>
      </c>
    </row>
    <row r="4080" spans="1:25" ht="15.75" customHeight="1" x14ac:dyDescent="0.2">
      <c r="A4080" s="3">
        <v>5105507</v>
      </c>
      <c r="B4080" s="3" t="s">
        <v>721</v>
      </c>
      <c r="C4080" s="3" t="s">
        <v>657</v>
      </c>
      <c r="D4080" s="3">
        <v>2022</v>
      </c>
      <c r="E4080" s="3" t="s">
        <v>78</v>
      </c>
      <c r="F4080" s="3" t="s">
        <v>76</v>
      </c>
      <c r="G4080" s="7">
        <v>7000</v>
      </c>
      <c r="H4080" s="8">
        <f t="shared" si="0"/>
        <v>6164136</v>
      </c>
      <c r="I4080" s="9">
        <v>544136</v>
      </c>
      <c r="J4080" s="10">
        <v>5620000</v>
      </c>
      <c r="K4080" s="11">
        <v>400000</v>
      </c>
      <c r="L4080" s="11">
        <v>144136</v>
      </c>
      <c r="M4080" s="12">
        <v>400000</v>
      </c>
      <c r="N4080" s="12">
        <v>0</v>
      </c>
      <c r="O4080" s="12">
        <v>0</v>
      </c>
      <c r="P4080" s="12">
        <v>85000</v>
      </c>
      <c r="Q4080" s="12">
        <v>0</v>
      </c>
      <c r="R4080" s="12">
        <v>0</v>
      </c>
      <c r="S4080" s="12">
        <v>59136</v>
      </c>
      <c r="T4080" s="13">
        <v>5000000</v>
      </c>
      <c r="U4080" s="13">
        <v>35000</v>
      </c>
      <c r="V4080" s="13">
        <v>0</v>
      </c>
      <c r="W4080" s="13">
        <v>500000</v>
      </c>
      <c r="X4080" s="13">
        <v>0</v>
      </c>
      <c r="Y4080" s="13">
        <v>85000</v>
      </c>
    </row>
    <row r="4081" spans="1:25" ht="15.75" customHeight="1" x14ac:dyDescent="0.2">
      <c r="A4081" s="3">
        <v>5105580</v>
      </c>
      <c r="B4081" s="3" t="s">
        <v>722</v>
      </c>
      <c r="C4081" s="3" t="s">
        <v>657</v>
      </c>
      <c r="D4081" s="3">
        <v>2001</v>
      </c>
      <c r="E4081" s="3" t="s">
        <v>81</v>
      </c>
      <c r="F4081" s="3" t="s">
        <v>76</v>
      </c>
      <c r="G4081" s="7">
        <v>0</v>
      </c>
      <c r="H4081" s="8">
        <f t="shared" si="0"/>
        <v>1600000</v>
      </c>
      <c r="I4081" s="9">
        <v>800000</v>
      </c>
      <c r="J4081" s="10">
        <v>800000</v>
      </c>
      <c r="K4081" s="11">
        <v>0</v>
      </c>
      <c r="L4081" s="11">
        <v>800000</v>
      </c>
      <c r="M4081" s="12">
        <v>0</v>
      </c>
      <c r="N4081" s="12">
        <v>0</v>
      </c>
      <c r="O4081" s="12">
        <v>0</v>
      </c>
      <c r="P4081" s="12">
        <v>0</v>
      </c>
      <c r="Q4081" s="12">
        <v>0</v>
      </c>
      <c r="R4081" s="12">
        <v>0</v>
      </c>
      <c r="S4081" s="12">
        <v>800000</v>
      </c>
      <c r="T4081" s="13">
        <v>800000</v>
      </c>
      <c r="U4081" s="13">
        <v>0</v>
      </c>
      <c r="V4081" s="13">
        <v>0</v>
      </c>
      <c r="W4081" s="13">
        <v>0</v>
      </c>
      <c r="X4081" s="13">
        <v>0</v>
      </c>
      <c r="Y4081" s="13">
        <v>0</v>
      </c>
    </row>
    <row r="4082" spans="1:25" ht="15.75" customHeight="1" x14ac:dyDescent="0.2">
      <c r="A4082" s="3">
        <v>5105580</v>
      </c>
      <c r="B4082" s="3" t="s">
        <v>722</v>
      </c>
      <c r="C4082" s="3" t="s">
        <v>657</v>
      </c>
      <c r="D4082" s="3">
        <v>2002</v>
      </c>
      <c r="E4082" s="3" t="s">
        <v>81</v>
      </c>
      <c r="F4082" s="3" t="s">
        <v>76</v>
      </c>
      <c r="G4082" s="7">
        <v>0</v>
      </c>
      <c r="H4082" s="8">
        <f t="shared" si="0"/>
        <v>650000</v>
      </c>
      <c r="I4082" s="9">
        <v>0</v>
      </c>
      <c r="J4082" s="10">
        <v>650000</v>
      </c>
      <c r="K4082" s="11">
        <v>0</v>
      </c>
      <c r="L4082" s="11">
        <v>0</v>
      </c>
      <c r="M4082" s="12">
        <v>0</v>
      </c>
      <c r="N4082" s="12">
        <v>0</v>
      </c>
      <c r="O4082" s="12">
        <v>0</v>
      </c>
      <c r="P4082" s="12">
        <v>0</v>
      </c>
      <c r="Q4082" s="12">
        <v>0</v>
      </c>
      <c r="R4082" s="12">
        <v>0</v>
      </c>
      <c r="S4082" s="12">
        <v>0</v>
      </c>
      <c r="T4082" s="13">
        <v>650000</v>
      </c>
      <c r="U4082" s="13">
        <v>0</v>
      </c>
      <c r="V4082" s="13">
        <v>0</v>
      </c>
      <c r="W4082" s="13">
        <v>0</v>
      </c>
      <c r="X4082" s="13">
        <v>0</v>
      </c>
      <c r="Y4082" s="13">
        <v>0</v>
      </c>
    </row>
    <row r="4083" spans="1:25" ht="15.75" customHeight="1" x14ac:dyDescent="0.2">
      <c r="A4083" s="3">
        <v>5105580</v>
      </c>
      <c r="B4083" s="3" t="s">
        <v>722</v>
      </c>
      <c r="C4083" s="3" t="s">
        <v>657</v>
      </c>
      <c r="D4083" s="3">
        <v>2003</v>
      </c>
      <c r="E4083" s="3" t="s">
        <v>81</v>
      </c>
      <c r="F4083" s="3" t="s">
        <v>76</v>
      </c>
      <c r="G4083" s="7">
        <v>0</v>
      </c>
      <c r="H4083" s="8">
        <f t="shared" si="0"/>
        <v>2306000</v>
      </c>
      <c r="I4083" s="9">
        <v>0</v>
      </c>
      <c r="J4083" s="10">
        <v>2306000</v>
      </c>
      <c r="K4083" s="11">
        <v>0</v>
      </c>
      <c r="L4083" s="11">
        <v>0</v>
      </c>
      <c r="M4083" s="12">
        <v>0</v>
      </c>
      <c r="N4083" s="12">
        <v>0</v>
      </c>
      <c r="O4083" s="12">
        <v>0</v>
      </c>
      <c r="P4083" s="12">
        <v>0</v>
      </c>
      <c r="Q4083" s="12">
        <v>0</v>
      </c>
      <c r="R4083" s="12">
        <v>0</v>
      </c>
      <c r="S4083" s="12">
        <v>0</v>
      </c>
      <c r="T4083" s="13">
        <v>2306000</v>
      </c>
      <c r="U4083" s="13">
        <v>0</v>
      </c>
      <c r="V4083" s="13">
        <v>0</v>
      </c>
      <c r="W4083" s="13">
        <v>0</v>
      </c>
      <c r="X4083" s="13">
        <v>0</v>
      </c>
      <c r="Y4083" s="13">
        <v>0</v>
      </c>
    </row>
    <row r="4084" spans="1:25" ht="15.75" customHeight="1" x14ac:dyDescent="0.2">
      <c r="A4084" s="3">
        <v>5105580</v>
      </c>
      <c r="B4084" s="3" t="s">
        <v>722</v>
      </c>
      <c r="C4084" s="3" t="s">
        <v>657</v>
      </c>
      <c r="D4084" s="3">
        <v>2014</v>
      </c>
      <c r="E4084" s="3" t="s">
        <v>78</v>
      </c>
      <c r="F4084" s="3" t="s">
        <v>76</v>
      </c>
      <c r="G4084" s="7">
        <v>2200</v>
      </c>
      <c r="H4084" s="8">
        <f t="shared" si="0"/>
        <v>8044367</v>
      </c>
      <c r="I4084" s="9">
        <v>7439367</v>
      </c>
      <c r="J4084" s="10">
        <v>605000</v>
      </c>
      <c r="K4084" s="11">
        <v>6712117</v>
      </c>
      <c r="L4084" s="11">
        <v>727250</v>
      </c>
      <c r="M4084" s="12">
        <v>4212117</v>
      </c>
      <c r="N4084" s="12">
        <v>2500000</v>
      </c>
      <c r="O4084" s="12">
        <v>0</v>
      </c>
      <c r="P4084" s="12">
        <v>0</v>
      </c>
      <c r="Q4084" s="12">
        <v>0</v>
      </c>
      <c r="R4084" s="12">
        <v>15250</v>
      </c>
      <c r="S4084" s="12">
        <v>712000</v>
      </c>
      <c r="T4084" s="13">
        <v>605000</v>
      </c>
      <c r="U4084" s="13">
        <v>0</v>
      </c>
      <c r="V4084" s="13">
        <v>0</v>
      </c>
      <c r="W4084" s="13">
        <v>0</v>
      </c>
      <c r="X4084" s="13">
        <v>0</v>
      </c>
      <c r="Y4084" s="13">
        <v>0</v>
      </c>
    </row>
    <row r="4085" spans="1:25" ht="15.75" customHeight="1" x14ac:dyDescent="0.2">
      <c r="A4085" s="3">
        <v>5105580</v>
      </c>
      <c r="B4085" s="3" t="s">
        <v>722</v>
      </c>
      <c r="C4085" s="3" t="s">
        <v>657</v>
      </c>
      <c r="D4085" s="3">
        <v>2020</v>
      </c>
      <c r="E4085" s="3" t="s">
        <v>90</v>
      </c>
      <c r="F4085" s="3" t="s">
        <v>91</v>
      </c>
      <c r="G4085" s="7">
        <v>0</v>
      </c>
      <c r="H4085" s="8">
        <f t="shared" si="0"/>
        <v>0</v>
      </c>
      <c r="I4085" s="9">
        <v>0</v>
      </c>
      <c r="J4085" s="10">
        <v>0</v>
      </c>
      <c r="K4085" s="11">
        <v>0</v>
      </c>
      <c r="L4085" s="11">
        <v>0</v>
      </c>
      <c r="M4085" s="12">
        <v>0</v>
      </c>
      <c r="N4085" s="12">
        <v>0</v>
      </c>
      <c r="O4085" s="12">
        <v>0</v>
      </c>
      <c r="P4085" s="12">
        <v>0</v>
      </c>
      <c r="Q4085" s="12">
        <v>0</v>
      </c>
      <c r="R4085" s="12">
        <v>0</v>
      </c>
      <c r="S4085" s="12">
        <v>0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0</v>
      </c>
    </row>
    <row r="4086" spans="1:25" ht="15.75" customHeight="1" x14ac:dyDescent="0.2">
      <c r="A4086" s="3">
        <v>5105580</v>
      </c>
      <c r="B4086" s="3" t="s">
        <v>722</v>
      </c>
      <c r="C4086" s="3" t="s">
        <v>657</v>
      </c>
      <c r="D4086" s="3">
        <v>2020</v>
      </c>
      <c r="E4086" s="3" t="s">
        <v>90</v>
      </c>
      <c r="F4086" s="3" t="s">
        <v>91</v>
      </c>
      <c r="G4086" s="7">
        <v>0</v>
      </c>
      <c r="H4086" s="8">
        <f t="shared" si="0"/>
        <v>0</v>
      </c>
      <c r="I4086" s="9">
        <v>0</v>
      </c>
      <c r="J4086" s="10">
        <v>0</v>
      </c>
      <c r="K4086" s="11">
        <v>0</v>
      </c>
      <c r="L4086" s="11">
        <v>0</v>
      </c>
      <c r="M4086" s="12">
        <v>0</v>
      </c>
      <c r="N4086" s="12">
        <v>0</v>
      </c>
      <c r="O4086" s="12">
        <v>0</v>
      </c>
      <c r="P4086" s="12">
        <v>0</v>
      </c>
      <c r="Q4086" s="12">
        <v>0</v>
      </c>
      <c r="R4086" s="12">
        <v>0</v>
      </c>
      <c r="S4086" s="12">
        <v>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0</v>
      </c>
    </row>
    <row r="4087" spans="1:25" ht="15.75" customHeight="1" x14ac:dyDescent="0.2">
      <c r="A4087" s="3">
        <v>5105580</v>
      </c>
      <c r="B4087" s="3" t="s">
        <v>722</v>
      </c>
      <c r="C4087" s="3" t="s">
        <v>657</v>
      </c>
      <c r="D4087" s="3">
        <v>2020</v>
      </c>
      <c r="E4087" s="3" t="s">
        <v>90</v>
      </c>
      <c r="F4087" s="3" t="s">
        <v>91</v>
      </c>
      <c r="G4087" s="7">
        <v>0</v>
      </c>
      <c r="H4087" s="8">
        <f t="shared" si="0"/>
        <v>0</v>
      </c>
      <c r="I4087" s="9">
        <v>0</v>
      </c>
      <c r="J4087" s="10">
        <v>0</v>
      </c>
      <c r="K4087" s="11">
        <v>0</v>
      </c>
      <c r="L4087" s="11">
        <v>0</v>
      </c>
      <c r="M4087" s="12">
        <v>0</v>
      </c>
      <c r="N4087" s="12">
        <v>0</v>
      </c>
      <c r="O4087" s="12">
        <v>0</v>
      </c>
      <c r="P4087" s="12">
        <v>0</v>
      </c>
      <c r="Q4087" s="12">
        <v>0</v>
      </c>
      <c r="R4087" s="12">
        <v>0</v>
      </c>
      <c r="S4087" s="12">
        <v>0</v>
      </c>
      <c r="T4087" s="13">
        <v>0</v>
      </c>
      <c r="U4087" s="13">
        <v>0</v>
      </c>
      <c r="V4087" s="13">
        <v>0</v>
      </c>
      <c r="W4087" s="13">
        <v>0</v>
      </c>
      <c r="X4087" s="13">
        <v>0</v>
      </c>
      <c r="Y4087" s="13">
        <v>0</v>
      </c>
    </row>
    <row r="4088" spans="1:25" ht="15.75" customHeight="1" x14ac:dyDescent="0.2">
      <c r="A4088" s="3">
        <v>5105606</v>
      </c>
      <c r="B4088" s="3" t="s">
        <v>723</v>
      </c>
      <c r="C4088" s="3" t="s">
        <v>657</v>
      </c>
      <c r="D4088" s="3">
        <v>2001</v>
      </c>
      <c r="E4088" s="3" t="s">
        <v>81</v>
      </c>
      <c r="F4088" s="3" t="s">
        <v>76</v>
      </c>
      <c r="G4088" s="7">
        <v>0</v>
      </c>
      <c r="H4088" s="8">
        <f t="shared" si="0"/>
        <v>1560000</v>
      </c>
      <c r="I4088" s="9">
        <v>780000</v>
      </c>
      <c r="J4088" s="10">
        <v>780000</v>
      </c>
      <c r="K4088" s="11">
        <v>0</v>
      </c>
      <c r="L4088" s="11">
        <v>780000</v>
      </c>
      <c r="M4088" s="12">
        <v>0</v>
      </c>
      <c r="N4088" s="12">
        <v>0</v>
      </c>
      <c r="O4088" s="12">
        <v>0</v>
      </c>
      <c r="P4088" s="12">
        <v>0</v>
      </c>
      <c r="Q4088" s="12">
        <v>0</v>
      </c>
      <c r="R4088" s="12">
        <v>0</v>
      </c>
      <c r="S4088" s="12">
        <v>780000</v>
      </c>
      <c r="T4088" s="13">
        <v>780000</v>
      </c>
      <c r="U4088" s="13">
        <v>0</v>
      </c>
      <c r="V4088" s="13">
        <v>0</v>
      </c>
      <c r="W4088" s="13">
        <v>0</v>
      </c>
      <c r="X4088" s="13">
        <v>0</v>
      </c>
      <c r="Y4088" s="13">
        <v>0</v>
      </c>
    </row>
    <row r="4089" spans="1:25" ht="15.75" customHeight="1" x14ac:dyDescent="0.2">
      <c r="A4089" s="3">
        <v>5105606</v>
      </c>
      <c r="B4089" s="3" t="s">
        <v>723</v>
      </c>
      <c r="C4089" s="3" t="s">
        <v>657</v>
      </c>
      <c r="D4089" s="3">
        <v>2003</v>
      </c>
      <c r="E4089" s="3" t="s">
        <v>81</v>
      </c>
      <c r="F4089" s="3" t="s">
        <v>76</v>
      </c>
      <c r="G4089" s="7">
        <v>0</v>
      </c>
      <c r="H4089" s="8">
        <f t="shared" si="0"/>
        <v>2306000</v>
      </c>
      <c r="I4089" s="9">
        <v>0</v>
      </c>
      <c r="J4089" s="10">
        <v>2306000</v>
      </c>
      <c r="K4089" s="11">
        <v>0</v>
      </c>
      <c r="L4089" s="11">
        <v>0</v>
      </c>
      <c r="M4089" s="12">
        <v>0</v>
      </c>
      <c r="N4089" s="12">
        <v>0</v>
      </c>
      <c r="O4089" s="12">
        <v>0</v>
      </c>
      <c r="P4089" s="12">
        <v>0</v>
      </c>
      <c r="Q4089" s="12">
        <v>0</v>
      </c>
      <c r="R4089" s="12">
        <v>0</v>
      </c>
      <c r="S4089" s="12">
        <v>0</v>
      </c>
      <c r="T4089" s="13">
        <v>2306000</v>
      </c>
      <c r="U4089" s="13">
        <v>0</v>
      </c>
      <c r="V4089" s="13">
        <v>0</v>
      </c>
      <c r="W4089" s="13">
        <v>0</v>
      </c>
      <c r="X4089" s="13">
        <v>0</v>
      </c>
      <c r="Y4089" s="13">
        <v>0</v>
      </c>
    </row>
    <row r="4090" spans="1:25" ht="15.75" customHeight="1" x14ac:dyDescent="0.2">
      <c r="A4090" s="3">
        <v>5105606</v>
      </c>
      <c r="B4090" s="3" t="s">
        <v>723</v>
      </c>
      <c r="C4090" s="3" t="s">
        <v>657</v>
      </c>
      <c r="D4090" s="3">
        <v>2005</v>
      </c>
      <c r="E4090" s="3" t="s">
        <v>81</v>
      </c>
      <c r="F4090" s="3" t="s">
        <v>76</v>
      </c>
      <c r="G4090" s="7">
        <v>5002</v>
      </c>
      <c r="H4090" s="8">
        <f t="shared" si="0"/>
        <v>7727665.0099999998</v>
      </c>
      <c r="I4090" s="9">
        <v>7005665</v>
      </c>
      <c r="J4090" s="10">
        <v>722000.01</v>
      </c>
      <c r="K4090" s="11">
        <v>7000000</v>
      </c>
      <c r="L4090" s="11">
        <v>5665</v>
      </c>
      <c r="M4090" s="12">
        <v>7000000</v>
      </c>
      <c r="N4090" s="12">
        <v>0</v>
      </c>
      <c r="O4090" s="12">
        <v>0</v>
      </c>
      <c r="P4090" s="12">
        <v>0</v>
      </c>
      <c r="Q4090" s="12">
        <v>0</v>
      </c>
      <c r="R4090" s="12">
        <v>1665</v>
      </c>
      <c r="S4090" s="12">
        <v>4000</v>
      </c>
      <c r="T4090" s="13">
        <v>710000</v>
      </c>
      <c r="U4090" s="13">
        <v>12000</v>
      </c>
      <c r="V4090" s="13">
        <v>0</v>
      </c>
      <c r="W4090" s="13">
        <v>0</v>
      </c>
      <c r="X4090" s="13">
        <v>0</v>
      </c>
      <c r="Y4090" s="13">
        <v>0</v>
      </c>
    </row>
    <row r="4091" spans="1:25" ht="15.75" customHeight="1" x14ac:dyDescent="0.2">
      <c r="A4091" s="3">
        <v>5105606</v>
      </c>
      <c r="B4091" s="3" t="s">
        <v>723</v>
      </c>
      <c r="C4091" s="3" t="s">
        <v>657</v>
      </c>
      <c r="D4091" s="3">
        <v>2006</v>
      </c>
      <c r="E4091" s="3" t="s">
        <v>75</v>
      </c>
      <c r="F4091" s="3" t="s">
        <v>76</v>
      </c>
      <c r="G4091" s="7">
        <v>0</v>
      </c>
      <c r="H4091" s="8">
        <f t="shared" si="0"/>
        <v>5196000</v>
      </c>
      <c r="I4091" s="9">
        <v>3090000</v>
      </c>
      <c r="J4091" s="10">
        <v>2106000</v>
      </c>
      <c r="K4091" s="11">
        <v>2556000</v>
      </c>
      <c r="L4091" s="11">
        <v>534000</v>
      </c>
      <c r="M4091" s="12">
        <v>0</v>
      </c>
      <c r="N4091" s="12">
        <v>2556000</v>
      </c>
      <c r="O4091" s="12">
        <v>0</v>
      </c>
      <c r="P4091" s="12">
        <v>0</v>
      </c>
      <c r="Q4091" s="12">
        <v>0</v>
      </c>
      <c r="R4091" s="12">
        <v>3000</v>
      </c>
      <c r="S4091" s="12">
        <v>531000</v>
      </c>
      <c r="T4091" s="13">
        <v>2106000</v>
      </c>
      <c r="U4091" s="13">
        <v>0</v>
      </c>
      <c r="V4091" s="13">
        <v>0</v>
      </c>
      <c r="W4091" s="13">
        <v>0</v>
      </c>
      <c r="X4091" s="13">
        <v>0</v>
      </c>
      <c r="Y4091" s="13">
        <v>0</v>
      </c>
    </row>
    <row r="4092" spans="1:25" ht="15.75" customHeight="1" x14ac:dyDescent="0.2">
      <c r="A4092" s="3">
        <v>5105606</v>
      </c>
      <c r="B4092" s="3" t="s">
        <v>723</v>
      </c>
      <c r="C4092" s="3" t="s">
        <v>657</v>
      </c>
      <c r="D4092" s="3">
        <v>2007</v>
      </c>
      <c r="E4092" s="3" t="s">
        <v>81</v>
      </c>
      <c r="F4092" s="3" t="s">
        <v>76</v>
      </c>
      <c r="G4092" s="7">
        <v>0</v>
      </c>
      <c r="H4092" s="8">
        <f t="shared" si="0"/>
        <v>4706000</v>
      </c>
      <c r="I4092" s="9">
        <v>4701000</v>
      </c>
      <c r="J4092" s="10">
        <v>5000</v>
      </c>
      <c r="K4092" s="11">
        <v>4700000</v>
      </c>
      <c r="L4092" s="11">
        <v>1000</v>
      </c>
      <c r="M4092" s="12">
        <v>200000</v>
      </c>
      <c r="N4092" s="12">
        <v>4500000</v>
      </c>
      <c r="O4092" s="12">
        <v>0</v>
      </c>
      <c r="P4092" s="12">
        <v>0</v>
      </c>
      <c r="Q4092" s="12">
        <v>0</v>
      </c>
      <c r="R4092" s="12">
        <v>1000</v>
      </c>
      <c r="S4092" s="12">
        <v>0</v>
      </c>
      <c r="T4092" s="13">
        <v>5000</v>
      </c>
      <c r="U4092" s="13">
        <v>0</v>
      </c>
      <c r="V4092" s="13">
        <v>0</v>
      </c>
      <c r="W4092" s="13">
        <v>0</v>
      </c>
      <c r="X4092" s="13">
        <v>0</v>
      </c>
      <c r="Y4092" s="13">
        <v>0</v>
      </c>
    </row>
    <row r="4093" spans="1:25" ht="15.75" customHeight="1" x14ac:dyDescent="0.2">
      <c r="A4093" s="3">
        <v>5105606</v>
      </c>
      <c r="B4093" s="3" t="s">
        <v>723</v>
      </c>
      <c r="C4093" s="3" t="s">
        <v>657</v>
      </c>
      <c r="D4093" s="3">
        <v>2014</v>
      </c>
      <c r="E4093" s="3" t="s">
        <v>78</v>
      </c>
      <c r="F4093" s="3" t="s">
        <v>76</v>
      </c>
      <c r="G4093" s="7">
        <v>4423</v>
      </c>
      <c r="H4093" s="8">
        <f t="shared" si="0"/>
        <v>10859000</v>
      </c>
      <c r="I4093" s="9">
        <v>5659000</v>
      </c>
      <c r="J4093" s="10">
        <v>5200000</v>
      </c>
      <c r="K4093" s="11">
        <v>2958999.99</v>
      </c>
      <c r="L4093" s="11">
        <v>2700000</v>
      </c>
      <c r="M4093" s="12">
        <v>2680000</v>
      </c>
      <c r="N4093" s="12">
        <v>279000</v>
      </c>
      <c r="O4093" s="12">
        <v>0</v>
      </c>
      <c r="P4093" s="12">
        <v>0</v>
      </c>
      <c r="Q4093" s="12">
        <v>0</v>
      </c>
      <c r="R4093" s="12">
        <v>0</v>
      </c>
      <c r="S4093" s="12">
        <v>2700000</v>
      </c>
      <c r="T4093" s="13">
        <v>5200000</v>
      </c>
      <c r="U4093" s="13">
        <v>0</v>
      </c>
      <c r="V4093" s="13">
        <v>0</v>
      </c>
      <c r="W4093" s="13">
        <v>0</v>
      </c>
      <c r="X4093" s="13">
        <v>0</v>
      </c>
      <c r="Y4093" s="13">
        <v>0</v>
      </c>
    </row>
    <row r="4094" spans="1:25" ht="15.75" customHeight="1" x14ac:dyDescent="0.2">
      <c r="A4094" s="3">
        <v>5105606</v>
      </c>
      <c r="B4094" s="3" t="s">
        <v>723</v>
      </c>
      <c r="C4094" s="3" t="s">
        <v>657</v>
      </c>
      <c r="D4094" s="3">
        <v>2020</v>
      </c>
      <c r="E4094" s="3" t="s">
        <v>90</v>
      </c>
      <c r="F4094" s="3" t="s">
        <v>91</v>
      </c>
      <c r="G4094" s="7">
        <v>0</v>
      </c>
      <c r="H4094" s="8">
        <f t="shared" si="0"/>
        <v>0</v>
      </c>
      <c r="I4094" s="9">
        <v>0</v>
      </c>
      <c r="J4094" s="10">
        <v>0</v>
      </c>
      <c r="K4094" s="11">
        <v>0</v>
      </c>
      <c r="L4094" s="11">
        <v>0</v>
      </c>
      <c r="M4094" s="12">
        <v>0</v>
      </c>
      <c r="N4094" s="12">
        <v>0</v>
      </c>
      <c r="O4094" s="12">
        <v>0</v>
      </c>
      <c r="P4094" s="12">
        <v>0</v>
      </c>
      <c r="Q4094" s="12">
        <v>0</v>
      </c>
      <c r="R4094" s="12">
        <v>0</v>
      </c>
      <c r="S4094" s="12">
        <v>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0</v>
      </c>
    </row>
    <row r="4095" spans="1:25" ht="15.75" customHeight="1" x14ac:dyDescent="0.2">
      <c r="A4095" s="3">
        <v>5105622</v>
      </c>
      <c r="B4095" s="3" t="s">
        <v>724</v>
      </c>
      <c r="C4095" s="3" t="s">
        <v>657</v>
      </c>
      <c r="D4095" s="3">
        <v>2002</v>
      </c>
      <c r="E4095" s="3" t="s">
        <v>75</v>
      </c>
      <c r="F4095" s="3" t="s">
        <v>76</v>
      </c>
      <c r="G4095" s="7">
        <v>0</v>
      </c>
      <c r="H4095" s="8">
        <f t="shared" si="0"/>
        <v>0</v>
      </c>
      <c r="I4095" s="9">
        <v>0</v>
      </c>
      <c r="J4095" s="10">
        <v>0</v>
      </c>
      <c r="K4095" s="11">
        <v>0</v>
      </c>
      <c r="L4095" s="11">
        <v>0</v>
      </c>
      <c r="M4095" s="12">
        <v>0</v>
      </c>
      <c r="N4095" s="12">
        <v>0</v>
      </c>
      <c r="O4095" s="12">
        <v>0</v>
      </c>
      <c r="P4095" s="12">
        <v>0</v>
      </c>
      <c r="Q4095" s="12">
        <v>0</v>
      </c>
      <c r="R4095" s="12">
        <v>0</v>
      </c>
      <c r="S4095" s="12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0</v>
      </c>
    </row>
    <row r="4096" spans="1:25" ht="15.75" customHeight="1" x14ac:dyDescent="0.2">
      <c r="A4096" s="3">
        <v>5105622</v>
      </c>
      <c r="B4096" s="3" t="s">
        <v>724</v>
      </c>
      <c r="C4096" s="3" t="s">
        <v>657</v>
      </c>
      <c r="D4096" s="3">
        <v>2014</v>
      </c>
      <c r="E4096" s="3" t="s">
        <v>78</v>
      </c>
      <c r="F4096" s="3" t="s">
        <v>76</v>
      </c>
      <c r="G4096" s="7">
        <v>3048</v>
      </c>
      <c r="H4096" s="8">
        <f t="shared" si="0"/>
        <v>8689999.9900000002</v>
      </c>
      <c r="I4096" s="9">
        <v>6099999.9900000002</v>
      </c>
      <c r="J4096" s="10">
        <v>2590000</v>
      </c>
      <c r="K4096" s="11">
        <v>3000000</v>
      </c>
      <c r="L4096" s="11">
        <v>3100000</v>
      </c>
      <c r="M4096" s="12">
        <v>2000000</v>
      </c>
      <c r="N4096" s="12">
        <v>1000000</v>
      </c>
      <c r="O4096" s="12">
        <v>0</v>
      </c>
      <c r="P4096" s="12">
        <v>30000</v>
      </c>
      <c r="Q4096" s="12">
        <v>0</v>
      </c>
      <c r="R4096" s="12">
        <v>0</v>
      </c>
      <c r="S4096" s="12">
        <v>3070000</v>
      </c>
      <c r="T4096" s="13">
        <v>2590000</v>
      </c>
      <c r="U4096" s="13">
        <v>0</v>
      </c>
      <c r="V4096" s="13">
        <v>0</v>
      </c>
      <c r="W4096" s="13">
        <v>0</v>
      </c>
      <c r="X4096" s="13">
        <v>0</v>
      </c>
      <c r="Y4096" s="13">
        <v>0</v>
      </c>
    </row>
    <row r="4097" spans="1:25" ht="15.75" customHeight="1" x14ac:dyDescent="0.2">
      <c r="A4097" s="3">
        <v>5105622</v>
      </c>
      <c r="B4097" s="3" t="s">
        <v>724</v>
      </c>
      <c r="C4097" s="3" t="s">
        <v>657</v>
      </c>
      <c r="D4097" s="3">
        <v>2016</v>
      </c>
      <c r="E4097" s="3" t="s">
        <v>80</v>
      </c>
      <c r="F4097" s="3" t="s">
        <v>76</v>
      </c>
      <c r="G4097" s="7">
        <v>20000</v>
      </c>
      <c r="H4097" s="8">
        <f t="shared" si="0"/>
        <v>0</v>
      </c>
      <c r="I4097" s="9">
        <v>0</v>
      </c>
      <c r="J4097" s="10">
        <v>0</v>
      </c>
      <c r="K4097" s="11">
        <v>0</v>
      </c>
      <c r="L4097" s="11">
        <v>0</v>
      </c>
      <c r="M4097" s="12">
        <v>0</v>
      </c>
      <c r="N4097" s="12">
        <v>0</v>
      </c>
      <c r="O4097" s="12">
        <v>0</v>
      </c>
      <c r="P4097" s="12">
        <v>0</v>
      </c>
      <c r="Q4097" s="12">
        <v>0</v>
      </c>
      <c r="R4097" s="12">
        <v>0</v>
      </c>
      <c r="S4097" s="12">
        <v>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0</v>
      </c>
    </row>
    <row r="4098" spans="1:25" ht="15.75" customHeight="1" x14ac:dyDescent="0.2">
      <c r="A4098" s="3">
        <v>5105622</v>
      </c>
      <c r="B4098" s="3" t="s">
        <v>724</v>
      </c>
      <c r="C4098" s="3" t="s">
        <v>657</v>
      </c>
      <c r="D4098" s="3">
        <v>2016</v>
      </c>
      <c r="E4098" s="3" t="s">
        <v>84</v>
      </c>
      <c r="F4098" s="3" t="s">
        <v>85</v>
      </c>
      <c r="G4098" s="7">
        <v>0</v>
      </c>
      <c r="H4098" s="8">
        <f t="shared" si="0"/>
        <v>0</v>
      </c>
      <c r="I4098" s="9">
        <v>0</v>
      </c>
      <c r="J4098" s="10">
        <v>0</v>
      </c>
      <c r="K4098" s="11">
        <v>0</v>
      </c>
      <c r="L4098" s="11">
        <v>0</v>
      </c>
      <c r="M4098" s="12">
        <v>0</v>
      </c>
      <c r="N4098" s="12">
        <v>0</v>
      </c>
      <c r="O4098" s="12">
        <v>0</v>
      </c>
      <c r="P4098" s="12">
        <v>0</v>
      </c>
      <c r="Q4098" s="12">
        <v>0</v>
      </c>
      <c r="R4098" s="12">
        <v>0</v>
      </c>
      <c r="S4098" s="12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</row>
    <row r="4099" spans="1:25" ht="15.75" customHeight="1" x14ac:dyDescent="0.2">
      <c r="A4099" s="3">
        <v>5105622</v>
      </c>
      <c r="B4099" s="3" t="s">
        <v>724</v>
      </c>
      <c r="C4099" s="3" t="s">
        <v>657</v>
      </c>
      <c r="D4099" s="3">
        <v>2018</v>
      </c>
      <c r="E4099" s="3" t="s">
        <v>78</v>
      </c>
      <c r="F4099" s="3" t="s">
        <v>76</v>
      </c>
      <c r="G4099" s="7">
        <v>21140</v>
      </c>
      <c r="H4099" s="8">
        <f t="shared" si="0"/>
        <v>1059989.6299999999</v>
      </c>
      <c r="I4099" s="9">
        <v>819448.49</v>
      </c>
      <c r="J4099" s="10">
        <v>240541.14</v>
      </c>
      <c r="K4099" s="11">
        <v>578907.35</v>
      </c>
      <c r="L4099" s="11">
        <v>240541.14</v>
      </c>
      <c r="M4099" s="12">
        <v>0</v>
      </c>
      <c r="N4099" s="12">
        <v>10500</v>
      </c>
      <c r="O4099" s="12">
        <v>568407.35</v>
      </c>
      <c r="P4099" s="12">
        <v>0</v>
      </c>
      <c r="Q4099" s="12">
        <v>240541.14</v>
      </c>
      <c r="R4099" s="12">
        <v>0</v>
      </c>
      <c r="S4099" s="12">
        <v>0</v>
      </c>
      <c r="T4099" s="13">
        <v>240541.14</v>
      </c>
      <c r="U4099" s="13">
        <v>0</v>
      </c>
      <c r="V4099" s="13">
        <v>0</v>
      </c>
      <c r="W4099" s="13">
        <v>0</v>
      </c>
      <c r="X4099" s="13">
        <v>0</v>
      </c>
      <c r="Y4099" s="13">
        <v>0</v>
      </c>
    </row>
    <row r="4100" spans="1:25" ht="15.75" customHeight="1" x14ac:dyDescent="0.2">
      <c r="A4100" s="3">
        <v>5105622</v>
      </c>
      <c r="B4100" s="3" t="s">
        <v>724</v>
      </c>
      <c r="C4100" s="3" t="s">
        <v>657</v>
      </c>
      <c r="D4100" s="3">
        <v>2020</v>
      </c>
      <c r="E4100" s="3" t="s">
        <v>122</v>
      </c>
      <c r="F4100" s="3" t="s">
        <v>123</v>
      </c>
      <c r="G4100" s="7">
        <v>0</v>
      </c>
      <c r="H4100" s="8">
        <f t="shared" si="0"/>
        <v>0</v>
      </c>
      <c r="I4100" s="9">
        <v>0</v>
      </c>
      <c r="J4100" s="10">
        <v>0</v>
      </c>
      <c r="K4100" s="11">
        <v>0</v>
      </c>
      <c r="L4100" s="11">
        <v>0</v>
      </c>
      <c r="M4100" s="12">
        <v>0</v>
      </c>
      <c r="N4100" s="12">
        <v>0</v>
      </c>
      <c r="O4100" s="12">
        <v>0</v>
      </c>
      <c r="P4100" s="12">
        <v>0</v>
      </c>
      <c r="Q4100" s="12">
        <v>0</v>
      </c>
      <c r="R4100" s="12">
        <v>0</v>
      </c>
      <c r="S4100" s="12">
        <v>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0</v>
      </c>
    </row>
    <row r="4101" spans="1:25" ht="15.75" customHeight="1" x14ac:dyDescent="0.2">
      <c r="A4101" s="3">
        <v>5105622</v>
      </c>
      <c r="B4101" s="3" t="s">
        <v>724</v>
      </c>
      <c r="C4101" s="3" t="s">
        <v>657</v>
      </c>
      <c r="D4101" s="3">
        <v>2020</v>
      </c>
      <c r="E4101" s="3" t="s">
        <v>90</v>
      </c>
      <c r="F4101" s="3" t="s">
        <v>91</v>
      </c>
      <c r="G4101" s="7">
        <v>0</v>
      </c>
      <c r="H4101" s="8">
        <f t="shared" si="0"/>
        <v>0</v>
      </c>
      <c r="I4101" s="9">
        <v>0</v>
      </c>
      <c r="J4101" s="10">
        <v>0</v>
      </c>
      <c r="K4101" s="11">
        <v>0</v>
      </c>
      <c r="L4101" s="11">
        <v>0</v>
      </c>
      <c r="M4101" s="12">
        <v>0</v>
      </c>
      <c r="N4101" s="12">
        <v>0</v>
      </c>
      <c r="O4101" s="12">
        <v>0</v>
      </c>
      <c r="P4101" s="12">
        <v>0</v>
      </c>
      <c r="Q4101" s="12">
        <v>0</v>
      </c>
      <c r="R4101" s="12">
        <v>0</v>
      </c>
      <c r="S4101" s="12">
        <v>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0</v>
      </c>
    </row>
    <row r="4102" spans="1:25" ht="15.75" customHeight="1" x14ac:dyDescent="0.2">
      <c r="A4102" s="3">
        <v>5105622</v>
      </c>
      <c r="B4102" s="3" t="s">
        <v>725</v>
      </c>
      <c r="C4102" s="3" t="s">
        <v>657</v>
      </c>
      <c r="D4102" s="3">
        <v>2022</v>
      </c>
      <c r="E4102" s="3" t="s">
        <v>78</v>
      </c>
      <c r="F4102" s="3" t="s">
        <v>76</v>
      </c>
      <c r="G4102" s="7">
        <v>4000</v>
      </c>
      <c r="H4102" s="8">
        <f t="shared" si="0"/>
        <v>3197000</v>
      </c>
      <c r="I4102" s="9">
        <v>1292000</v>
      </c>
      <c r="J4102" s="10">
        <v>1905000</v>
      </c>
      <c r="K4102" s="11">
        <v>142000</v>
      </c>
      <c r="L4102" s="11">
        <v>1150000</v>
      </c>
      <c r="M4102" s="12">
        <v>142000</v>
      </c>
      <c r="N4102" s="12">
        <v>0</v>
      </c>
      <c r="O4102" s="12">
        <v>0</v>
      </c>
      <c r="P4102" s="12">
        <v>0</v>
      </c>
      <c r="Q4102" s="12">
        <v>0</v>
      </c>
      <c r="R4102" s="12">
        <v>0</v>
      </c>
      <c r="S4102" s="12">
        <v>1150000</v>
      </c>
      <c r="T4102" s="13">
        <v>1905000</v>
      </c>
      <c r="U4102" s="13">
        <v>0</v>
      </c>
      <c r="V4102" s="13">
        <v>0</v>
      </c>
      <c r="W4102" s="13">
        <v>0</v>
      </c>
      <c r="X4102" s="13">
        <v>0</v>
      </c>
      <c r="Y4102" s="13">
        <v>0</v>
      </c>
    </row>
    <row r="4103" spans="1:25" ht="15.75" customHeight="1" x14ac:dyDescent="0.2">
      <c r="A4103" s="3">
        <v>5105903</v>
      </c>
      <c r="B4103" s="3" t="s">
        <v>726</v>
      </c>
      <c r="C4103" s="3" t="s">
        <v>657</v>
      </c>
      <c r="D4103" s="3">
        <v>2002</v>
      </c>
      <c r="E4103" s="3" t="s">
        <v>75</v>
      </c>
      <c r="F4103" s="3" t="s">
        <v>76</v>
      </c>
      <c r="G4103" s="7">
        <v>0</v>
      </c>
      <c r="H4103" s="8">
        <f t="shared" si="0"/>
        <v>0</v>
      </c>
      <c r="I4103" s="9">
        <v>0</v>
      </c>
      <c r="J4103" s="10">
        <v>0</v>
      </c>
      <c r="K4103" s="11">
        <v>0</v>
      </c>
      <c r="L4103" s="11">
        <v>0</v>
      </c>
      <c r="M4103" s="12">
        <v>0</v>
      </c>
      <c r="N4103" s="12">
        <v>0</v>
      </c>
      <c r="O4103" s="12">
        <v>0</v>
      </c>
      <c r="P4103" s="12">
        <v>0</v>
      </c>
      <c r="Q4103" s="12">
        <v>0</v>
      </c>
      <c r="R4103" s="12">
        <v>0</v>
      </c>
      <c r="S4103" s="12">
        <v>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0</v>
      </c>
    </row>
    <row r="4104" spans="1:25" ht="15.75" customHeight="1" x14ac:dyDescent="0.2">
      <c r="A4104" s="3">
        <v>5105903</v>
      </c>
      <c r="B4104" s="3" t="s">
        <v>726</v>
      </c>
      <c r="C4104" s="3" t="s">
        <v>657</v>
      </c>
      <c r="D4104" s="3">
        <v>2002</v>
      </c>
      <c r="E4104" s="3" t="s">
        <v>81</v>
      </c>
      <c r="F4104" s="3" t="s">
        <v>76</v>
      </c>
      <c r="G4104" s="7">
        <v>0</v>
      </c>
      <c r="H4104" s="8">
        <f t="shared" si="0"/>
        <v>600000</v>
      </c>
      <c r="I4104" s="9">
        <v>0</v>
      </c>
      <c r="J4104" s="10">
        <v>600000</v>
      </c>
      <c r="K4104" s="11">
        <v>0</v>
      </c>
      <c r="L4104" s="11">
        <v>0</v>
      </c>
      <c r="M4104" s="12">
        <v>0</v>
      </c>
      <c r="N4104" s="12">
        <v>0</v>
      </c>
      <c r="O4104" s="12">
        <v>0</v>
      </c>
      <c r="P4104" s="12">
        <v>0</v>
      </c>
      <c r="Q4104" s="12">
        <v>0</v>
      </c>
      <c r="R4104" s="12">
        <v>0</v>
      </c>
      <c r="S4104" s="12">
        <v>0</v>
      </c>
      <c r="T4104" s="13">
        <v>600000</v>
      </c>
      <c r="U4104" s="13">
        <v>0</v>
      </c>
      <c r="V4104" s="13">
        <v>0</v>
      </c>
      <c r="W4104" s="13">
        <v>0</v>
      </c>
      <c r="X4104" s="13">
        <v>0</v>
      </c>
      <c r="Y4104" s="13">
        <v>0</v>
      </c>
    </row>
    <row r="4105" spans="1:25" ht="15.75" customHeight="1" x14ac:dyDescent="0.2">
      <c r="A4105" s="3">
        <v>5105903</v>
      </c>
      <c r="B4105" s="3" t="s">
        <v>726</v>
      </c>
      <c r="C4105" s="3" t="s">
        <v>657</v>
      </c>
      <c r="D4105" s="3">
        <v>2003</v>
      </c>
      <c r="E4105" s="3" t="s">
        <v>81</v>
      </c>
      <c r="F4105" s="3" t="s">
        <v>76</v>
      </c>
      <c r="G4105" s="7">
        <v>0</v>
      </c>
      <c r="H4105" s="8">
        <f t="shared" si="0"/>
        <v>600000</v>
      </c>
      <c r="I4105" s="9">
        <v>0</v>
      </c>
      <c r="J4105" s="10">
        <v>600000</v>
      </c>
      <c r="K4105" s="11">
        <v>0</v>
      </c>
      <c r="L4105" s="11">
        <v>0</v>
      </c>
      <c r="M4105" s="12">
        <v>0</v>
      </c>
      <c r="N4105" s="12">
        <v>0</v>
      </c>
      <c r="O4105" s="12">
        <v>0</v>
      </c>
      <c r="P4105" s="12">
        <v>0</v>
      </c>
      <c r="Q4105" s="12">
        <v>0</v>
      </c>
      <c r="R4105" s="12">
        <v>0</v>
      </c>
      <c r="S4105" s="12">
        <v>0</v>
      </c>
      <c r="T4105" s="13">
        <v>600000</v>
      </c>
      <c r="U4105" s="13">
        <v>0</v>
      </c>
      <c r="V4105" s="13">
        <v>0</v>
      </c>
      <c r="W4105" s="13">
        <v>0</v>
      </c>
      <c r="X4105" s="13">
        <v>0</v>
      </c>
      <c r="Y4105" s="13">
        <v>0</v>
      </c>
    </row>
    <row r="4106" spans="1:25" ht="15.75" customHeight="1" x14ac:dyDescent="0.2">
      <c r="A4106" s="3">
        <v>5105903</v>
      </c>
      <c r="B4106" s="3" t="s">
        <v>726</v>
      </c>
      <c r="C4106" s="3" t="s">
        <v>657</v>
      </c>
      <c r="D4106" s="3">
        <v>2003</v>
      </c>
      <c r="E4106" s="3" t="s">
        <v>75</v>
      </c>
      <c r="F4106" s="3" t="s">
        <v>76</v>
      </c>
      <c r="G4106" s="7">
        <v>0</v>
      </c>
      <c r="H4106" s="8">
        <f t="shared" si="0"/>
        <v>0</v>
      </c>
      <c r="I4106" s="9">
        <v>0</v>
      </c>
      <c r="J4106" s="10">
        <v>0</v>
      </c>
      <c r="K4106" s="11">
        <v>0</v>
      </c>
      <c r="L4106" s="11">
        <v>0</v>
      </c>
      <c r="M4106" s="12">
        <v>0</v>
      </c>
      <c r="N4106" s="12">
        <v>0</v>
      </c>
      <c r="O4106" s="12">
        <v>0</v>
      </c>
      <c r="P4106" s="12">
        <v>0</v>
      </c>
      <c r="Q4106" s="12">
        <v>0</v>
      </c>
      <c r="R4106" s="12">
        <v>0</v>
      </c>
      <c r="S4106" s="12">
        <v>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0</v>
      </c>
    </row>
    <row r="4107" spans="1:25" ht="15.75" customHeight="1" x14ac:dyDescent="0.2">
      <c r="A4107" s="3">
        <v>5105903</v>
      </c>
      <c r="B4107" s="3" t="s">
        <v>726</v>
      </c>
      <c r="C4107" s="3" t="s">
        <v>657</v>
      </c>
      <c r="D4107" s="3">
        <v>2004</v>
      </c>
      <c r="E4107" s="3" t="s">
        <v>81</v>
      </c>
      <c r="F4107" s="3" t="s">
        <v>76</v>
      </c>
      <c r="G4107" s="7">
        <v>0</v>
      </c>
      <c r="H4107" s="8">
        <f t="shared" si="0"/>
        <v>600000</v>
      </c>
      <c r="I4107" s="9">
        <v>0</v>
      </c>
      <c r="J4107" s="10">
        <v>600000</v>
      </c>
      <c r="K4107" s="11">
        <v>0</v>
      </c>
      <c r="L4107" s="11">
        <v>0</v>
      </c>
      <c r="M4107" s="12">
        <v>0</v>
      </c>
      <c r="N4107" s="12">
        <v>0</v>
      </c>
      <c r="O4107" s="12">
        <v>0</v>
      </c>
      <c r="P4107" s="12">
        <v>0</v>
      </c>
      <c r="Q4107" s="12">
        <v>0</v>
      </c>
      <c r="R4107" s="12">
        <v>0</v>
      </c>
      <c r="S4107" s="12">
        <v>0</v>
      </c>
      <c r="T4107" s="13">
        <v>600000</v>
      </c>
      <c r="U4107" s="13">
        <v>0</v>
      </c>
      <c r="V4107" s="13">
        <v>0</v>
      </c>
      <c r="W4107" s="13">
        <v>0</v>
      </c>
      <c r="X4107" s="13">
        <v>0</v>
      </c>
      <c r="Y4107" s="13">
        <v>0</v>
      </c>
    </row>
    <row r="4108" spans="1:25" ht="15.75" customHeight="1" x14ac:dyDescent="0.2">
      <c r="A4108" s="3">
        <v>5105903</v>
      </c>
      <c r="B4108" s="3" t="s">
        <v>726</v>
      </c>
      <c r="C4108" s="3" t="s">
        <v>657</v>
      </c>
      <c r="D4108" s="3">
        <v>2018</v>
      </c>
      <c r="E4108" s="3" t="s">
        <v>92</v>
      </c>
      <c r="F4108" s="3" t="s">
        <v>93</v>
      </c>
      <c r="G4108" s="7">
        <v>26</v>
      </c>
      <c r="H4108" s="8">
        <f t="shared" si="0"/>
        <v>260000</v>
      </c>
      <c r="I4108" s="9">
        <v>0</v>
      </c>
      <c r="J4108" s="10">
        <v>260000</v>
      </c>
      <c r="K4108" s="11">
        <v>0</v>
      </c>
      <c r="L4108" s="11">
        <v>0</v>
      </c>
      <c r="M4108" s="12">
        <v>0</v>
      </c>
      <c r="N4108" s="12">
        <v>0</v>
      </c>
      <c r="O4108" s="12">
        <v>0</v>
      </c>
      <c r="P4108" s="12">
        <v>0</v>
      </c>
      <c r="Q4108" s="12">
        <v>0</v>
      </c>
      <c r="R4108" s="12">
        <v>0</v>
      </c>
      <c r="S4108" s="12">
        <v>0</v>
      </c>
      <c r="T4108" s="13">
        <v>180000</v>
      </c>
      <c r="U4108" s="13">
        <v>80000</v>
      </c>
      <c r="V4108" s="13">
        <v>0</v>
      </c>
      <c r="W4108" s="13">
        <v>0</v>
      </c>
      <c r="X4108" s="13">
        <v>0</v>
      </c>
      <c r="Y4108" s="13">
        <v>0</v>
      </c>
    </row>
    <row r="4109" spans="1:25" ht="15.75" customHeight="1" x14ac:dyDescent="0.2">
      <c r="A4109" s="3">
        <v>5105903</v>
      </c>
      <c r="B4109" s="3" t="s">
        <v>726</v>
      </c>
      <c r="C4109" s="3" t="s">
        <v>657</v>
      </c>
      <c r="D4109" s="3">
        <v>2020</v>
      </c>
      <c r="E4109" s="3" t="s">
        <v>344</v>
      </c>
      <c r="F4109" s="3" t="s">
        <v>123</v>
      </c>
      <c r="G4109" s="7">
        <v>0</v>
      </c>
      <c r="H4109" s="8">
        <f t="shared" si="0"/>
        <v>0</v>
      </c>
      <c r="I4109" s="9">
        <v>0</v>
      </c>
      <c r="J4109" s="10">
        <v>0</v>
      </c>
      <c r="K4109" s="11">
        <v>0</v>
      </c>
      <c r="L4109" s="11">
        <v>0</v>
      </c>
      <c r="M4109" s="12">
        <v>0</v>
      </c>
      <c r="N4109" s="12">
        <v>0</v>
      </c>
      <c r="O4109" s="12">
        <v>0</v>
      </c>
      <c r="P4109" s="12">
        <v>0</v>
      </c>
      <c r="Q4109" s="12">
        <v>0</v>
      </c>
      <c r="R4109" s="12">
        <v>0</v>
      </c>
      <c r="S4109" s="12">
        <v>0</v>
      </c>
      <c r="T4109" s="13">
        <v>0</v>
      </c>
      <c r="U4109" s="13">
        <v>0</v>
      </c>
      <c r="V4109" s="13">
        <v>0</v>
      </c>
      <c r="W4109" s="13">
        <v>0</v>
      </c>
      <c r="X4109" s="13">
        <v>0</v>
      </c>
      <c r="Y4109" s="13">
        <v>0</v>
      </c>
    </row>
    <row r="4110" spans="1:25" ht="15.75" customHeight="1" x14ac:dyDescent="0.2">
      <c r="A4110" s="3">
        <v>5105903</v>
      </c>
      <c r="B4110" s="3" t="s">
        <v>726</v>
      </c>
      <c r="C4110" s="3" t="s">
        <v>657</v>
      </c>
      <c r="D4110" s="3">
        <v>2020</v>
      </c>
      <c r="E4110" s="3" t="s">
        <v>90</v>
      </c>
      <c r="F4110" s="3" t="s">
        <v>91</v>
      </c>
      <c r="G4110" s="7">
        <v>0</v>
      </c>
      <c r="H4110" s="8">
        <f t="shared" si="0"/>
        <v>0</v>
      </c>
      <c r="I4110" s="9">
        <v>0</v>
      </c>
      <c r="J4110" s="10">
        <v>0</v>
      </c>
      <c r="K4110" s="11">
        <v>0</v>
      </c>
      <c r="L4110" s="11">
        <v>0</v>
      </c>
      <c r="M4110" s="12">
        <v>0</v>
      </c>
      <c r="N4110" s="12">
        <v>0</v>
      </c>
      <c r="O4110" s="12">
        <v>0</v>
      </c>
      <c r="P4110" s="12">
        <v>0</v>
      </c>
      <c r="Q4110" s="12">
        <v>0</v>
      </c>
      <c r="R4110" s="12">
        <v>0</v>
      </c>
      <c r="S4110" s="12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0</v>
      </c>
    </row>
    <row r="4111" spans="1:25" ht="15.75" customHeight="1" x14ac:dyDescent="0.2">
      <c r="A4111" s="3">
        <v>5105903</v>
      </c>
      <c r="B4111" s="3" t="s">
        <v>726</v>
      </c>
      <c r="C4111" s="3" t="s">
        <v>657</v>
      </c>
      <c r="D4111" s="3">
        <v>2020</v>
      </c>
      <c r="E4111" s="3" t="s">
        <v>122</v>
      </c>
      <c r="F4111" s="3" t="s">
        <v>123</v>
      </c>
      <c r="G4111" s="7">
        <v>0</v>
      </c>
      <c r="H4111" s="8">
        <f t="shared" si="0"/>
        <v>0</v>
      </c>
      <c r="I4111" s="9">
        <v>0</v>
      </c>
      <c r="J4111" s="10">
        <v>0</v>
      </c>
      <c r="K4111" s="11">
        <v>0</v>
      </c>
      <c r="L4111" s="11">
        <v>0</v>
      </c>
      <c r="M4111" s="12">
        <v>0</v>
      </c>
      <c r="N4111" s="12">
        <v>0</v>
      </c>
      <c r="O4111" s="12">
        <v>0</v>
      </c>
      <c r="P4111" s="12">
        <v>0</v>
      </c>
      <c r="Q4111" s="12">
        <v>0</v>
      </c>
      <c r="R4111" s="12">
        <v>0</v>
      </c>
      <c r="S4111" s="12">
        <v>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0</v>
      </c>
    </row>
    <row r="4112" spans="1:25" ht="15.75" customHeight="1" x14ac:dyDescent="0.2">
      <c r="A4112" s="3">
        <v>5105903</v>
      </c>
      <c r="B4112" s="3" t="s">
        <v>726</v>
      </c>
      <c r="C4112" s="3" t="s">
        <v>657</v>
      </c>
      <c r="D4112" s="3">
        <v>2020</v>
      </c>
      <c r="E4112" s="3" t="s">
        <v>90</v>
      </c>
      <c r="F4112" s="3" t="s">
        <v>91</v>
      </c>
      <c r="G4112" s="7">
        <v>0</v>
      </c>
      <c r="H4112" s="8">
        <f t="shared" si="0"/>
        <v>0</v>
      </c>
      <c r="I4112" s="9">
        <v>0</v>
      </c>
      <c r="J4112" s="10">
        <v>0</v>
      </c>
      <c r="K4112" s="11">
        <v>0</v>
      </c>
      <c r="L4112" s="11">
        <v>0</v>
      </c>
      <c r="M4112" s="12">
        <v>0</v>
      </c>
      <c r="N4112" s="12">
        <v>0</v>
      </c>
      <c r="O4112" s="12">
        <v>0</v>
      </c>
      <c r="P4112" s="12">
        <v>0</v>
      </c>
      <c r="Q4112" s="12">
        <v>0</v>
      </c>
      <c r="R4112" s="12">
        <v>0</v>
      </c>
      <c r="S4112" s="12">
        <v>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0</v>
      </c>
    </row>
    <row r="4113" spans="1:25" ht="15.75" customHeight="1" x14ac:dyDescent="0.2">
      <c r="A4113" s="3">
        <v>5105903</v>
      </c>
      <c r="B4113" s="3" t="s">
        <v>726</v>
      </c>
      <c r="C4113" s="3" t="s">
        <v>657</v>
      </c>
      <c r="D4113" s="3">
        <v>2020</v>
      </c>
      <c r="E4113" s="3" t="s">
        <v>344</v>
      </c>
      <c r="F4113" s="3" t="s">
        <v>123</v>
      </c>
      <c r="G4113" s="7">
        <v>0</v>
      </c>
      <c r="H4113" s="8">
        <f t="shared" si="0"/>
        <v>0</v>
      </c>
      <c r="I4113" s="9">
        <v>0</v>
      </c>
      <c r="J4113" s="10">
        <v>0</v>
      </c>
      <c r="K4113" s="11">
        <v>0</v>
      </c>
      <c r="L4113" s="11">
        <v>0</v>
      </c>
      <c r="M4113" s="12">
        <v>0</v>
      </c>
      <c r="N4113" s="12">
        <v>0</v>
      </c>
      <c r="O4113" s="12">
        <v>0</v>
      </c>
      <c r="P4113" s="12">
        <v>0</v>
      </c>
      <c r="Q4113" s="12">
        <v>0</v>
      </c>
      <c r="R4113" s="12">
        <v>0</v>
      </c>
      <c r="S4113" s="12">
        <v>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</row>
    <row r="4114" spans="1:25" ht="15.75" customHeight="1" x14ac:dyDescent="0.2">
      <c r="A4114" s="3">
        <v>5105903</v>
      </c>
      <c r="B4114" s="3" t="s">
        <v>726</v>
      </c>
      <c r="C4114" s="3" t="s">
        <v>657</v>
      </c>
      <c r="D4114" s="3">
        <v>2021</v>
      </c>
      <c r="E4114" s="3" t="s">
        <v>90</v>
      </c>
      <c r="F4114" s="3" t="s">
        <v>91</v>
      </c>
      <c r="G4114" s="7">
        <v>0</v>
      </c>
      <c r="H4114" s="8">
        <f t="shared" si="0"/>
        <v>0</v>
      </c>
      <c r="I4114" s="9">
        <v>0</v>
      </c>
      <c r="J4114" s="10">
        <v>0</v>
      </c>
      <c r="K4114" s="11">
        <v>0</v>
      </c>
      <c r="L4114" s="11">
        <v>0</v>
      </c>
      <c r="M4114" s="12">
        <v>0</v>
      </c>
      <c r="N4114" s="12">
        <v>0</v>
      </c>
      <c r="O4114" s="12">
        <v>0</v>
      </c>
      <c r="P4114" s="12">
        <v>0</v>
      </c>
      <c r="Q4114" s="12">
        <v>0</v>
      </c>
      <c r="R4114" s="12">
        <v>0</v>
      </c>
      <c r="S4114" s="12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0</v>
      </c>
    </row>
    <row r="4115" spans="1:25" ht="15.75" customHeight="1" x14ac:dyDescent="0.2">
      <c r="A4115" s="3">
        <v>5106000</v>
      </c>
      <c r="B4115" s="3" t="s">
        <v>727</v>
      </c>
      <c r="C4115" s="3" t="s">
        <v>657</v>
      </c>
      <c r="D4115" s="3">
        <v>2014</v>
      </c>
      <c r="E4115" s="3" t="s">
        <v>78</v>
      </c>
      <c r="F4115" s="3" t="s">
        <v>76</v>
      </c>
      <c r="G4115" s="7">
        <v>0</v>
      </c>
      <c r="H4115" s="8">
        <f t="shared" si="0"/>
        <v>0</v>
      </c>
      <c r="I4115" s="9">
        <v>0</v>
      </c>
      <c r="J4115" s="10">
        <v>0</v>
      </c>
      <c r="K4115" s="11">
        <v>0</v>
      </c>
      <c r="L4115" s="11">
        <v>0</v>
      </c>
      <c r="M4115" s="12">
        <v>0</v>
      </c>
      <c r="N4115" s="12">
        <v>0</v>
      </c>
      <c r="O4115" s="12">
        <v>0</v>
      </c>
      <c r="P4115" s="12">
        <v>0</v>
      </c>
      <c r="Q4115" s="12">
        <v>0</v>
      </c>
      <c r="R4115" s="12">
        <v>0</v>
      </c>
      <c r="S4115" s="12">
        <v>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0</v>
      </c>
    </row>
    <row r="4116" spans="1:25" ht="15.75" customHeight="1" x14ac:dyDescent="0.2">
      <c r="A4116" s="3">
        <v>5106000</v>
      </c>
      <c r="B4116" s="3" t="s">
        <v>727</v>
      </c>
      <c r="C4116" s="3" t="s">
        <v>657</v>
      </c>
      <c r="D4116" s="3">
        <v>2014</v>
      </c>
      <c r="E4116" s="3" t="s">
        <v>78</v>
      </c>
      <c r="F4116" s="3" t="s">
        <v>76</v>
      </c>
      <c r="G4116" s="7">
        <v>430</v>
      </c>
      <c r="H4116" s="8">
        <f t="shared" si="0"/>
        <v>1938138.7</v>
      </c>
      <c r="I4116" s="9">
        <v>1083138.7</v>
      </c>
      <c r="J4116" s="10">
        <v>855000</v>
      </c>
      <c r="K4116" s="11">
        <v>703138.7</v>
      </c>
      <c r="L4116" s="11">
        <v>380000</v>
      </c>
      <c r="M4116" s="12">
        <v>703138.7</v>
      </c>
      <c r="N4116" s="12">
        <v>0</v>
      </c>
      <c r="O4116" s="12">
        <v>0</v>
      </c>
      <c r="P4116" s="12">
        <v>0</v>
      </c>
      <c r="Q4116" s="12">
        <v>0</v>
      </c>
      <c r="R4116" s="12">
        <v>0</v>
      </c>
      <c r="S4116" s="12">
        <v>380000</v>
      </c>
      <c r="T4116" s="13">
        <v>855000</v>
      </c>
      <c r="U4116" s="13">
        <v>0</v>
      </c>
      <c r="V4116" s="13">
        <v>0</v>
      </c>
      <c r="W4116" s="13">
        <v>0</v>
      </c>
      <c r="X4116" s="13">
        <v>0</v>
      </c>
      <c r="Y4116" s="13">
        <v>0</v>
      </c>
    </row>
    <row r="4117" spans="1:25" ht="15.75" customHeight="1" x14ac:dyDescent="0.2">
      <c r="A4117" s="3">
        <v>5106000</v>
      </c>
      <c r="B4117" s="3" t="s">
        <v>727</v>
      </c>
      <c r="C4117" s="3" t="s">
        <v>657</v>
      </c>
      <c r="D4117" s="3">
        <v>2019</v>
      </c>
      <c r="E4117" s="3" t="s">
        <v>78</v>
      </c>
      <c r="F4117" s="3" t="s">
        <v>76</v>
      </c>
      <c r="G4117" s="7">
        <v>930</v>
      </c>
      <c r="H4117" s="8">
        <f t="shared" si="0"/>
        <v>2390000</v>
      </c>
      <c r="I4117" s="9">
        <v>1240000</v>
      </c>
      <c r="J4117" s="10">
        <v>1150000</v>
      </c>
      <c r="K4117" s="11">
        <v>950000</v>
      </c>
      <c r="L4117" s="11">
        <v>290000</v>
      </c>
      <c r="M4117" s="12">
        <v>950000</v>
      </c>
      <c r="N4117" s="12">
        <v>0</v>
      </c>
      <c r="O4117" s="12">
        <v>0</v>
      </c>
      <c r="P4117" s="12">
        <v>0</v>
      </c>
      <c r="Q4117" s="12">
        <v>0</v>
      </c>
      <c r="R4117" s="12">
        <v>0</v>
      </c>
      <c r="S4117" s="12">
        <v>290000</v>
      </c>
      <c r="T4117" s="13">
        <v>1150000</v>
      </c>
      <c r="U4117" s="13">
        <v>0</v>
      </c>
      <c r="V4117" s="13">
        <v>0</v>
      </c>
      <c r="W4117" s="13">
        <v>0</v>
      </c>
      <c r="X4117" s="13">
        <v>0</v>
      </c>
      <c r="Y4117" s="13">
        <v>0</v>
      </c>
    </row>
    <row r="4118" spans="1:25" ht="15.75" customHeight="1" x14ac:dyDescent="0.2">
      <c r="A4118" s="3">
        <v>5106000</v>
      </c>
      <c r="B4118" s="3" t="s">
        <v>727</v>
      </c>
      <c r="C4118" s="3" t="s">
        <v>657</v>
      </c>
      <c r="D4118" s="3">
        <v>2020</v>
      </c>
      <c r="E4118" s="3" t="s">
        <v>90</v>
      </c>
      <c r="F4118" s="3" t="s">
        <v>91</v>
      </c>
      <c r="G4118" s="7">
        <v>0</v>
      </c>
      <c r="H4118" s="8">
        <f t="shared" si="0"/>
        <v>0</v>
      </c>
      <c r="I4118" s="9">
        <v>0</v>
      </c>
      <c r="J4118" s="10">
        <v>0</v>
      </c>
      <c r="K4118" s="11">
        <v>0</v>
      </c>
      <c r="L4118" s="11">
        <v>0</v>
      </c>
      <c r="M4118" s="12">
        <v>0</v>
      </c>
      <c r="N4118" s="12">
        <v>0</v>
      </c>
      <c r="O4118" s="12">
        <v>0</v>
      </c>
      <c r="P4118" s="12">
        <v>0</v>
      </c>
      <c r="Q4118" s="12">
        <v>0</v>
      </c>
      <c r="R4118" s="12">
        <v>0</v>
      </c>
      <c r="S4118" s="12">
        <v>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0</v>
      </c>
    </row>
    <row r="4119" spans="1:25" ht="15.75" customHeight="1" x14ac:dyDescent="0.2">
      <c r="A4119" s="3">
        <v>5106000</v>
      </c>
      <c r="B4119" s="3" t="s">
        <v>727</v>
      </c>
      <c r="C4119" s="3" t="s">
        <v>657</v>
      </c>
      <c r="D4119" s="3">
        <v>2020</v>
      </c>
      <c r="E4119" s="3" t="s">
        <v>344</v>
      </c>
      <c r="F4119" s="3" t="s">
        <v>123</v>
      </c>
      <c r="G4119" s="7">
        <v>0</v>
      </c>
      <c r="H4119" s="8">
        <f t="shared" si="0"/>
        <v>0</v>
      </c>
      <c r="I4119" s="9">
        <v>0</v>
      </c>
      <c r="J4119" s="10">
        <v>0</v>
      </c>
      <c r="K4119" s="11">
        <v>0</v>
      </c>
      <c r="L4119" s="11">
        <v>0</v>
      </c>
      <c r="M4119" s="12">
        <v>0</v>
      </c>
      <c r="N4119" s="12">
        <v>0</v>
      </c>
      <c r="O4119" s="12">
        <v>0</v>
      </c>
      <c r="P4119" s="12">
        <v>0</v>
      </c>
      <c r="Q4119" s="12">
        <v>0</v>
      </c>
      <c r="R4119" s="12">
        <v>0</v>
      </c>
      <c r="S4119" s="12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0</v>
      </c>
    </row>
    <row r="4120" spans="1:25" ht="15.75" customHeight="1" x14ac:dyDescent="0.2">
      <c r="A4120" s="3">
        <v>5106109</v>
      </c>
      <c r="B4120" s="3" t="s">
        <v>728</v>
      </c>
      <c r="C4120" s="3" t="s">
        <v>657</v>
      </c>
      <c r="D4120" s="3">
        <v>2003</v>
      </c>
      <c r="E4120" s="3" t="s">
        <v>81</v>
      </c>
      <c r="F4120" s="3" t="s">
        <v>76</v>
      </c>
      <c r="G4120" s="7">
        <v>0</v>
      </c>
      <c r="H4120" s="8">
        <f t="shared" si="0"/>
        <v>800000</v>
      </c>
      <c r="I4120" s="9">
        <v>0</v>
      </c>
      <c r="J4120" s="10">
        <v>800000</v>
      </c>
      <c r="K4120" s="11">
        <v>0</v>
      </c>
      <c r="L4120" s="11">
        <v>0</v>
      </c>
      <c r="M4120" s="12">
        <v>0</v>
      </c>
      <c r="N4120" s="12">
        <v>0</v>
      </c>
      <c r="O4120" s="12">
        <v>0</v>
      </c>
      <c r="P4120" s="12">
        <v>0</v>
      </c>
      <c r="Q4120" s="12">
        <v>0</v>
      </c>
      <c r="R4120" s="12">
        <v>0</v>
      </c>
      <c r="S4120" s="12">
        <v>0</v>
      </c>
      <c r="T4120" s="13">
        <v>800000</v>
      </c>
      <c r="U4120" s="13">
        <v>0</v>
      </c>
      <c r="V4120" s="13">
        <v>0</v>
      </c>
      <c r="W4120" s="13">
        <v>0</v>
      </c>
      <c r="X4120" s="13">
        <v>0</v>
      </c>
      <c r="Y4120" s="13">
        <v>0</v>
      </c>
    </row>
    <row r="4121" spans="1:25" ht="15.75" customHeight="1" x14ac:dyDescent="0.2">
      <c r="A4121" s="3">
        <v>5106109</v>
      </c>
      <c r="B4121" s="3" t="s">
        <v>728</v>
      </c>
      <c r="C4121" s="3" t="s">
        <v>657</v>
      </c>
      <c r="D4121" s="3">
        <v>2004</v>
      </c>
      <c r="E4121" s="3" t="s">
        <v>81</v>
      </c>
      <c r="F4121" s="3" t="s">
        <v>76</v>
      </c>
      <c r="G4121" s="7">
        <v>0</v>
      </c>
      <c r="H4121" s="8">
        <f t="shared" si="0"/>
        <v>0</v>
      </c>
      <c r="I4121" s="9">
        <v>0</v>
      </c>
      <c r="J4121" s="10">
        <v>0</v>
      </c>
      <c r="K4121" s="11">
        <v>0</v>
      </c>
      <c r="L4121" s="11">
        <v>0</v>
      </c>
      <c r="M4121" s="12">
        <v>0</v>
      </c>
      <c r="N4121" s="12">
        <v>0</v>
      </c>
      <c r="O4121" s="12">
        <v>0</v>
      </c>
      <c r="P4121" s="12">
        <v>0</v>
      </c>
      <c r="Q4121" s="12">
        <v>0</v>
      </c>
      <c r="R4121" s="12">
        <v>0</v>
      </c>
      <c r="S4121" s="12">
        <v>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</row>
    <row r="4122" spans="1:25" ht="15.75" customHeight="1" x14ac:dyDescent="0.2">
      <c r="A4122" s="3">
        <v>5106109</v>
      </c>
      <c r="B4122" s="3" t="s">
        <v>728</v>
      </c>
      <c r="C4122" s="3" t="s">
        <v>657</v>
      </c>
      <c r="D4122" s="3">
        <v>2017</v>
      </c>
      <c r="E4122" s="3" t="s">
        <v>78</v>
      </c>
      <c r="F4122" s="3" t="s">
        <v>76</v>
      </c>
      <c r="G4122" s="7">
        <v>3000</v>
      </c>
      <c r="H4122" s="8">
        <f t="shared" si="0"/>
        <v>1750000</v>
      </c>
      <c r="I4122" s="9">
        <v>150000</v>
      </c>
      <c r="J4122" s="10">
        <v>1600000</v>
      </c>
      <c r="K4122" s="11">
        <v>0</v>
      </c>
      <c r="L4122" s="11">
        <v>150000</v>
      </c>
      <c r="M4122" s="12">
        <v>0</v>
      </c>
      <c r="N4122" s="12">
        <v>0</v>
      </c>
      <c r="O4122" s="12">
        <v>0</v>
      </c>
      <c r="P4122" s="12">
        <v>0</v>
      </c>
      <c r="Q4122" s="12">
        <v>0</v>
      </c>
      <c r="R4122" s="12">
        <v>0</v>
      </c>
      <c r="S4122" s="12">
        <v>150000</v>
      </c>
      <c r="T4122" s="13">
        <v>1600000</v>
      </c>
      <c r="U4122" s="13">
        <v>0</v>
      </c>
      <c r="V4122" s="13">
        <v>0</v>
      </c>
      <c r="W4122" s="13">
        <v>0</v>
      </c>
      <c r="X4122" s="13">
        <v>0</v>
      </c>
      <c r="Y4122" s="13">
        <v>0</v>
      </c>
    </row>
    <row r="4123" spans="1:25" ht="15.75" customHeight="1" x14ac:dyDescent="0.2">
      <c r="A4123" s="3">
        <v>5106109</v>
      </c>
      <c r="B4123" s="3" t="s">
        <v>728</v>
      </c>
      <c r="C4123" s="3" t="s">
        <v>657</v>
      </c>
      <c r="D4123" s="3">
        <v>2018</v>
      </c>
      <c r="E4123" s="3" t="s">
        <v>78</v>
      </c>
      <c r="F4123" s="3" t="s">
        <v>76</v>
      </c>
      <c r="G4123" s="7">
        <v>1628</v>
      </c>
      <c r="H4123" s="8">
        <f t="shared" si="0"/>
        <v>680000</v>
      </c>
      <c r="I4123" s="9">
        <v>280000</v>
      </c>
      <c r="J4123" s="10">
        <v>400000</v>
      </c>
      <c r="K4123" s="11">
        <v>100000</v>
      </c>
      <c r="L4123" s="11">
        <v>180000</v>
      </c>
      <c r="M4123" s="12">
        <v>100000</v>
      </c>
      <c r="N4123" s="12">
        <v>0</v>
      </c>
      <c r="O4123" s="12">
        <v>0</v>
      </c>
      <c r="P4123" s="12">
        <v>0</v>
      </c>
      <c r="Q4123" s="12">
        <v>0</v>
      </c>
      <c r="R4123" s="12">
        <v>0</v>
      </c>
      <c r="S4123" s="12">
        <v>180000</v>
      </c>
      <c r="T4123" s="13">
        <v>400000</v>
      </c>
      <c r="U4123" s="13">
        <v>0</v>
      </c>
      <c r="V4123" s="13">
        <v>0</v>
      </c>
      <c r="W4123" s="13">
        <v>0</v>
      </c>
      <c r="X4123" s="13">
        <v>0</v>
      </c>
      <c r="Y4123" s="13">
        <v>0</v>
      </c>
    </row>
    <row r="4124" spans="1:25" ht="15.75" customHeight="1" x14ac:dyDescent="0.2">
      <c r="A4124" s="3">
        <v>5106109</v>
      </c>
      <c r="B4124" s="3" t="s">
        <v>728</v>
      </c>
      <c r="C4124" s="3" t="s">
        <v>657</v>
      </c>
      <c r="D4124" s="3">
        <v>2018</v>
      </c>
      <c r="E4124" s="3" t="s">
        <v>84</v>
      </c>
      <c r="F4124" s="3" t="s">
        <v>85</v>
      </c>
      <c r="G4124" s="7">
        <v>0</v>
      </c>
      <c r="H4124" s="8">
        <f t="shared" si="0"/>
        <v>28268.26</v>
      </c>
      <c r="I4124" s="9">
        <v>28268.26</v>
      </c>
      <c r="J4124" s="10">
        <v>0</v>
      </c>
      <c r="K4124" s="11">
        <v>0</v>
      </c>
      <c r="L4124" s="11">
        <v>28268.26</v>
      </c>
      <c r="M4124" s="12">
        <v>0</v>
      </c>
      <c r="N4124" s="12">
        <v>0</v>
      </c>
      <c r="O4124" s="12">
        <v>0</v>
      </c>
      <c r="P4124" s="12">
        <v>0</v>
      </c>
      <c r="Q4124" s="12">
        <v>0</v>
      </c>
      <c r="R4124" s="12">
        <v>0</v>
      </c>
      <c r="S4124" s="12">
        <v>28268.26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0</v>
      </c>
    </row>
    <row r="4125" spans="1:25" ht="15.75" customHeight="1" x14ac:dyDescent="0.2">
      <c r="A4125" s="3">
        <v>5106109</v>
      </c>
      <c r="B4125" s="3" t="s">
        <v>728</v>
      </c>
      <c r="C4125" s="3" t="s">
        <v>657</v>
      </c>
      <c r="D4125" s="3">
        <v>2018</v>
      </c>
      <c r="E4125" s="3" t="s">
        <v>84</v>
      </c>
      <c r="F4125" s="3" t="s">
        <v>85</v>
      </c>
      <c r="G4125" s="7">
        <v>1500</v>
      </c>
      <c r="H4125" s="8">
        <f t="shared" si="0"/>
        <v>60000</v>
      </c>
      <c r="I4125" s="9">
        <v>30000</v>
      </c>
      <c r="J4125" s="10">
        <v>30000</v>
      </c>
      <c r="K4125" s="11">
        <v>30000</v>
      </c>
      <c r="L4125" s="11">
        <v>0</v>
      </c>
      <c r="M4125" s="12">
        <v>0</v>
      </c>
      <c r="N4125" s="12">
        <v>0</v>
      </c>
      <c r="O4125" s="12">
        <v>30000</v>
      </c>
      <c r="P4125" s="12">
        <v>0</v>
      </c>
      <c r="Q4125" s="12">
        <v>0</v>
      </c>
      <c r="R4125" s="12">
        <v>0</v>
      </c>
      <c r="S4125" s="12">
        <v>0</v>
      </c>
      <c r="T4125" s="13">
        <v>30000</v>
      </c>
      <c r="U4125" s="13">
        <v>0</v>
      </c>
      <c r="V4125" s="13">
        <v>0</v>
      </c>
      <c r="W4125" s="13">
        <v>0</v>
      </c>
      <c r="X4125" s="13">
        <v>0</v>
      </c>
      <c r="Y4125" s="13">
        <v>0</v>
      </c>
    </row>
    <row r="4126" spans="1:25" ht="15.75" customHeight="1" x14ac:dyDescent="0.2">
      <c r="A4126" s="3">
        <v>5106109</v>
      </c>
      <c r="B4126" s="3" t="s">
        <v>728</v>
      </c>
      <c r="C4126" s="3" t="s">
        <v>657</v>
      </c>
      <c r="D4126" s="3">
        <v>2019</v>
      </c>
      <c r="E4126" s="3" t="s">
        <v>92</v>
      </c>
      <c r="F4126" s="3" t="s">
        <v>93</v>
      </c>
      <c r="G4126" s="7">
        <v>2</v>
      </c>
      <c r="H4126" s="8">
        <f t="shared" si="0"/>
        <v>0</v>
      </c>
      <c r="I4126" s="9">
        <v>0</v>
      </c>
      <c r="J4126" s="10">
        <v>0</v>
      </c>
      <c r="K4126" s="11">
        <v>0</v>
      </c>
      <c r="L4126" s="11">
        <v>0</v>
      </c>
      <c r="M4126" s="12">
        <v>0</v>
      </c>
      <c r="N4126" s="12">
        <v>0</v>
      </c>
      <c r="O4126" s="12">
        <v>0</v>
      </c>
      <c r="P4126" s="12">
        <v>0</v>
      </c>
      <c r="Q4126" s="12">
        <v>0</v>
      </c>
      <c r="R4126" s="12">
        <v>0</v>
      </c>
      <c r="S4126" s="12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0</v>
      </c>
    </row>
    <row r="4127" spans="1:25" ht="15.75" customHeight="1" x14ac:dyDescent="0.2">
      <c r="A4127" s="3">
        <v>5106109</v>
      </c>
      <c r="B4127" s="3" t="s">
        <v>728</v>
      </c>
      <c r="C4127" s="3" t="s">
        <v>657</v>
      </c>
      <c r="D4127" s="3">
        <v>2020</v>
      </c>
      <c r="E4127" s="3" t="s">
        <v>90</v>
      </c>
      <c r="F4127" s="3" t="s">
        <v>91</v>
      </c>
      <c r="G4127" s="7">
        <v>100</v>
      </c>
      <c r="H4127" s="8">
        <f t="shared" si="0"/>
        <v>0</v>
      </c>
      <c r="I4127" s="9">
        <v>0</v>
      </c>
      <c r="J4127" s="10">
        <v>0</v>
      </c>
      <c r="K4127" s="11">
        <v>0</v>
      </c>
      <c r="L4127" s="11">
        <v>0</v>
      </c>
      <c r="M4127" s="12">
        <v>0</v>
      </c>
      <c r="N4127" s="12">
        <v>0</v>
      </c>
      <c r="O4127" s="12">
        <v>0</v>
      </c>
      <c r="P4127" s="12">
        <v>0</v>
      </c>
      <c r="Q4127" s="12">
        <v>0</v>
      </c>
      <c r="R4127" s="12">
        <v>0</v>
      </c>
      <c r="S4127" s="12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0</v>
      </c>
    </row>
    <row r="4128" spans="1:25" ht="15.75" customHeight="1" x14ac:dyDescent="0.2">
      <c r="A4128" s="3">
        <v>5106109</v>
      </c>
      <c r="B4128" s="3" t="s">
        <v>728</v>
      </c>
      <c r="C4128" s="3" t="s">
        <v>657</v>
      </c>
      <c r="D4128" s="3">
        <v>2020</v>
      </c>
      <c r="E4128" s="3" t="s">
        <v>344</v>
      </c>
      <c r="F4128" s="3" t="s">
        <v>123</v>
      </c>
      <c r="G4128" s="7">
        <v>0</v>
      </c>
      <c r="H4128" s="8">
        <f t="shared" si="0"/>
        <v>0</v>
      </c>
      <c r="I4128" s="9">
        <v>0</v>
      </c>
      <c r="J4128" s="10">
        <v>0</v>
      </c>
      <c r="K4128" s="11">
        <v>0</v>
      </c>
      <c r="L4128" s="11">
        <v>0</v>
      </c>
      <c r="M4128" s="12">
        <v>0</v>
      </c>
      <c r="N4128" s="12">
        <v>0</v>
      </c>
      <c r="O4128" s="12">
        <v>0</v>
      </c>
      <c r="P4128" s="12">
        <v>0</v>
      </c>
      <c r="Q4128" s="12">
        <v>0</v>
      </c>
      <c r="R4128" s="12">
        <v>0</v>
      </c>
      <c r="S4128" s="12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0</v>
      </c>
    </row>
    <row r="4129" spans="1:25" ht="15.75" customHeight="1" x14ac:dyDescent="0.2">
      <c r="A4129" s="3">
        <v>5106109</v>
      </c>
      <c r="B4129" s="3" t="s">
        <v>728</v>
      </c>
      <c r="C4129" s="3" t="s">
        <v>657</v>
      </c>
      <c r="D4129" s="3">
        <v>2020</v>
      </c>
      <c r="E4129" s="3" t="s">
        <v>90</v>
      </c>
      <c r="F4129" s="3" t="s">
        <v>91</v>
      </c>
      <c r="G4129" s="7">
        <v>50</v>
      </c>
      <c r="H4129" s="8">
        <f t="shared" si="0"/>
        <v>0</v>
      </c>
      <c r="I4129" s="9">
        <v>0</v>
      </c>
      <c r="J4129" s="10">
        <v>0</v>
      </c>
      <c r="K4129" s="11">
        <v>0</v>
      </c>
      <c r="L4129" s="11">
        <v>0</v>
      </c>
      <c r="M4129" s="12">
        <v>0</v>
      </c>
      <c r="N4129" s="12">
        <v>0</v>
      </c>
      <c r="O4129" s="12">
        <v>0</v>
      </c>
      <c r="P4129" s="12">
        <v>0</v>
      </c>
      <c r="Q4129" s="12">
        <v>0</v>
      </c>
      <c r="R4129" s="12">
        <v>0</v>
      </c>
      <c r="S4129" s="12">
        <v>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0</v>
      </c>
    </row>
    <row r="4130" spans="1:25" ht="15.75" customHeight="1" x14ac:dyDescent="0.2">
      <c r="A4130" s="3">
        <v>5106109</v>
      </c>
      <c r="B4130" s="3" t="s">
        <v>728</v>
      </c>
      <c r="C4130" s="3" t="s">
        <v>657</v>
      </c>
      <c r="D4130" s="3">
        <v>2020</v>
      </c>
      <c r="E4130" s="3" t="s">
        <v>122</v>
      </c>
      <c r="F4130" s="3" t="s">
        <v>123</v>
      </c>
      <c r="G4130" s="7">
        <v>0</v>
      </c>
      <c r="H4130" s="8">
        <f t="shared" si="0"/>
        <v>0</v>
      </c>
      <c r="I4130" s="9">
        <v>0</v>
      </c>
      <c r="J4130" s="10">
        <v>0</v>
      </c>
      <c r="K4130" s="11">
        <v>0</v>
      </c>
      <c r="L4130" s="11">
        <v>0</v>
      </c>
      <c r="M4130" s="12">
        <v>0</v>
      </c>
      <c r="N4130" s="12">
        <v>0</v>
      </c>
      <c r="O4130" s="12">
        <v>0</v>
      </c>
      <c r="P4130" s="12">
        <v>0</v>
      </c>
      <c r="Q4130" s="12">
        <v>0</v>
      </c>
      <c r="R4130" s="12">
        <v>0</v>
      </c>
      <c r="S4130" s="12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0</v>
      </c>
    </row>
    <row r="4131" spans="1:25" ht="15.75" customHeight="1" x14ac:dyDescent="0.2">
      <c r="A4131" s="3">
        <v>5106109</v>
      </c>
      <c r="B4131" s="3" t="s">
        <v>728</v>
      </c>
      <c r="C4131" s="3" t="s">
        <v>657</v>
      </c>
      <c r="D4131" s="3">
        <v>2020</v>
      </c>
      <c r="E4131" s="3" t="s">
        <v>90</v>
      </c>
      <c r="F4131" s="3" t="s">
        <v>91</v>
      </c>
      <c r="G4131" s="7">
        <v>0</v>
      </c>
      <c r="H4131" s="8">
        <f t="shared" si="0"/>
        <v>0</v>
      </c>
      <c r="I4131" s="9">
        <v>0</v>
      </c>
      <c r="J4131" s="10">
        <v>0</v>
      </c>
      <c r="K4131" s="11">
        <v>0</v>
      </c>
      <c r="L4131" s="11">
        <v>0</v>
      </c>
      <c r="M4131" s="12">
        <v>0</v>
      </c>
      <c r="N4131" s="12">
        <v>0</v>
      </c>
      <c r="O4131" s="12">
        <v>0</v>
      </c>
      <c r="P4131" s="12">
        <v>0</v>
      </c>
      <c r="Q4131" s="12">
        <v>0</v>
      </c>
      <c r="R4131" s="12">
        <v>0</v>
      </c>
      <c r="S4131" s="12">
        <v>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0</v>
      </c>
    </row>
    <row r="4132" spans="1:25" ht="15.75" customHeight="1" x14ac:dyDescent="0.2">
      <c r="A4132" s="3">
        <v>5106109</v>
      </c>
      <c r="B4132" s="3" t="s">
        <v>728</v>
      </c>
      <c r="C4132" s="3" t="s">
        <v>657</v>
      </c>
      <c r="D4132" s="3">
        <v>2020</v>
      </c>
      <c r="E4132" s="3" t="s">
        <v>344</v>
      </c>
      <c r="F4132" s="3" t="s">
        <v>123</v>
      </c>
      <c r="G4132" s="7">
        <v>0</v>
      </c>
      <c r="H4132" s="8">
        <f t="shared" si="0"/>
        <v>0</v>
      </c>
      <c r="I4132" s="9">
        <v>0</v>
      </c>
      <c r="J4132" s="10">
        <v>0</v>
      </c>
      <c r="K4132" s="11">
        <v>0</v>
      </c>
      <c r="L4132" s="11">
        <v>0</v>
      </c>
      <c r="M4132" s="12">
        <v>0</v>
      </c>
      <c r="N4132" s="12">
        <v>0</v>
      </c>
      <c r="O4132" s="12">
        <v>0</v>
      </c>
      <c r="P4132" s="12">
        <v>0</v>
      </c>
      <c r="Q4132" s="12">
        <v>0</v>
      </c>
      <c r="R4132" s="12">
        <v>0</v>
      </c>
      <c r="S4132" s="12">
        <v>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0</v>
      </c>
    </row>
    <row r="4133" spans="1:25" ht="15.75" customHeight="1" x14ac:dyDescent="0.2">
      <c r="A4133" s="3">
        <v>5106109</v>
      </c>
      <c r="B4133" s="3" t="s">
        <v>728</v>
      </c>
      <c r="C4133" s="3" t="s">
        <v>657</v>
      </c>
      <c r="D4133" s="3">
        <v>2020</v>
      </c>
      <c r="E4133" s="3" t="s">
        <v>84</v>
      </c>
      <c r="F4133" s="3" t="s">
        <v>85</v>
      </c>
      <c r="G4133" s="7">
        <v>0</v>
      </c>
      <c r="H4133" s="8">
        <f t="shared" si="0"/>
        <v>5000</v>
      </c>
      <c r="I4133" s="9">
        <v>0</v>
      </c>
      <c r="J4133" s="10">
        <v>5000</v>
      </c>
      <c r="K4133" s="11">
        <v>0</v>
      </c>
      <c r="L4133" s="11">
        <v>0</v>
      </c>
      <c r="M4133" s="12">
        <v>0</v>
      </c>
      <c r="N4133" s="12">
        <v>0</v>
      </c>
      <c r="O4133" s="12">
        <v>0</v>
      </c>
      <c r="P4133" s="12">
        <v>0</v>
      </c>
      <c r="Q4133" s="12">
        <v>0</v>
      </c>
      <c r="R4133" s="12">
        <v>0</v>
      </c>
      <c r="S4133" s="12">
        <v>0</v>
      </c>
      <c r="T4133" s="13">
        <v>0</v>
      </c>
      <c r="U4133" s="13">
        <v>5000</v>
      </c>
      <c r="V4133" s="13">
        <v>0</v>
      </c>
      <c r="W4133" s="13">
        <v>0</v>
      </c>
      <c r="X4133" s="13">
        <v>0</v>
      </c>
      <c r="Y4133" s="13">
        <v>0</v>
      </c>
    </row>
    <row r="4134" spans="1:25" ht="15.75" customHeight="1" x14ac:dyDescent="0.2">
      <c r="A4134" s="3">
        <v>5106109</v>
      </c>
      <c r="B4134" s="3" t="s">
        <v>728</v>
      </c>
      <c r="C4134" s="3" t="s">
        <v>657</v>
      </c>
      <c r="D4134" s="3">
        <v>2021</v>
      </c>
      <c r="E4134" s="3" t="s">
        <v>90</v>
      </c>
      <c r="F4134" s="3" t="s">
        <v>91</v>
      </c>
      <c r="G4134" s="7">
        <v>0</v>
      </c>
      <c r="H4134" s="8">
        <f t="shared" si="0"/>
        <v>0</v>
      </c>
      <c r="I4134" s="9">
        <v>0</v>
      </c>
      <c r="J4134" s="10">
        <v>0</v>
      </c>
      <c r="K4134" s="11">
        <v>0</v>
      </c>
      <c r="L4134" s="11">
        <v>0</v>
      </c>
      <c r="M4134" s="12">
        <v>0</v>
      </c>
      <c r="N4134" s="12">
        <v>0</v>
      </c>
      <c r="O4134" s="12">
        <v>0</v>
      </c>
      <c r="P4134" s="12">
        <v>0</v>
      </c>
      <c r="Q4134" s="12">
        <v>0</v>
      </c>
      <c r="R4134" s="12">
        <v>0</v>
      </c>
      <c r="S4134" s="12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0</v>
      </c>
    </row>
    <row r="4135" spans="1:25" ht="15.75" customHeight="1" x14ac:dyDescent="0.2">
      <c r="A4135" s="3">
        <v>5106109</v>
      </c>
      <c r="B4135" s="3" t="s">
        <v>728</v>
      </c>
      <c r="C4135" s="3" t="s">
        <v>657</v>
      </c>
      <c r="D4135" s="3">
        <v>2021</v>
      </c>
      <c r="E4135" s="3" t="s">
        <v>84</v>
      </c>
      <c r="F4135" s="3" t="s">
        <v>85</v>
      </c>
      <c r="G4135" s="7">
        <v>0</v>
      </c>
      <c r="H4135" s="8">
        <f t="shared" si="0"/>
        <v>0</v>
      </c>
      <c r="I4135" s="9">
        <v>0</v>
      </c>
      <c r="J4135" s="10">
        <v>0</v>
      </c>
      <c r="K4135" s="11">
        <v>0</v>
      </c>
      <c r="L4135" s="11">
        <v>0</v>
      </c>
      <c r="M4135" s="12">
        <v>0</v>
      </c>
      <c r="N4135" s="12">
        <v>0</v>
      </c>
      <c r="O4135" s="12">
        <v>0</v>
      </c>
      <c r="P4135" s="12">
        <v>0</v>
      </c>
      <c r="Q4135" s="12">
        <v>0</v>
      </c>
      <c r="R4135" s="12">
        <v>0</v>
      </c>
      <c r="S4135" s="12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0</v>
      </c>
    </row>
    <row r="4136" spans="1:25" ht="15.75" customHeight="1" x14ac:dyDescent="0.2">
      <c r="A4136" s="3">
        <v>5106109</v>
      </c>
      <c r="B4136" s="3" t="s">
        <v>728</v>
      </c>
      <c r="C4136" s="3" t="s">
        <v>657</v>
      </c>
      <c r="D4136" s="3">
        <v>2022</v>
      </c>
      <c r="E4136" s="3" t="s">
        <v>90</v>
      </c>
      <c r="F4136" s="3" t="s">
        <v>91</v>
      </c>
      <c r="G4136" s="7">
        <v>0</v>
      </c>
      <c r="H4136" s="8">
        <f t="shared" si="0"/>
        <v>0</v>
      </c>
      <c r="I4136" s="9">
        <v>0</v>
      </c>
      <c r="J4136" s="10">
        <v>0</v>
      </c>
      <c r="K4136" s="11">
        <v>0</v>
      </c>
      <c r="L4136" s="11">
        <v>0</v>
      </c>
      <c r="M4136" s="12">
        <v>0</v>
      </c>
      <c r="N4136" s="12">
        <v>0</v>
      </c>
      <c r="O4136" s="12">
        <v>0</v>
      </c>
      <c r="P4136" s="12">
        <v>0</v>
      </c>
      <c r="Q4136" s="12">
        <v>0</v>
      </c>
      <c r="R4136" s="12">
        <v>0</v>
      </c>
      <c r="S4136" s="12">
        <v>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0</v>
      </c>
    </row>
    <row r="4137" spans="1:25" ht="15.75" customHeight="1" x14ac:dyDescent="0.2">
      <c r="A4137" s="3">
        <v>5106109</v>
      </c>
      <c r="B4137" s="3" t="s">
        <v>728</v>
      </c>
      <c r="C4137" s="3" t="s">
        <v>657</v>
      </c>
      <c r="D4137" s="3">
        <v>2022</v>
      </c>
      <c r="E4137" s="3" t="s">
        <v>90</v>
      </c>
      <c r="F4137" s="3" t="s">
        <v>91</v>
      </c>
      <c r="G4137" s="7">
        <v>0</v>
      </c>
      <c r="H4137" s="8">
        <f t="shared" si="0"/>
        <v>0</v>
      </c>
      <c r="I4137" s="9">
        <v>0</v>
      </c>
      <c r="J4137" s="10">
        <v>0</v>
      </c>
      <c r="K4137" s="11">
        <v>0</v>
      </c>
      <c r="L4137" s="11">
        <v>0</v>
      </c>
      <c r="M4137" s="12">
        <v>0</v>
      </c>
      <c r="N4137" s="12">
        <v>0</v>
      </c>
      <c r="O4137" s="12">
        <v>0</v>
      </c>
      <c r="P4137" s="12">
        <v>0</v>
      </c>
      <c r="Q4137" s="12">
        <v>0</v>
      </c>
      <c r="R4137" s="12">
        <v>0</v>
      </c>
      <c r="S4137" s="12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0</v>
      </c>
    </row>
    <row r="4138" spans="1:25" ht="15.75" customHeight="1" x14ac:dyDescent="0.2">
      <c r="A4138" s="3">
        <v>5106109</v>
      </c>
      <c r="B4138" s="3" t="s">
        <v>728</v>
      </c>
      <c r="C4138" s="3" t="s">
        <v>657</v>
      </c>
      <c r="D4138" s="3">
        <v>2022</v>
      </c>
      <c r="E4138" s="3" t="s">
        <v>84</v>
      </c>
      <c r="F4138" s="3" t="s">
        <v>85</v>
      </c>
      <c r="G4138" s="7">
        <v>0</v>
      </c>
      <c r="H4138" s="8">
        <f t="shared" si="0"/>
        <v>0</v>
      </c>
      <c r="I4138" s="9">
        <v>0</v>
      </c>
      <c r="J4138" s="10">
        <v>0</v>
      </c>
      <c r="K4138" s="11">
        <v>0</v>
      </c>
      <c r="L4138" s="11">
        <v>0</v>
      </c>
      <c r="M4138" s="12">
        <v>0</v>
      </c>
      <c r="N4138" s="12">
        <v>0</v>
      </c>
      <c r="O4138" s="12">
        <v>0</v>
      </c>
      <c r="P4138" s="12">
        <v>0</v>
      </c>
      <c r="Q4138" s="12">
        <v>0</v>
      </c>
      <c r="R4138" s="12">
        <v>0</v>
      </c>
      <c r="S4138" s="12">
        <v>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0</v>
      </c>
    </row>
    <row r="4139" spans="1:25" ht="15.75" customHeight="1" x14ac:dyDescent="0.2">
      <c r="A4139" s="3">
        <v>5106109</v>
      </c>
      <c r="B4139" s="3" t="s">
        <v>728</v>
      </c>
      <c r="C4139" s="3" t="s">
        <v>657</v>
      </c>
      <c r="D4139" s="3">
        <v>2022</v>
      </c>
      <c r="E4139" s="3" t="s">
        <v>90</v>
      </c>
      <c r="F4139" s="3" t="s">
        <v>91</v>
      </c>
      <c r="G4139" s="7">
        <v>0</v>
      </c>
      <c r="H4139" s="8">
        <f t="shared" si="0"/>
        <v>0</v>
      </c>
      <c r="I4139" s="9">
        <v>0</v>
      </c>
      <c r="J4139" s="10">
        <v>0</v>
      </c>
      <c r="K4139" s="11">
        <v>0</v>
      </c>
      <c r="L4139" s="11">
        <v>0</v>
      </c>
      <c r="M4139" s="12">
        <v>0</v>
      </c>
      <c r="N4139" s="12">
        <v>0</v>
      </c>
      <c r="O4139" s="12">
        <v>0</v>
      </c>
      <c r="P4139" s="12">
        <v>0</v>
      </c>
      <c r="Q4139" s="12">
        <v>0</v>
      </c>
      <c r="R4139" s="12">
        <v>0</v>
      </c>
      <c r="S4139" s="12">
        <v>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0</v>
      </c>
    </row>
    <row r="4140" spans="1:25" ht="15.75" customHeight="1" x14ac:dyDescent="0.2">
      <c r="A4140" s="3">
        <v>5106158</v>
      </c>
      <c r="B4140" s="3" t="s">
        <v>729</v>
      </c>
      <c r="C4140" s="3" t="s">
        <v>657</v>
      </c>
      <c r="D4140" s="3">
        <v>2000</v>
      </c>
      <c r="E4140" s="3" t="s">
        <v>81</v>
      </c>
      <c r="F4140" s="3" t="s">
        <v>76</v>
      </c>
      <c r="G4140" s="7">
        <v>0</v>
      </c>
      <c r="H4140" s="8">
        <f t="shared" si="0"/>
        <v>0</v>
      </c>
      <c r="I4140" s="9">
        <v>0</v>
      </c>
      <c r="J4140" s="10">
        <v>0</v>
      </c>
      <c r="K4140" s="11">
        <v>0</v>
      </c>
      <c r="L4140" s="11">
        <v>0</v>
      </c>
      <c r="M4140" s="12">
        <v>0</v>
      </c>
      <c r="N4140" s="12">
        <v>0</v>
      </c>
      <c r="O4140" s="12">
        <v>0</v>
      </c>
      <c r="P4140" s="12">
        <v>0</v>
      </c>
      <c r="Q4140" s="12">
        <v>0</v>
      </c>
      <c r="R4140" s="12">
        <v>0</v>
      </c>
      <c r="S4140" s="12">
        <v>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0</v>
      </c>
    </row>
    <row r="4141" spans="1:25" ht="15.75" customHeight="1" x14ac:dyDescent="0.2">
      <c r="A4141" s="3">
        <v>5106158</v>
      </c>
      <c r="B4141" s="3" t="s">
        <v>729</v>
      </c>
      <c r="C4141" s="3" t="s">
        <v>657</v>
      </c>
      <c r="D4141" s="3">
        <v>2001</v>
      </c>
      <c r="E4141" s="3" t="s">
        <v>81</v>
      </c>
      <c r="F4141" s="3" t="s">
        <v>76</v>
      </c>
      <c r="G4141" s="7">
        <v>0</v>
      </c>
      <c r="H4141" s="8">
        <f t="shared" si="0"/>
        <v>0</v>
      </c>
      <c r="I4141" s="9">
        <v>0</v>
      </c>
      <c r="J4141" s="10">
        <v>0</v>
      </c>
      <c r="K4141" s="11">
        <v>0</v>
      </c>
      <c r="L4141" s="11">
        <v>0</v>
      </c>
      <c r="M4141" s="12">
        <v>0</v>
      </c>
      <c r="N4141" s="12">
        <v>0</v>
      </c>
      <c r="O4141" s="12">
        <v>0</v>
      </c>
      <c r="P4141" s="12">
        <v>0</v>
      </c>
      <c r="Q4141" s="12">
        <v>0</v>
      </c>
      <c r="R4141" s="12">
        <v>0</v>
      </c>
      <c r="S4141" s="12">
        <v>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0</v>
      </c>
    </row>
    <row r="4142" spans="1:25" ht="15.75" customHeight="1" x14ac:dyDescent="0.2">
      <c r="A4142" s="3">
        <v>5106158</v>
      </c>
      <c r="B4142" s="3" t="s">
        <v>729</v>
      </c>
      <c r="C4142" s="3" t="s">
        <v>657</v>
      </c>
      <c r="D4142" s="3">
        <v>2002</v>
      </c>
      <c r="E4142" s="3" t="s">
        <v>75</v>
      </c>
      <c r="F4142" s="3" t="s">
        <v>76</v>
      </c>
      <c r="G4142" s="7">
        <v>0</v>
      </c>
      <c r="H4142" s="8">
        <f t="shared" si="0"/>
        <v>0</v>
      </c>
      <c r="I4142" s="9">
        <v>0</v>
      </c>
      <c r="J4142" s="10">
        <v>0</v>
      </c>
      <c r="K4142" s="11">
        <v>0</v>
      </c>
      <c r="L4142" s="11">
        <v>0</v>
      </c>
      <c r="M4142" s="12">
        <v>0</v>
      </c>
      <c r="N4142" s="12">
        <v>0</v>
      </c>
      <c r="O4142" s="12">
        <v>0</v>
      </c>
      <c r="P4142" s="12">
        <v>0</v>
      </c>
      <c r="Q4142" s="12">
        <v>0</v>
      </c>
      <c r="R4142" s="12">
        <v>0</v>
      </c>
      <c r="S4142" s="12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0</v>
      </c>
    </row>
    <row r="4143" spans="1:25" ht="15.75" customHeight="1" x14ac:dyDescent="0.2">
      <c r="A4143" s="3">
        <v>5106158</v>
      </c>
      <c r="B4143" s="3" t="s">
        <v>729</v>
      </c>
      <c r="C4143" s="3" t="s">
        <v>657</v>
      </c>
      <c r="D4143" s="3">
        <v>2002</v>
      </c>
      <c r="E4143" s="3" t="s">
        <v>81</v>
      </c>
      <c r="F4143" s="3" t="s">
        <v>76</v>
      </c>
      <c r="G4143" s="7">
        <v>0</v>
      </c>
      <c r="H4143" s="8">
        <f t="shared" si="0"/>
        <v>600000</v>
      </c>
      <c r="I4143" s="9">
        <v>0</v>
      </c>
      <c r="J4143" s="10">
        <v>600000</v>
      </c>
      <c r="K4143" s="11">
        <v>0</v>
      </c>
      <c r="L4143" s="11">
        <v>0</v>
      </c>
      <c r="M4143" s="12">
        <v>0</v>
      </c>
      <c r="N4143" s="12">
        <v>0</v>
      </c>
      <c r="O4143" s="12">
        <v>0</v>
      </c>
      <c r="P4143" s="12">
        <v>0</v>
      </c>
      <c r="Q4143" s="12">
        <v>0</v>
      </c>
      <c r="R4143" s="12">
        <v>0</v>
      </c>
      <c r="S4143" s="12">
        <v>0</v>
      </c>
      <c r="T4143" s="13">
        <v>600000</v>
      </c>
      <c r="U4143" s="13">
        <v>0</v>
      </c>
      <c r="V4143" s="13">
        <v>0</v>
      </c>
      <c r="W4143" s="13">
        <v>0</v>
      </c>
      <c r="X4143" s="13">
        <v>0</v>
      </c>
      <c r="Y4143" s="13">
        <v>0</v>
      </c>
    </row>
    <row r="4144" spans="1:25" ht="15.75" customHeight="1" x14ac:dyDescent="0.2">
      <c r="A4144" s="3">
        <v>5106158</v>
      </c>
      <c r="B4144" s="3" t="s">
        <v>729</v>
      </c>
      <c r="C4144" s="3" t="s">
        <v>657</v>
      </c>
      <c r="D4144" s="3">
        <v>2003</v>
      </c>
      <c r="E4144" s="3" t="s">
        <v>81</v>
      </c>
      <c r="F4144" s="3" t="s">
        <v>76</v>
      </c>
      <c r="G4144" s="7">
        <v>0</v>
      </c>
      <c r="H4144" s="8">
        <f t="shared" si="0"/>
        <v>600000</v>
      </c>
      <c r="I4144" s="9">
        <v>0</v>
      </c>
      <c r="J4144" s="10">
        <v>600000</v>
      </c>
      <c r="K4144" s="11">
        <v>0</v>
      </c>
      <c r="L4144" s="11">
        <v>0</v>
      </c>
      <c r="M4144" s="12">
        <v>0</v>
      </c>
      <c r="N4144" s="12">
        <v>0</v>
      </c>
      <c r="O4144" s="12">
        <v>0</v>
      </c>
      <c r="P4144" s="12">
        <v>0</v>
      </c>
      <c r="Q4144" s="12">
        <v>0</v>
      </c>
      <c r="R4144" s="12">
        <v>0</v>
      </c>
      <c r="S4144" s="12">
        <v>0</v>
      </c>
      <c r="T4144" s="13">
        <v>600000</v>
      </c>
      <c r="U4144" s="13">
        <v>0</v>
      </c>
      <c r="V4144" s="13">
        <v>0</v>
      </c>
      <c r="W4144" s="13">
        <v>0</v>
      </c>
      <c r="X4144" s="13">
        <v>0</v>
      </c>
      <c r="Y4144" s="13">
        <v>0</v>
      </c>
    </row>
    <row r="4145" spans="1:25" ht="15.75" customHeight="1" x14ac:dyDescent="0.2">
      <c r="A4145" s="3">
        <v>5106158</v>
      </c>
      <c r="B4145" s="3" t="s">
        <v>729</v>
      </c>
      <c r="C4145" s="3" t="s">
        <v>657</v>
      </c>
      <c r="D4145" s="3">
        <v>2004</v>
      </c>
      <c r="E4145" s="3" t="s">
        <v>81</v>
      </c>
      <c r="F4145" s="3" t="s">
        <v>76</v>
      </c>
      <c r="G4145" s="7">
        <v>0</v>
      </c>
      <c r="H4145" s="8">
        <f t="shared" si="0"/>
        <v>0</v>
      </c>
      <c r="I4145" s="9">
        <v>0</v>
      </c>
      <c r="J4145" s="10">
        <v>0</v>
      </c>
      <c r="K4145" s="11">
        <v>0</v>
      </c>
      <c r="L4145" s="11">
        <v>0</v>
      </c>
      <c r="M4145" s="12">
        <v>0</v>
      </c>
      <c r="N4145" s="12">
        <v>0</v>
      </c>
      <c r="O4145" s="12">
        <v>0</v>
      </c>
      <c r="P4145" s="12">
        <v>0</v>
      </c>
      <c r="Q4145" s="12">
        <v>0</v>
      </c>
      <c r="R4145" s="12">
        <v>0</v>
      </c>
      <c r="S4145" s="12">
        <v>0</v>
      </c>
      <c r="T4145" s="13">
        <v>0</v>
      </c>
      <c r="U4145" s="13">
        <v>0</v>
      </c>
      <c r="V4145" s="13">
        <v>0</v>
      </c>
      <c r="W4145" s="13">
        <v>0</v>
      </c>
      <c r="X4145" s="13">
        <v>0</v>
      </c>
      <c r="Y4145" s="13">
        <v>0</v>
      </c>
    </row>
    <row r="4146" spans="1:25" ht="15.75" customHeight="1" x14ac:dyDescent="0.2">
      <c r="A4146" s="3">
        <v>5106158</v>
      </c>
      <c r="B4146" s="3" t="s">
        <v>729</v>
      </c>
      <c r="C4146" s="3" t="s">
        <v>657</v>
      </c>
      <c r="D4146" s="3">
        <v>2005</v>
      </c>
      <c r="E4146" s="3" t="s">
        <v>75</v>
      </c>
      <c r="F4146" s="3" t="s">
        <v>76</v>
      </c>
      <c r="G4146" s="7">
        <v>0</v>
      </c>
      <c r="H4146" s="8">
        <f t="shared" si="0"/>
        <v>50000</v>
      </c>
      <c r="I4146" s="9">
        <v>0</v>
      </c>
      <c r="J4146" s="10">
        <v>50000</v>
      </c>
      <c r="K4146" s="11">
        <v>0</v>
      </c>
      <c r="L4146" s="11">
        <v>0</v>
      </c>
      <c r="M4146" s="12">
        <v>0</v>
      </c>
      <c r="N4146" s="12">
        <v>0</v>
      </c>
      <c r="O4146" s="12">
        <v>0</v>
      </c>
      <c r="P4146" s="12">
        <v>0</v>
      </c>
      <c r="Q4146" s="12">
        <v>0</v>
      </c>
      <c r="R4146" s="12">
        <v>0</v>
      </c>
      <c r="S4146" s="12">
        <v>0</v>
      </c>
      <c r="T4146" s="13">
        <v>50000</v>
      </c>
      <c r="U4146" s="13">
        <v>0</v>
      </c>
      <c r="V4146" s="13">
        <v>0</v>
      </c>
      <c r="W4146" s="13">
        <v>0</v>
      </c>
      <c r="X4146" s="13">
        <v>0</v>
      </c>
      <c r="Y4146" s="13">
        <v>0</v>
      </c>
    </row>
    <row r="4147" spans="1:25" ht="15.75" customHeight="1" x14ac:dyDescent="0.2">
      <c r="A4147" s="3">
        <v>5106158</v>
      </c>
      <c r="B4147" s="3" t="s">
        <v>729</v>
      </c>
      <c r="C4147" s="3" t="s">
        <v>657</v>
      </c>
      <c r="D4147" s="3">
        <v>2006</v>
      </c>
      <c r="E4147" s="3" t="s">
        <v>81</v>
      </c>
      <c r="F4147" s="3" t="s">
        <v>76</v>
      </c>
      <c r="G4147" s="7">
        <v>0</v>
      </c>
      <c r="H4147" s="8">
        <f t="shared" si="0"/>
        <v>3469000</v>
      </c>
      <c r="I4147" s="9">
        <v>1114000</v>
      </c>
      <c r="J4147" s="10">
        <v>2355000</v>
      </c>
      <c r="K4147" s="11">
        <v>1114000</v>
      </c>
      <c r="L4147" s="11">
        <v>0</v>
      </c>
      <c r="M4147" s="12">
        <v>1114000</v>
      </c>
      <c r="N4147" s="12">
        <v>0</v>
      </c>
      <c r="O4147" s="12">
        <v>0</v>
      </c>
      <c r="P4147" s="12">
        <v>0</v>
      </c>
      <c r="Q4147" s="12">
        <v>0</v>
      </c>
      <c r="R4147" s="12">
        <v>0</v>
      </c>
      <c r="S4147" s="12">
        <v>0</v>
      </c>
      <c r="T4147" s="13">
        <v>2355000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</row>
    <row r="4148" spans="1:25" ht="15.75" customHeight="1" x14ac:dyDescent="0.2">
      <c r="A4148" s="3">
        <v>5106158</v>
      </c>
      <c r="B4148" s="3" t="s">
        <v>729</v>
      </c>
      <c r="C4148" s="3" t="s">
        <v>657</v>
      </c>
      <c r="D4148" s="3">
        <v>2008</v>
      </c>
      <c r="E4148" s="3" t="s">
        <v>81</v>
      </c>
      <c r="F4148" s="3" t="s">
        <v>76</v>
      </c>
      <c r="G4148" s="7">
        <v>0</v>
      </c>
      <c r="H4148" s="8">
        <f t="shared" si="0"/>
        <v>7809100</v>
      </c>
      <c r="I4148" s="9">
        <v>2659100</v>
      </c>
      <c r="J4148" s="10">
        <v>5150000</v>
      </c>
      <c r="K4148" s="11">
        <v>1021999.99</v>
      </c>
      <c r="L4148" s="11">
        <v>1637100</v>
      </c>
      <c r="M4148" s="12">
        <v>994500</v>
      </c>
      <c r="N4148" s="12">
        <v>0</v>
      </c>
      <c r="O4148" s="12">
        <v>27500</v>
      </c>
      <c r="P4148" s="12">
        <v>0</v>
      </c>
      <c r="Q4148" s="12">
        <v>0</v>
      </c>
      <c r="R4148" s="12">
        <v>57100</v>
      </c>
      <c r="S4148" s="12">
        <v>1580000</v>
      </c>
      <c r="T4148" s="13">
        <v>5150000</v>
      </c>
      <c r="U4148" s="13">
        <v>0</v>
      </c>
      <c r="V4148" s="13">
        <v>0</v>
      </c>
      <c r="W4148" s="13">
        <v>0</v>
      </c>
      <c r="X4148" s="13">
        <v>0</v>
      </c>
      <c r="Y4148" s="13">
        <v>0</v>
      </c>
    </row>
    <row r="4149" spans="1:25" ht="15.75" customHeight="1" x14ac:dyDescent="0.2">
      <c r="A4149" s="3">
        <v>5106158</v>
      </c>
      <c r="B4149" s="3" t="s">
        <v>729</v>
      </c>
      <c r="C4149" s="3" t="s">
        <v>657</v>
      </c>
      <c r="D4149" s="3">
        <v>2012</v>
      </c>
      <c r="E4149" s="3" t="s">
        <v>75</v>
      </c>
      <c r="F4149" s="3" t="s">
        <v>76</v>
      </c>
      <c r="G4149" s="7">
        <v>0</v>
      </c>
      <c r="H4149" s="8">
        <f t="shared" si="0"/>
        <v>0</v>
      </c>
      <c r="I4149" s="9">
        <v>0</v>
      </c>
      <c r="J4149" s="10">
        <v>0</v>
      </c>
      <c r="K4149" s="11">
        <v>0</v>
      </c>
      <c r="L4149" s="11">
        <v>0</v>
      </c>
      <c r="M4149" s="12">
        <v>0</v>
      </c>
      <c r="N4149" s="12">
        <v>0</v>
      </c>
      <c r="O4149" s="12">
        <v>0</v>
      </c>
      <c r="P4149" s="12">
        <v>0</v>
      </c>
      <c r="Q4149" s="12">
        <v>0</v>
      </c>
      <c r="R4149" s="12">
        <v>0</v>
      </c>
      <c r="S4149" s="12">
        <v>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0</v>
      </c>
    </row>
    <row r="4150" spans="1:25" ht="15.75" customHeight="1" x14ac:dyDescent="0.2">
      <c r="A4150" s="3">
        <v>5106158</v>
      </c>
      <c r="B4150" s="3" t="s">
        <v>729</v>
      </c>
      <c r="C4150" s="3" t="s">
        <v>657</v>
      </c>
      <c r="D4150" s="3">
        <v>2013</v>
      </c>
      <c r="E4150" s="3" t="s">
        <v>75</v>
      </c>
      <c r="F4150" s="3" t="s">
        <v>76</v>
      </c>
      <c r="G4150" s="7">
        <v>7581</v>
      </c>
      <c r="H4150" s="8">
        <f t="shared" si="0"/>
        <v>5000000</v>
      </c>
      <c r="I4150" s="9">
        <v>0</v>
      </c>
      <c r="J4150" s="10">
        <v>5000000</v>
      </c>
      <c r="K4150" s="11">
        <v>0</v>
      </c>
      <c r="L4150" s="11">
        <v>0</v>
      </c>
      <c r="M4150" s="12">
        <v>0</v>
      </c>
      <c r="N4150" s="12">
        <v>0</v>
      </c>
      <c r="O4150" s="12">
        <v>0</v>
      </c>
      <c r="P4150" s="12">
        <v>0</v>
      </c>
      <c r="Q4150" s="12">
        <v>0</v>
      </c>
      <c r="R4150" s="12">
        <v>0</v>
      </c>
      <c r="S4150" s="12">
        <v>0</v>
      </c>
      <c r="T4150" s="13">
        <v>5000000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</row>
    <row r="4151" spans="1:25" ht="15.75" customHeight="1" x14ac:dyDescent="0.2">
      <c r="A4151" s="3">
        <v>5106158</v>
      </c>
      <c r="B4151" s="3" t="s">
        <v>729</v>
      </c>
      <c r="C4151" s="3" t="s">
        <v>657</v>
      </c>
      <c r="D4151" s="3">
        <v>2013</v>
      </c>
      <c r="E4151" s="3" t="s">
        <v>78</v>
      </c>
      <c r="F4151" s="3" t="s">
        <v>76</v>
      </c>
      <c r="G4151" s="7">
        <v>11643</v>
      </c>
      <c r="H4151" s="8">
        <f t="shared" si="0"/>
        <v>10719999.960000001</v>
      </c>
      <c r="I4151" s="9">
        <v>3719999.97</v>
      </c>
      <c r="J4151" s="10">
        <v>6999999.9900000002</v>
      </c>
      <c r="K4151" s="11">
        <v>319999.99</v>
      </c>
      <c r="L4151" s="11">
        <v>3399999.98</v>
      </c>
      <c r="M4151" s="12">
        <v>200000</v>
      </c>
      <c r="N4151" s="12">
        <v>20000</v>
      </c>
      <c r="O4151" s="12">
        <v>100000</v>
      </c>
      <c r="P4151" s="12">
        <v>199999.99</v>
      </c>
      <c r="Q4151" s="12">
        <v>500000</v>
      </c>
      <c r="R4151" s="12">
        <v>0</v>
      </c>
      <c r="S4151" s="12">
        <v>2699999.98</v>
      </c>
      <c r="T4151" s="13">
        <v>6999999.9900000002</v>
      </c>
      <c r="U4151" s="13">
        <v>0</v>
      </c>
      <c r="V4151" s="13">
        <v>0</v>
      </c>
      <c r="W4151" s="13">
        <v>0</v>
      </c>
      <c r="X4151" s="13">
        <v>0</v>
      </c>
      <c r="Y4151" s="13">
        <v>0</v>
      </c>
    </row>
    <row r="4152" spans="1:25" ht="15.75" customHeight="1" x14ac:dyDescent="0.2">
      <c r="A4152" s="3">
        <v>5106158</v>
      </c>
      <c r="B4152" s="3" t="s">
        <v>729</v>
      </c>
      <c r="C4152" s="3" t="s">
        <v>657</v>
      </c>
      <c r="D4152" s="3">
        <v>2014</v>
      </c>
      <c r="E4152" s="3" t="s">
        <v>78</v>
      </c>
      <c r="F4152" s="3" t="s">
        <v>76</v>
      </c>
      <c r="G4152" s="7">
        <v>11630</v>
      </c>
      <c r="H4152" s="8">
        <f t="shared" si="0"/>
        <v>10560000</v>
      </c>
      <c r="I4152" s="9">
        <v>5160000</v>
      </c>
      <c r="J4152" s="10">
        <v>5400000</v>
      </c>
      <c r="K4152" s="11">
        <v>1960000</v>
      </c>
      <c r="L4152" s="11">
        <v>3200000</v>
      </c>
      <c r="M4152" s="12">
        <v>1760000</v>
      </c>
      <c r="N4152" s="12">
        <v>200000</v>
      </c>
      <c r="O4152" s="12">
        <v>0</v>
      </c>
      <c r="P4152" s="12">
        <v>0</v>
      </c>
      <c r="Q4152" s="12">
        <v>0</v>
      </c>
      <c r="R4152" s="12">
        <v>0</v>
      </c>
      <c r="S4152" s="12">
        <v>3200000</v>
      </c>
      <c r="T4152" s="13">
        <v>5400000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</row>
    <row r="4153" spans="1:25" ht="15.75" customHeight="1" x14ac:dyDescent="0.2">
      <c r="A4153" s="3">
        <v>5106158</v>
      </c>
      <c r="B4153" s="3" t="s">
        <v>729</v>
      </c>
      <c r="C4153" s="3" t="s">
        <v>657</v>
      </c>
      <c r="D4153" s="3">
        <v>2018</v>
      </c>
      <c r="E4153" s="3" t="s">
        <v>78</v>
      </c>
      <c r="F4153" s="3" t="s">
        <v>76</v>
      </c>
      <c r="G4153" s="7">
        <v>11470</v>
      </c>
      <c r="H4153" s="8">
        <f t="shared" si="0"/>
        <v>1504839</v>
      </c>
      <c r="I4153" s="9">
        <v>648039</v>
      </c>
      <c r="J4153" s="10">
        <v>856800</v>
      </c>
      <c r="K4153" s="11">
        <v>200000</v>
      </c>
      <c r="L4153" s="11">
        <v>448039</v>
      </c>
      <c r="M4153" s="12">
        <v>200000</v>
      </c>
      <c r="N4153" s="12">
        <v>0</v>
      </c>
      <c r="O4153" s="12">
        <v>0</v>
      </c>
      <c r="P4153" s="12">
        <v>0</v>
      </c>
      <c r="Q4153" s="12">
        <v>0</v>
      </c>
      <c r="R4153" s="12">
        <v>0</v>
      </c>
      <c r="S4153" s="12">
        <v>448039</v>
      </c>
      <c r="T4153" s="13">
        <v>856800</v>
      </c>
      <c r="U4153" s="13">
        <v>0</v>
      </c>
      <c r="V4153" s="13">
        <v>0</v>
      </c>
      <c r="W4153" s="13">
        <v>0</v>
      </c>
      <c r="X4153" s="13">
        <v>0</v>
      </c>
      <c r="Y4153" s="13">
        <v>0</v>
      </c>
    </row>
    <row r="4154" spans="1:25" ht="15.75" customHeight="1" x14ac:dyDescent="0.2">
      <c r="A4154" s="3">
        <v>5106158</v>
      </c>
      <c r="B4154" s="3" t="s">
        <v>729</v>
      </c>
      <c r="C4154" s="3" t="s">
        <v>657</v>
      </c>
      <c r="D4154" s="3">
        <v>2018</v>
      </c>
      <c r="E4154" s="3" t="s">
        <v>78</v>
      </c>
      <c r="F4154" s="3" t="s">
        <v>76</v>
      </c>
      <c r="G4154" s="7">
        <v>11300</v>
      </c>
      <c r="H4154" s="8">
        <f t="shared" si="0"/>
        <v>1240000</v>
      </c>
      <c r="I4154" s="9">
        <v>540000</v>
      </c>
      <c r="J4154" s="10">
        <v>700000</v>
      </c>
      <c r="K4154" s="11">
        <v>200000</v>
      </c>
      <c r="L4154" s="11">
        <v>340000</v>
      </c>
      <c r="M4154" s="12">
        <v>200000</v>
      </c>
      <c r="N4154" s="12">
        <v>0</v>
      </c>
      <c r="O4154" s="12">
        <v>0</v>
      </c>
      <c r="P4154" s="12">
        <v>0</v>
      </c>
      <c r="Q4154" s="12">
        <v>0</v>
      </c>
      <c r="R4154" s="12">
        <v>0</v>
      </c>
      <c r="S4154" s="12">
        <v>340000</v>
      </c>
      <c r="T4154" s="13">
        <v>700000</v>
      </c>
      <c r="U4154" s="13">
        <v>0</v>
      </c>
      <c r="V4154" s="13">
        <v>0</v>
      </c>
      <c r="W4154" s="13">
        <v>0</v>
      </c>
      <c r="X4154" s="13">
        <v>0</v>
      </c>
      <c r="Y4154" s="13">
        <v>0</v>
      </c>
    </row>
    <row r="4155" spans="1:25" ht="15.75" customHeight="1" x14ac:dyDescent="0.2">
      <c r="A4155" s="3">
        <v>5106158</v>
      </c>
      <c r="B4155" s="3" t="s">
        <v>729</v>
      </c>
      <c r="C4155" s="3" t="s">
        <v>657</v>
      </c>
      <c r="D4155" s="3">
        <v>2018</v>
      </c>
      <c r="E4155" s="3" t="s">
        <v>78</v>
      </c>
      <c r="F4155" s="3" t="s">
        <v>76</v>
      </c>
      <c r="G4155" s="7">
        <v>0</v>
      </c>
      <c r="H4155" s="8">
        <f t="shared" si="0"/>
        <v>0</v>
      </c>
      <c r="I4155" s="9">
        <v>0</v>
      </c>
      <c r="J4155" s="10">
        <v>0</v>
      </c>
      <c r="K4155" s="11">
        <v>0</v>
      </c>
      <c r="L4155" s="11">
        <v>0</v>
      </c>
      <c r="M4155" s="12">
        <v>0</v>
      </c>
      <c r="N4155" s="12">
        <v>0</v>
      </c>
      <c r="O4155" s="12">
        <v>0</v>
      </c>
      <c r="P4155" s="12">
        <v>0</v>
      </c>
      <c r="Q4155" s="12">
        <v>0</v>
      </c>
      <c r="R4155" s="12">
        <v>0</v>
      </c>
      <c r="S4155" s="12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0</v>
      </c>
    </row>
    <row r="4156" spans="1:25" ht="15.75" customHeight="1" x14ac:dyDescent="0.2">
      <c r="A4156" s="3">
        <v>5106158</v>
      </c>
      <c r="B4156" s="3" t="s">
        <v>729</v>
      </c>
      <c r="C4156" s="3" t="s">
        <v>657</v>
      </c>
      <c r="D4156" s="3">
        <v>2018</v>
      </c>
      <c r="E4156" s="3" t="s">
        <v>80</v>
      </c>
      <c r="F4156" s="3" t="s">
        <v>76</v>
      </c>
      <c r="G4156" s="7">
        <v>560</v>
      </c>
      <c r="H4156" s="8">
        <f t="shared" si="0"/>
        <v>900000</v>
      </c>
      <c r="I4156" s="9">
        <v>0</v>
      </c>
      <c r="J4156" s="10">
        <v>900000</v>
      </c>
      <c r="K4156" s="11">
        <v>0</v>
      </c>
      <c r="L4156" s="11">
        <v>0</v>
      </c>
      <c r="M4156" s="12">
        <v>0</v>
      </c>
      <c r="N4156" s="12">
        <v>0</v>
      </c>
      <c r="O4156" s="12">
        <v>0</v>
      </c>
      <c r="P4156" s="12">
        <v>0</v>
      </c>
      <c r="Q4156" s="12">
        <v>0</v>
      </c>
      <c r="R4156" s="12">
        <v>0</v>
      </c>
      <c r="S4156" s="12">
        <v>0</v>
      </c>
      <c r="T4156" s="13">
        <v>900000</v>
      </c>
      <c r="U4156" s="13">
        <v>0</v>
      </c>
      <c r="V4156" s="13">
        <v>0</v>
      </c>
      <c r="W4156" s="13">
        <v>0</v>
      </c>
      <c r="X4156" s="13">
        <v>0</v>
      </c>
      <c r="Y4156" s="13">
        <v>0</v>
      </c>
    </row>
    <row r="4157" spans="1:25" ht="15.75" customHeight="1" x14ac:dyDescent="0.2">
      <c r="A4157" s="3">
        <v>5106158</v>
      </c>
      <c r="B4157" s="3" t="s">
        <v>729</v>
      </c>
      <c r="C4157" s="3" t="s">
        <v>657</v>
      </c>
      <c r="D4157" s="3">
        <v>2020</v>
      </c>
      <c r="E4157" s="3" t="s">
        <v>78</v>
      </c>
      <c r="F4157" s="3" t="s">
        <v>76</v>
      </c>
      <c r="G4157" s="7">
        <v>6260</v>
      </c>
      <c r="H4157" s="8">
        <f t="shared" si="0"/>
        <v>850000</v>
      </c>
      <c r="I4157" s="9">
        <v>450000</v>
      </c>
      <c r="J4157" s="10">
        <v>400000</v>
      </c>
      <c r="K4157" s="11">
        <v>250000</v>
      </c>
      <c r="L4157" s="11">
        <v>200000</v>
      </c>
      <c r="M4157" s="12">
        <v>200000</v>
      </c>
      <c r="N4157" s="12">
        <v>50000</v>
      </c>
      <c r="O4157" s="12">
        <v>0</v>
      </c>
      <c r="P4157" s="12">
        <v>0</v>
      </c>
      <c r="Q4157" s="12">
        <v>0</v>
      </c>
      <c r="R4157" s="12">
        <v>0</v>
      </c>
      <c r="S4157" s="12">
        <v>200000</v>
      </c>
      <c r="T4157" s="13">
        <v>400000</v>
      </c>
      <c r="U4157" s="13">
        <v>0</v>
      </c>
      <c r="V4157" s="13">
        <v>0</v>
      </c>
      <c r="W4157" s="13">
        <v>0</v>
      </c>
      <c r="X4157" s="13">
        <v>0</v>
      </c>
      <c r="Y4157" s="13">
        <v>0</v>
      </c>
    </row>
    <row r="4158" spans="1:25" ht="15.75" customHeight="1" x14ac:dyDescent="0.2">
      <c r="A4158" s="3">
        <v>5106158</v>
      </c>
      <c r="B4158" s="3" t="s">
        <v>729</v>
      </c>
      <c r="C4158" s="3" t="s">
        <v>657</v>
      </c>
      <c r="D4158" s="3">
        <v>2020</v>
      </c>
      <c r="E4158" s="3" t="s">
        <v>78</v>
      </c>
      <c r="F4158" s="3" t="s">
        <v>76</v>
      </c>
      <c r="G4158" s="7">
        <v>0</v>
      </c>
      <c r="H4158" s="8">
        <f t="shared" si="0"/>
        <v>0</v>
      </c>
      <c r="I4158" s="9">
        <v>0</v>
      </c>
      <c r="J4158" s="10">
        <v>0</v>
      </c>
      <c r="K4158" s="11">
        <v>0</v>
      </c>
      <c r="L4158" s="11">
        <v>0</v>
      </c>
      <c r="M4158" s="12">
        <v>0</v>
      </c>
      <c r="N4158" s="12">
        <v>0</v>
      </c>
      <c r="O4158" s="12">
        <v>0</v>
      </c>
      <c r="P4158" s="12">
        <v>0</v>
      </c>
      <c r="Q4158" s="12">
        <v>0</v>
      </c>
      <c r="R4158" s="12">
        <v>0</v>
      </c>
      <c r="S4158" s="12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0</v>
      </c>
    </row>
    <row r="4159" spans="1:25" ht="15.75" customHeight="1" x14ac:dyDescent="0.2">
      <c r="A4159" s="3">
        <v>5106158</v>
      </c>
      <c r="B4159" s="3" t="s">
        <v>729</v>
      </c>
      <c r="C4159" s="3" t="s">
        <v>657</v>
      </c>
      <c r="D4159" s="3">
        <v>2020</v>
      </c>
      <c r="E4159" s="3" t="s">
        <v>90</v>
      </c>
      <c r="F4159" s="3" t="s">
        <v>91</v>
      </c>
      <c r="G4159" s="7">
        <v>0</v>
      </c>
      <c r="H4159" s="8">
        <f t="shared" si="0"/>
        <v>0</v>
      </c>
      <c r="I4159" s="9">
        <v>0</v>
      </c>
      <c r="J4159" s="10">
        <v>0</v>
      </c>
      <c r="K4159" s="11">
        <v>0</v>
      </c>
      <c r="L4159" s="11">
        <v>0</v>
      </c>
      <c r="M4159" s="12">
        <v>0</v>
      </c>
      <c r="N4159" s="12">
        <v>0</v>
      </c>
      <c r="O4159" s="12">
        <v>0</v>
      </c>
      <c r="P4159" s="12">
        <v>0</v>
      </c>
      <c r="Q4159" s="12">
        <v>0</v>
      </c>
      <c r="R4159" s="12">
        <v>0</v>
      </c>
      <c r="S4159" s="12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0</v>
      </c>
    </row>
    <row r="4160" spans="1:25" ht="15.75" customHeight="1" x14ac:dyDescent="0.2">
      <c r="A4160" s="3">
        <v>5106158</v>
      </c>
      <c r="B4160" s="3" t="s">
        <v>729</v>
      </c>
      <c r="C4160" s="3" t="s">
        <v>657</v>
      </c>
      <c r="D4160" s="3">
        <v>2020</v>
      </c>
      <c r="E4160" s="3" t="s">
        <v>90</v>
      </c>
      <c r="F4160" s="3" t="s">
        <v>91</v>
      </c>
      <c r="G4160" s="7">
        <v>0</v>
      </c>
      <c r="H4160" s="8">
        <f t="shared" si="0"/>
        <v>0</v>
      </c>
      <c r="I4160" s="9">
        <v>0</v>
      </c>
      <c r="J4160" s="10">
        <v>0</v>
      </c>
      <c r="K4160" s="11">
        <v>0</v>
      </c>
      <c r="L4160" s="11">
        <v>0</v>
      </c>
      <c r="M4160" s="12">
        <v>0</v>
      </c>
      <c r="N4160" s="12">
        <v>0</v>
      </c>
      <c r="O4160" s="12">
        <v>0</v>
      </c>
      <c r="P4160" s="12">
        <v>0</v>
      </c>
      <c r="Q4160" s="12">
        <v>0</v>
      </c>
      <c r="R4160" s="12">
        <v>0</v>
      </c>
      <c r="S4160" s="12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0</v>
      </c>
    </row>
    <row r="4161" spans="1:25" ht="15.75" customHeight="1" x14ac:dyDescent="0.2">
      <c r="A4161" s="3">
        <v>5106158</v>
      </c>
      <c r="B4161" s="3" t="s">
        <v>729</v>
      </c>
      <c r="C4161" s="3" t="s">
        <v>657</v>
      </c>
      <c r="D4161" s="3">
        <v>2021</v>
      </c>
      <c r="E4161" s="3" t="s">
        <v>78</v>
      </c>
      <c r="F4161" s="3" t="s">
        <v>76</v>
      </c>
      <c r="G4161" s="7">
        <v>2500</v>
      </c>
      <c r="H4161" s="8">
        <f t="shared" si="0"/>
        <v>1737040</v>
      </c>
      <c r="I4161" s="9">
        <v>1309040</v>
      </c>
      <c r="J4161" s="10">
        <v>428000</v>
      </c>
      <c r="K4161" s="11">
        <v>862090</v>
      </c>
      <c r="L4161" s="11">
        <v>446950</v>
      </c>
      <c r="M4161" s="12">
        <v>862090</v>
      </c>
      <c r="N4161" s="12">
        <v>0</v>
      </c>
      <c r="O4161" s="12">
        <v>0</v>
      </c>
      <c r="P4161" s="12">
        <v>18950</v>
      </c>
      <c r="Q4161" s="12">
        <v>0</v>
      </c>
      <c r="R4161" s="12">
        <v>0</v>
      </c>
      <c r="S4161" s="12">
        <v>428000</v>
      </c>
      <c r="T4161" s="13">
        <v>428000</v>
      </c>
      <c r="U4161" s="13">
        <v>0</v>
      </c>
      <c r="V4161" s="13">
        <v>0</v>
      </c>
      <c r="W4161" s="13">
        <v>0</v>
      </c>
      <c r="X4161" s="13">
        <v>0</v>
      </c>
      <c r="Y4161" s="13">
        <v>0</v>
      </c>
    </row>
    <row r="4162" spans="1:25" ht="15.75" customHeight="1" x14ac:dyDescent="0.2">
      <c r="A4162" s="3">
        <v>5106158</v>
      </c>
      <c r="B4162" s="3" t="s">
        <v>729</v>
      </c>
      <c r="C4162" s="3" t="s">
        <v>657</v>
      </c>
      <c r="D4162" s="3">
        <v>2022</v>
      </c>
      <c r="E4162" s="3" t="s">
        <v>78</v>
      </c>
      <c r="F4162" s="3" t="s">
        <v>76</v>
      </c>
      <c r="G4162" s="7">
        <v>2500</v>
      </c>
      <c r="H4162" s="8">
        <f t="shared" si="0"/>
        <v>249000</v>
      </c>
      <c r="I4162" s="9">
        <v>129000</v>
      </c>
      <c r="J4162" s="10">
        <v>120000</v>
      </c>
      <c r="K4162" s="11">
        <v>0</v>
      </c>
      <c r="L4162" s="11">
        <v>129000</v>
      </c>
      <c r="M4162" s="12">
        <v>0</v>
      </c>
      <c r="N4162" s="12">
        <v>0</v>
      </c>
      <c r="O4162" s="12">
        <v>0</v>
      </c>
      <c r="P4162" s="12">
        <v>49000</v>
      </c>
      <c r="Q4162" s="12">
        <v>0</v>
      </c>
      <c r="R4162" s="12">
        <v>0</v>
      </c>
      <c r="S4162" s="12">
        <v>80000</v>
      </c>
      <c r="T4162" s="13">
        <v>120000</v>
      </c>
      <c r="U4162" s="13">
        <v>0</v>
      </c>
      <c r="V4162" s="13">
        <v>0</v>
      </c>
      <c r="W4162" s="13">
        <v>0</v>
      </c>
      <c r="X4162" s="13">
        <v>0</v>
      </c>
      <c r="Y4162" s="13">
        <v>0</v>
      </c>
    </row>
    <row r="4163" spans="1:25" ht="15.75" customHeight="1" x14ac:dyDescent="0.2">
      <c r="A4163" s="3">
        <v>5106174</v>
      </c>
      <c r="B4163" s="3" t="s">
        <v>730</v>
      </c>
      <c r="C4163" s="3" t="s">
        <v>657</v>
      </c>
      <c r="D4163" s="3">
        <v>2008</v>
      </c>
      <c r="E4163" s="3" t="s">
        <v>75</v>
      </c>
      <c r="F4163" s="3" t="s">
        <v>76</v>
      </c>
      <c r="G4163" s="7">
        <v>0</v>
      </c>
      <c r="H4163" s="8">
        <f t="shared" si="0"/>
        <v>0</v>
      </c>
      <c r="I4163" s="9">
        <v>0</v>
      </c>
      <c r="J4163" s="10">
        <v>0</v>
      </c>
      <c r="K4163" s="11">
        <v>0</v>
      </c>
      <c r="L4163" s="11">
        <v>0</v>
      </c>
      <c r="M4163" s="12">
        <v>0</v>
      </c>
      <c r="N4163" s="12">
        <v>0</v>
      </c>
      <c r="O4163" s="12">
        <v>0</v>
      </c>
      <c r="P4163" s="12">
        <v>0</v>
      </c>
      <c r="Q4163" s="12">
        <v>0</v>
      </c>
      <c r="R4163" s="12">
        <v>0</v>
      </c>
      <c r="S4163" s="12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0</v>
      </c>
    </row>
    <row r="4164" spans="1:25" ht="15.75" customHeight="1" x14ac:dyDescent="0.2">
      <c r="A4164" s="3">
        <v>5106174</v>
      </c>
      <c r="B4164" s="3" t="s">
        <v>730</v>
      </c>
      <c r="C4164" s="3" t="s">
        <v>657</v>
      </c>
      <c r="D4164" s="3">
        <v>2012</v>
      </c>
      <c r="E4164" s="3" t="s">
        <v>75</v>
      </c>
      <c r="F4164" s="3" t="s">
        <v>76</v>
      </c>
      <c r="G4164" s="7">
        <v>0</v>
      </c>
      <c r="H4164" s="8">
        <f t="shared" si="0"/>
        <v>0</v>
      </c>
      <c r="I4164" s="9">
        <v>0</v>
      </c>
      <c r="J4164" s="10">
        <v>0</v>
      </c>
      <c r="K4164" s="11">
        <v>0</v>
      </c>
      <c r="L4164" s="11">
        <v>0</v>
      </c>
      <c r="M4164" s="12">
        <v>0</v>
      </c>
      <c r="N4164" s="12">
        <v>0</v>
      </c>
      <c r="O4164" s="12">
        <v>0</v>
      </c>
      <c r="P4164" s="12">
        <v>0</v>
      </c>
      <c r="Q4164" s="12">
        <v>0</v>
      </c>
      <c r="R4164" s="12">
        <v>0</v>
      </c>
      <c r="S4164" s="12">
        <v>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0</v>
      </c>
    </row>
    <row r="4165" spans="1:25" ht="15.75" customHeight="1" x14ac:dyDescent="0.2">
      <c r="A4165" s="3">
        <v>5106174</v>
      </c>
      <c r="B4165" s="3" t="s">
        <v>730</v>
      </c>
      <c r="C4165" s="3" t="s">
        <v>657</v>
      </c>
      <c r="D4165" s="3">
        <v>2020</v>
      </c>
      <c r="E4165" s="3" t="s">
        <v>90</v>
      </c>
      <c r="F4165" s="3" t="s">
        <v>91</v>
      </c>
      <c r="G4165" s="7">
        <v>0</v>
      </c>
      <c r="H4165" s="8">
        <f t="shared" si="0"/>
        <v>0</v>
      </c>
      <c r="I4165" s="9">
        <v>0</v>
      </c>
      <c r="J4165" s="10">
        <v>0</v>
      </c>
      <c r="K4165" s="11">
        <v>0</v>
      </c>
      <c r="L4165" s="11">
        <v>0</v>
      </c>
      <c r="M4165" s="12">
        <v>0</v>
      </c>
      <c r="N4165" s="12">
        <v>0</v>
      </c>
      <c r="O4165" s="12">
        <v>0</v>
      </c>
      <c r="P4165" s="12">
        <v>0</v>
      </c>
      <c r="Q4165" s="12">
        <v>0</v>
      </c>
      <c r="R4165" s="12">
        <v>0</v>
      </c>
      <c r="S4165" s="12">
        <v>0</v>
      </c>
      <c r="T4165" s="13">
        <v>0</v>
      </c>
      <c r="U4165" s="13">
        <v>0</v>
      </c>
      <c r="V4165" s="13">
        <v>0</v>
      </c>
      <c r="W4165" s="13">
        <v>0</v>
      </c>
      <c r="X4165" s="13">
        <v>0</v>
      </c>
      <c r="Y4165" s="13">
        <v>0</v>
      </c>
    </row>
    <row r="4166" spans="1:25" ht="15.75" customHeight="1" x14ac:dyDescent="0.2">
      <c r="A4166" s="3">
        <v>5106174</v>
      </c>
      <c r="B4166" s="3" t="s">
        <v>730</v>
      </c>
      <c r="C4166" s="3" t="s">
        <v>657</v>
      </c>
      <c r="D4166" s="3">
        <v>2020</v>
      </c>
      <c r="E4166" s="3" t="s">
        <v>90</v>
      </c>
      <c r="F4166" s="3" t="s">
        <v>91</v>
      </c>
      <c r="G4166" s="7">
        <v>0</v>
      </c>
      <c r="H4166" s="8">
        <f t="shared" si="0"/>
        <v>0</v>
      </c>
      <c r="I4166" s="9">
        <v>0</v>
      </c>
      <c r="J4166" s="10">
        <v>0</v>
      </c>
      <c r="K4166" s="11">
        <v>0</v>
      </c>
      <c r="L4166" s="11">
        <v>0</v>
      </c>
      <c r="M4166" s="12">
        <v>0</v>
      </c>
      <c r="N4166" s="12">
        <v>0</v>
      </c>
      <c r="O4166" s="12">
        <v>0</v>
      </c>
      <c r="P4166" s="12">
        <v>0</v>
      </c>
      <c r="Q4166" s="12">
        <v>0</v>
      </c>
      <c r="R4166" s="12">
        <v>0</v>
      </c>
      <c r="S4166" s="12">
        <v>0</v>
      </c>
      <c r="T4166" s="13">
        <v>0</v>
      </c>
      <c r="U4166" s="13">
        <v>0</v>
      </c>
      <c r="V4166" s="13">
        <v>0</v>
      </c>
      <c r="W4166" s="13">
        <v>0</v>
      </c>
      <c r="X4166" s="13">
        <v>0</v>
      </c>
      <c r="Y4166" s="13">
        <v>0</v>
      </c>
    </row>
    <row r="4167" spans="1:25" ht="15.75" customHeight="1" x14ac:dyDescent="0.2">
      <c r="A4167" s="3">
        <v>5106182</v>
      </c>
      <c r="B4167" s="3" t="s">
        <v>731</v>
      </c>
      <c r="C4167" s="3" t="s">
        <v>657</v>
      </c>
      <c r="D4167" s="3">
        <v>2018</v>
      </c>
      <c r="E4167" s="3" t="s">
        <v>75</v>
      </c>
      <c r="F4167" s="3" t="s">
        <v>76</v>
      </c>
      <c r="G4167" s="7">
        <v>1000</v>
      </c>
      <c r="H4167" s="8">
        <f t="shared" si="0"/>
        <v>202099.99</v>
      </c>
      <c r="I4167" s="9">
        <v>202099.99</v>
      </c>
      <c r="J4167" s="10">
        <v>0</v>
      </c>
      <c r="K4167" s="11">
        <v>100000</v>
      </c>
      <c r="L4167" s="11">
        <v>102099.99</v>
      </c>
      <c r="M4167" s="12">
        <v>100000</v>
      </c>
      <c r="N4167" s="12">
        <v>0</v>
      </c>
      <c r="O4167" s="12">
        <v>0</v>
      </c>
      <c r="P4167" s="12">
        <v>0</v>
      </c>
      <c r="Q4167" s="12">
        <v>0</v>
      </c>
      <c r="R4167" s="12">
        <v>2100</v>
      </c>
      <c r="S4167" s="12">
        <v>100000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0</v>
      </c>
    </row>
    <row r="4168" spans="1:25" ht="15.75" customHeight="1" x14ac:dyDescent="0.2">
      <c r="A4168" s="3">
        <v>5106182</v>
      </c>
      <c r="B4168" s="3" t="s">
        <v>731</v>
      </c>
      <c r="C4168" s="3" t="s">
        <v>657</v>
      </c>
      <c r="D4168" s="3">
        <v>2020</v>
      </c>
      <c r="E4168" s="3" t="s">
        <v>90</v>
      </c>
      <c r="F4168" s="3" t="s">
        <v>91</v>
      </c>
      <c r="G4168" s="7">
        <v>0</v>
      </c>
      <c r="H4168" s="8">
        <f t="shared" si="0"/>
        <v>0</v>
      </c>
      <c r="I4168" s="9">
        <v>0</v>
      </c>
      <c r="J4168" s="10">
        <v>0</v>
      </c>
      <c r="K4168" s="11">
        <v>0</v>
      </c>
      <c r="L4168" s="11">
        <v>0</v>
      </c>
      <c r="M4168" s="12">
        <v>0</v>
      </c>
      <c r="N4168" s="12">
        <v>0</v>
      </c>
      <c r="O4168" s="12">
        <v>0</v>
      </c>
      <c r="P4168" s="12">
        <v>0</v>
      </c>
      <c r="Q4168" s="12">
        <v>0</v>
      </c>
      <c r="R4168" s="12">
        <v>0</v>
      </c>
      <c r="S4168" s="12">
        <v>0</v>
      </c>
      <c r="T4168" s="13">
        <v>0</v>
      </c>
      <c r="U4168" s="13">
        <v>0</v>
      </c>
      <c r="V4168" s="13">
        <v>0</v>
      </c>
      <c r="W4168" s="13">
        <v>0</v>
      </c>
      <c r="X4168" s="13">
        <v>0</v>
      </c>
      <c r="Y4168" s="13">
        <v>0</v>
      </c>
    </row>
    <row r="4169" spans="1:25" ht="15.75" customHeight="1" x14ac:dyDescent="0.2">
      <c r="A4169" s="3">
        <v>5106190</v>
      </c>
      <c r="B4169" s="3" t="s">
        <v>732</v>
      </c>
      <c r="C4169" s="3" t="s">
        <v>657</v>
      </c>
      <c r="D4169" s="3">
        <v>2002</v>
      </c>
      <c r="E4169" s="3" t="s">
        <v>75</v>
      </c>
      <c r="F4169" s="3" t="s">
        <v>76</v>
      </c>
      <c r="G4169" s="7">
        <v>0</v>
      </c>
      <c r="H4169" s="8">
        <f t="shared" si="0"/>
        <v>0</v>
      </c>
      <c r="I4169" s="9">
        <v>0</v>
      </c>
      <c r="J4169" s="10">
        <v>0</v>
      </c>
      <c r="K4169" s="11">
        <v>0</v>
      </c>
      <c r="L4169" s="11">
        <v>0</v>
      </c>
      <c r="M4169" s="12">
        <v>0</v>
      </c>
      <c r="N4169" s="12">
        <v>0</v>
      </c>
      <c r="O4169" s="12">
        <v>0</v>
      </c>
      <c r="P4169" s="12">
        <v>0</v>
      </c>
      <c r="Q4169" s="12">
        <v>0</v>
      </c>
      <c r="R4169" s="12">
        <v>0</v>
      </c>
      <c r="S4169" s="12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0</v>
      </c>
    </row>
    <row r="4170" spans="1:25" ht="15.75" customHeight="1" x14ac:dyDescent="0.2">
      <c r="A4170" s="3">
        <v>5106190</v>
      </c>
      <c r="B4170" s="3" t="s">
        <v>732</v>
      </c>
      <c r="C4170" s="3" t="s">
        <v>657</v>
      </c>
      <c r="D4170" s="3">
        <v>2002</v>
      </c>
      <c r="E4170" s="3" t="s">
        <v>75</v>
      </c>
      <c r="F4170" s="3" t="s">
        <v>76</v>
      </c>
      <c r="G4170" s="7">
        <v>0</v>
      </c>
      <c r="H4170" s="8">
        <f t="shared" si="0"/>
        <v>750000</v>
      </c>
      <c r="I4170" s="9">
        <v>0</v>
      </c>
      <c r="J4170" s="10">
        <v>750000</v>
      </c>
      <c r="K4170" s="11">
        <v>0</v>
      </c>
      <c r="L4170" s="11">
        <v>0</v>
      </c>
      <c r="M4170" s="12">
        <v>0</v>
      </c>
      <c r="N4170" s="12">
        <v>0</v>
      </c>
      <c r="O4170" s="12">
        <v>0</v>
      </c>
      <c r="P4170" s="12">
        <v>0</v>
      </c>
      <c r="Q4170" s="12">
        <v>0</v>
      </c>
      <c r="R4170" s="12">
        <v>0</v>
      </c>
      <c r="S4170" s="12">
        <v>0</v>
      </c>
      <c r="T4170" s="13">
        <v>750000</v>
      </c>
      <c r="U4170" s="13">
        <v>0</v>
      </c>
      <c r="V4170" s="13">
        <v>0</v>
      </c>
      <c r="W4170" s="13">
        <v>0</v>
      </c>
      <c r="X4170" s="13">
        <v>0</v>
      </c>
      <c r="Y4170" s="13">
        <v>0</v>
      </c>
    </row>
    <row r="4171" spans="1:25" ht="15.75" customHeight="1" x14ac:dyDescent="0.2">
      <c r="A4171" s="3">
        <v>5106190</v>
      </c>
      <c r="B4171" s="3" t="s">
        <v>732</v>
      </c>
      <c r="C4171" s="3" t="s">
        <v>657</v>
      </c>
      <c r="D4171" s="3">
        <v>2003</v>
      </c>
      <c r="E4171" s="3" t="s">
        <v>75</v>
      </c>
      <c r="F4171" s="3" t="s">
        <v>76</v>
      </c>
      <c r="G4171" s="7">
        <v>0</v>
      </c>
      <c r="H4171" s="8">
        <f t="shared" si="0"/>
        <v>750000</v>
      </c>
      <c r="I4171" s="9">
        <v>0</v>
      </c>
      <c r="J4171" s="10">
        <v>750000</v>
      </c>
      <c r="K4171" s="11">
        <v>0</v>
      </c>
      <c r="L4171" s="11">
        <v>0</v>
      </c>
      <c r="M4171" s="12">
        <v>0</v>
      </c>
      <c r="N4171" s="12">
        <v>0</v>
      </c>
      <c r="O4171" s="12">
        <v>0</v>
      </c>
      <c r="P4171" s="12">
        <v>0</v>
      </c>
      <c r="Q4171" s="12">
        <v>0</v>
      </c>
      <c r="R4171" s="12">
        <v>0</v>
      </c>
      <c r="S4171" s="12">
        <v>0</v>
      </c>
      <c r="T4171" s="13">
        <v>750000</v>
      </c>
      <c r="U4171" s="13">
        <v>0</v>
      </c>
      <c r="V4171" s="13">
        <v>0</v>
      </c>
      <c r="W4171" s="13">
        <v>0</v>
      </c>
      <c r="X4171" s="13">
        <v>0</v>
      </c>
      <c r="Y4171" s="13">
        <v>0</v>
      </c>
    </row>
    <row r="4172" spans="1:25" ht="15.75" customHeight="1" x14ac:dyDescent="0.2">
      <c r="A4172" s="3">
        <v>5106190</v>
      </c>
      <c r="B4172" s="3" t="s">
        <v>732</v>
      </c>
      <c r="C4172" s="3" t="s">
        <v>657</v>
      </c>
      <c r="D4172" s="3">
        <v>2004</v>
      </c>
      <c r="E4172" s="3" t="s">
        <v>75</v>
      </c>
      <c r="F4172" s="3" t="s">
        <v>76</v>
      </c>
      <c r="G4172" s="7">
        <v>0</v>
      </c>
      <c r="H4172" s="8">
        <f t="shared" si="0"/>
        <v>1000000</v>
      </c>
      <c r="I4172" s="9">
        <v>0</v>
      </c>
      <c r="J4172" s="10">
        <v>1000000</v>
      </c>
      <c r="K4172" s="11">
        <v>0</v>
      </c>
      <c r="L4172" s="11">
        <v>0</v>
      </c>
      <c r="M4172" s="12">
        <v>0</v>
      </c>
      <c r="N4172" s="12">
        <v>0</v>
      </c>
      <c r="O4172" s="12">
        <v>0</v>
      </c>
      <c r="P4172" s="12">
        <v>0</v>
      </c>
      <c r="Q4172" s="12">
        <v>0</v>
      </c>
      <c r="R4172" s="12">
        <v>0</v>
      </c>
      <c r="S4172" s="12">
        <v>0</v>
      </c>
      <c r="T4172" s="13">
        <v>1000000</v>
      </c>
      <c r="U4172" s="13">
        <v>0</v>
      </c>
      <c r="V4172" s="13">
        <v>0</v>
      </c>
      <c r="W4172" s="13">
        <v>0</v>
      </c>
      <c r="X4172" s="13">
        <v>0</v>
      </c>
      <c r="Y4172" s="13">
        <v>0</v>
      </c>
    </row>
    <row r="4173" spans="1:25" ht="15.75" customHeight="1" x14ac:dyDescent="0.2">
      <c r="A4173" s="3">
        <v>5106190</v>
      </c>
      <c r="B4173" s="3" t="s">
        <v>732</v>
      </c>
      <c r="C4173" s="3" t="s">
        <v>657</v>
      </c>
      <c r="D4173" s="3">
        <v>2008</v>
      </c>
      <c r="E4173" s="3" t="s">
        <v>81</v>
      </c>
      <c r="F4173" s="3" t="s">
        <v>76</v>
      </c>
      <c r="G4173" s="7">
        <v>0</v>
      </c>
      <c r="H4173" s="8">
        <f t="shared" si="0"/>
        <v>1174500.01</v>
      </c>
      <c r="I4173" s="9">
        <v>619000.01</v>
      </c>
      <c r="J4173" s="10">
        <v>555500</v>
      </c>
      <c r="K4173" s="11">
        <v>484000.01</v>
      </c>
      <c r="L4173" s="11">
        <v>135000</v>
      </c>
      <c r="M4173" s="12">
        <v>34000</v>
      </c>
      <c r="N4173" s="12">
        <v>450000</v>
      </c>
      <c r="O4173" s="12">
        <v>0</v>
      </c>
      <c r="P4173" s="12">
        <v>0</v>
      </c>
      <c r="Q4173" s="12">
        <v>15000</v>
      </c>
      <c r="R4173" s="12">
        <v>0</v>
      </c>
      <c r="S4173" s="12">
        <v>120000</v>
      </c>
      <c r="T4173" s="13">
        <v>555500</v>
      </c>
      <c r="U4173" s="13">
        <v>0</v>
      </c>
      <c r="V4173" s="13">
        <v>0</v>
      </c>
      <c r="W4173" s="13">
        <v>0</v>
      </c>
      <c r="X4173" s="13">
        <v>0</v>
      </c>
      <c r="Y4173" s="13">
        <v>0</v>
      </c>
    </row>
    <row r="4174" spans="1:25" ht="15.75" customHeight="1" x14ac:dyDescent="0.2">
      <c r="A4174" s="3">
        <v>5106190</v>
      </c>
      <c r="B4174" s="3" t="s">
        <v>732</v>
      </c>
      <c r="C4174" s="3" t="s">
        <v>657</v>
      </c>
      <c r="D4174" s="3">
        <v>2014</v>
      </c>
      <c r="E4174" s="3" t="s">
        <v>75</v>
      </c>
      <c r="F4174" s="3" t="s">
        <v>76</v>
      </c>
      <c r="G4174" s="7">
        <v>0</v>
      </c>
      <c r="H4174" s="8">
        <f t="shared" si="0"/>
        <v>1889999.99</v>
      </c>
      <c r="I4174" s="9">
        <v>291999.99</v>
      </c>
      <c r="J4174" s="10">
        <v>1598000</v>
      </c>
      <c r="K4174" s="11">
        <v>104000</v>
      </c>
      <c r="L4174" s="11">
        <v>188000</v>
      </c>
      <c r="M4174" s="12">
        <v>104000</v>
      </c>
      <c r="N4174" s="12">
        <v>0</v>
      </c>
      <c r="O4174" s="12">
        <v>0</v>
      </c>
      <c r="P4174" s="12">
        <v>0</v>
      </c>
      <c r="Q4174" s="12">
        <v>0</v>
      </c>
      <c r="R4174" s="12">
        <v>180000</v>
      </c>
      <c r="S4174" s="12">
        <v>8000</v>
      </c>
      <c r="T4174" s="13">
        <v>1400000</v>
      </c>
      <c r="U4174" s="13">
        <v>18000</v>
      </c>
      <c r="V4174" s="13">
        <v>0</v>
      </c>
      <c r="W4174" s="13">
        <v>180000</v>
      </c>
      <c r="X4174" s="13">
        <v>0</v>
      </c>
      <c r="Y4174" s="13">
        <v>0</v>
      </c>
    </row>
    <row r="4175" spans="1:25" ht="15.75" customHeight="1" x14ac:dyDescent="0.2">
      <c r="A4175" s="3">
        <v>5106190</v>
      </c>
      <c r="B4175" s="3" t="s">
        <v>732</v>
      </c>
      <c r="C4175" s="3" t="s">
        <v>657</v>
      </c>
      <c r="D4175" s="3">
        <v>2014</v>
      </c>
      <c r="E4175" s="3" t="s">
        <v>78</v>
      </c>
      <c r="F4175" s="3" t="s">
        <v>76</v>
      </c>
      <c r="G4175" s="7">
        <v>1790</v>
      </c>
      <c r="H4175" s="8">
        <f t="shared" si="0"/>
        <v>17725000</v>
      </c>
      <c r="I4175" s="9">
        <v>4460000</v>
      </c>
      <c r="J4175" s="10">
        <v>13265000</v>
      </c>
      <c r="K4175" s="11">
        <v>1150000</v>
      </c>
      <c r="L4175" s="11">
        <v>3310000</v>
      </c>
      <c r="M4175" s="12">
        <v>1150000</v>
      </c>
      <c r="N4175" s="12">
        <v>0</v>
      </c>
      <c r="O4175" s="12">
        <v>0</v>
      </c>
      <c r="P4175" s="12">
        <v>0</v>
      </c>
      <c r="Q4175" s="12">
        <v>0</v>
      </c>
      <c r="R4175" s="12">
        <v>900000</v>
      </c>
      <c r="S4175" s="12">
        <v>2410000</v>
      </c>
      <c r="T4175" s="13">
        <v>12345000</v>
      </c>
      <c r="U4175" s="13">
        <v>20000</v>
      </c>
      <c r="V4175" s="13">
        <v>0</v>
      </c>
      <c r="W4175" s="13">
        <v>900000</v>
      </c>
      <c r="X4175" s="13">
        <v>0</v>
      </c>
      <c r="Y4175" s="13">
        <v>0</v>
      </c>
    </row>
    <row r="4176" spans="1:25" ht="15.75" customHeight="1" x14ac:dyDescent="0.2">
      <c r="A4176" s="3">
        <v>5106190</v>
      </c>
      <c r="B4176" s="3" t="s">
        <v>732</v>
      </c>
      <c r="C4176" s="3" t="s">
        <v>657</v>
      </c>
      <c r="D4176" s="3">
        <v>2020</v>
      </c>
      <c r="E4176" s="3" t="s">
        <v>122</v>
      </c>
      <c r="F4176" s="3" t="s">
        <v>123</v>
      </c>
      <c r="G4176" s="7">
        <v>2568</v>
      </c>
      <c r="H4176" s="8">
        <f t="shared" si="0"/>
        <v>1807200</v>
      </c>
      <c r="I4176" s="9">
        <v>1807200</v>
      </c>
      <c r="J4176" s="10">
        <v>0</v>
      </c>
      <c r="K4176" s="11">
        <v>1760000</v>
      </c>
      <c r="L4176" s="11">
        <v>47200</v>
      </c>
      <c r="M4176" s="12">
        <v>1760000</v>
      </c>
      <c r="N4176" s="12">
        <v>0</v>
      </c>
      <c r="O4176" s="12">
        <v>0</v>
      </c>
      <c r="P4176" s="12">
        <v>7200</v>
      </c>
      <c r="Q4176" s="12">
        <v>0</v>
      </c>
      <c r="R4176" s="12">
        <v>0</v>
      </c>
      <c r="S4176" s="12">
        <v>40000</v>
      </c>
      <c r="T4176" s="13">
        <v>0</v>
      </c>
      <c r="U4176" s="13">
        <v>0</v>
      </c>
      <c r="V4176" s="13">
        <v>0</v>
      </c>
      <c r="W4176" s="13">
        <v>0</v>
      </c>
      <c r="X4176" s="13">
        <v>0</v>
      </c>
      <c r="Y4176" s="13">
        <v>0</v>
      </c>
    </row>
    <row r="4177" spans="1:25" ht="15.75" customHeight="1" x14ac:dyDescent="0.2">
      <c r="A4177" s="3">
        <v>5106190</v>
      </c>
      <c r="B4177" s="3" t="s">
        <v>732</v>
      </c>
      <c r="C4177" s="3" t="s">
        <v>657</v>
      </c>
      <c r="D4177" s="3">
        <v>2020</v>
      </c>
      <c r="E4177" s="3" t="s">
        <v>90</v>
      </c>
      <c r="F4177" s="3" t="s">
        <v>91</v>
      </c>
      <c r="G4177" s="7">
        <v>0</v>
      </c>
      <c r="H4177" s="8">
        <f t="shared" si="0"/>
        <v>0</v>
      </c>
      <c r="I4177" s="9">
        <v>0</v>
      </c>
      <c r="J4177" s="10">
        <v>0</v>
      </c>
      <c r="K4177" s="11">
        <v>0</v>
      </c>
      <c r="L4177" s="11">
        <v>0</v>
      </c>
      <c r="M4177" s="12">
        <v>0</v>
      </c>
      <c r="N4177" s="12">
        <v>0</v>
      </c>
      <c r="O4177" s="12">
        <v>0</v>
      </c>
      <c r="P4177" s="12">
        <v>0</v>
      </c>
      <c r="Q4177" s="12">
        <v>0</v>
      </c>
      <c r="R4177" s="12">
        <v>0</v>
      </c>
      <c r="S4177" s="12">
        <v>0</v>
      </c>
      <c r="T4177" s="13">
        <v>0</v>
      </c>
      <c r="U4177" s="13">
        <v>0</v>
      </c>
      <c r="V4177" s="13">
        <v>0</v>
      </c>
      <c r="W4177" s="13">
        <v>0</v>
      </c>
      <c r="X4177" s="13">
        <v>0</v>
      </c>
      <c r="Y4177" s="13">
        <v>0</v>
      </c>
    </row>
    <row r="4178" spans="1:25" ht="15.75" customHeight="1" x14ac:dyDescent="0.2">
      <c r="A4178" s="3">
        <v>5106190</v>
      </c>
      <c r="B4178" s="3" t="s">
        <v>732</v>
      </c>
      <c r="C4178" s="3" t="s">
        <v>657</v>
      </c>
      <c r="D4178" s="3">
        <v>2020</v>
      </c>
      <c r="E4178" s="3" t="s">
        <v>90</v>
      </c>
      <c r="F4178" s="3" t="s">
        <v>91</v>
      </c>
      <c r="G4178" s="7">
        <v>0</v>
      </c>
      <c r="H4178" s="8">
        <f t="shared" si="0"/>
        <v>0</v>
      </c>
      <c r="I4178" s="9">
        <v>0</v>
      </c>
      <c r="J4178" s="10">
        <v>0</v>
      </c>
      <c r="K4178" s="11">
        <v>0</v>
      </c>
      <c r="L4178" s="11">
        <v>0</v>
      </c>
      <c r="M4178" s="12">
        <v>0</v>
      </c>
      <c r="N4178" s="12">
        <v>0</v>
      </c>
      <c r="O4178" s="12">
        <v>0</v>
      </c>
      <c r="P4178" s="12">
        <v>0</v>
      </c>
      <c r="Q4178" s="12">
        <v>0</v>
      </c>
      <c r="R4178" s="12">
        <v>0</v>
      </c>
      <c r="S4178" s="12">
        <v>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0</v>
      </c>
    </row>
    <row r="4179" spans="1:25" ht="15.75" customHeight="1" x14ac:dyDescent="0.2">
      <c r="A4179" s="3">
        <v>5106190</v>
      </c>
      <c r="B4179" s="3" t="s">
        <v>732</v>
      </c>
      <c r="C4179" s="3" t="s">
        <v>657</v>
      </c>
      <c r="D4179" s="3">
        <v>2021</v>
      </c>
      <c r="E4179" s="3" t="s">
        <v>78</v>
      </c>
      <c r="F4179" s="3" t="s">
        <v>76</v>
      </c>
      <c r="G4179" s="7">
        <v>1824</v>
      </c>
      <c r="H4179" s="8">
        <f t="shared" si="0"/>
        <v>102596278.77</v>
      </c>
      <c r="I4179" s="9">
        <v>102407500</v>
      </c>
      <c r="J4179" s="10">
        <v>188778.77</v>
      </c>
      <c r="K4179" s="11">
        <v>102397500</v>
      </c>
      <c r="L4179" s="11">
        <v>10000</v>
      </c>
      <c r="M4179" s="12">
        <v>102397500</v>
      </c>
      <c r="N4179" s="12">
        <v>0</v>
      </c>
      <c r="O4179" s="12">
        <v>0</v>
      </c>
      <c r="P4179" s="12">
        <v>10000</v>
      </c>
      <c r="Q4179" s="12">
        <v>0</v>
      </c>
      <c r="R4179" s="12">
        <v>0</v>
      </c>
      <c r="S4179" s="12">
        <v>0</v>
      </c>
      <c r="T4179" s="13">
        <v>153778.76999999999</v>
      </c>
      <c r="U4179" s="13">
        <v>0</v>
      </c>
      <c r="V4179" s="13">
        <v>0</v>
      </c>
      <c r="W4179" s="13">
        <v>35000</v>
      </c>
      <c r="X4179" s="13">
        <v>0</v>
      </c>
      <c r="Y4179" s="13">
        <v>0</v>
      </c>
    </row>
    <row r="4180" spans="1:25" ht="15.75" customHeight="1" x14ac:dyDescent="0.2">
      <c r="A4180" s="3">
        <v>5106208</v>
      </c>
      <c r="B4180" s="3" t="s">
        <v>733</v>
      </c>
      <c r="C4180" s="3" t="s">
        <v>657</v>
      </c>
      <c r="D4180" s="3">
        <v>2008</v>
      </c>
      <c r="E4180" s="3" t="s">
        <v>75</v>
      </c>
      <c r="F4180" s="3" t="s">
        <v>76</v>
      </c>
      <c r="G4180" s="7">
        <v>0</v>
      </c>
      <c r="H4180" s="8">
        <f t="shared" si="0"/>
        <v>3787000</v>
      </c>
      <c r="I4180" s="9">
        <v>1606000</v>
      </c>
      <c r="J4180" s="10">
        <v>2181000</v>
      </c>
      <c r="K4180" s="11">
        <v>369000</v>
      </c>
      <c r="L4180" s="11">
        <v>1237000</v>
      </c>
      <c r="M4180" s="12">
        <v>369000</v>
      </c>
      <c r="N4180" s="12">
        <v>0</v>
      </c>
      <c r="O4180" s="12">
        <v>0</v>
      </c>
      <c r="P4180" s="12">
        <v>67000</v>
      </c>
      <c r="Q4180" s="12">
        <v>0</v>
      </c>
      <c r="R4180" s="12">
        <v>1170000</v>
      </c>
      <c r="S4180" s="12">
        <v>0</v>
      </c>
      <c r="T4180" s="13">
        <v>2181000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</row>
    <row r="4181" spans="1:25" ht="15.75" customHeight="1" x14ac:dyDescent="0.2">
      <c r="A4181" s="3">
        <v>5106208</v>
      </c>
      <c r="B4181" s="3" t="s">
        <v>733</v>
      </c>
      <c r="C4181" s="3" t="s">
        <v>657</v>
      </c>
      <c r="D4181" s="3">
        <v>2017</v>
      </c>
      <c r="E4181" s="3" t="s">
        <v>78</v>
      </c>
      <c r="F4181" s="3" t="s">
        <v>76</v>
      </c>
      <c r="G4181" s="7">
        <v>1160</v>
      </c>
      <c r="H4181" s="8">
        <f t="shared" si="0"/>
        <v>1303750</v>
      </c>
      <c r="I4181" s="9">
        <v>775000</v>
      </c>
      <c r="J4181" s="10">
        <v>528750</v>
      </c>
      <c r="K4181" s="11">
        <v>85000</v>
      </c>
      <c r="L4181" s="11">
        <v>690000</v>
      </c>
      <c r="M4181" s="12">
        <v>85000</v>
      </c>
      <c r="N4181" s="12">
        <v>0</v>
      </c>
      <c r="O4181" s="12">
        <v>0</v>
      </c>
      <c r="P4181" s="12">
        <v>0</v>
      </c>
      <c r="Q4181" s="12">
        <v>0</v>
      </c>
      <c r="R4181" s="12">
        <v>0</v>
      </c>
      <c r="S4181" s="12">
        <v>690000</v>
      </c>
      <c r="T4181" s="13">
        <v>528750</v>
      </c>
      <c r="U4181" s="13">
        <v>0</v>
      </c>
      <c r="V4181" s="13">
        <v>0</v>
      </c>
      <c r="W4181" s="13">
        <v>0</v>
      </c>
      <c r="X4181" s="13">
        <v>0</v>
      </c>
      <c r="Y4181" s="13">
        <v>0</v>
      </c>
    </row>
    <row r="4182" spans="1:25" ht="15.75" customHeight="1" x14ac:dyDescent="0.2">
      <c r="A4182" s="3">
        <v>5106208</v>
      </c>
      <c r="B4182" s="3" t="s">
        <v>733</v>
      </c>
      <c r="C4182" s="3" t="s">
        <v>657</v>
      </c>
      <c r="D4182" s="3">
        <v>2018</v>
      </c>
      <c r="E4182" s="3" t="s">
        <v>78</v>
      </c>
      <c r="F4182" s="3" t="s">
        <v>76</v>
      </c>
      <c r="G4182" s="7">
        <v>2040</v>
      </c>
      <c r="H4182" s="8">
        <f t="shared" si="0"/>
        <v>1649155.42</v>
      </c>
      <c r="I4182" s="9">
        <v>967691.22</v>
      </c>
      <c r="J4182" s="10">
        <v>681464.2</v>
      </c>
      <c r="K4182" s="11">
        <v>170000</v>
      </c>
      <c r="L4182" s="11">
        <v>797691.22</v>
      </c>
      <c r="M4182" s="12">
        <v>170000</v>
      </c>
      <c r="N4182" s="12">
        <v>0</v>
      </c>
      <c r="O4182" s="12">
        <v>0</v>
      </c>
      <c r="P4182" s="12">
        <v>0</v>
      </c>
      <c r="Q4182" s="12">
        <v>0</v>
      </c>
      <c r="R4182" s="12">
        <v>0</v>
      </c>
      <c r="S4182" s="12">
        <v>797691.22</v>
      </c>
      <c r="T4182" s="13">
        <v>681464.2</v>
      </c>
      <c r="U4182" s="13">
        <v>0</v>
      </c>
      <c r="V4182" s="13">
        <v>0</v>
      </c>
      <c r="W4182" s="13">
        <v>0</v>
      </c>
      <c r="X4182" s="13">
        <v>0</v>
      </c>
      <c r="Y4182" s="13">
        <v>0</v>
      </c>
    </row>
    <row r="4183" spans="1:25" ht="15.75" customHeight="1" x14ac:dyDescent="0.2">
      <c r="A4183" s="3">
        <v>5106208</v>
      </c>
      <c r="B4183" s="3" t="s">
        <v>733</v>
      </c>
      <c r="C4183" s="3" t="s">
        <v>657</v>
      </c>
      <c r="D4183" s="3">
        <v>2020</v>
      </c>
      <c r="E4183" s="3" t="s">
        <v>78</v>
      </c>
      <c r="F4183" s="3" t="s">
        <v>76</v>
      </c>
      <c r="G4183" s="7">
        <v>1116</v>
      </c>
      <c r="H4183" s="8">
        <f t="shared" si="0"/>
        <v>1039289.56</v>
      </c>
      <c r="I4183" s="9">
        <v>0</v>
      </c>
      <c r="J4183" s="10">
        <v>1039289.56</v>
      </c>
      <c r="K4183" s="11">
        <v>0</v>
      </c>
      <c r="L4183" s="11">
        <v>0</v>
      </c>
      <c r="M4183" s="12">
        <v>0</v>
      </c>
      <c r="N4183" s="12">
        <v>0</v>
      </c>
      <c r="O4183" s="12">
        <v>0</v>
      </c>
      <c r="P4183" s="12">
        <v>0</v>
      </c>
      <c r="Q4183" s="12">
        <v>0</v>
      </c>
      <c r="R4183" s="12">
        <v>0</v>
      </c>
      <c r="S4183" s="12">
        <v>0</v>
      </c>
      <c r="T4183" s="13">
        <v>1039289.56</v>
      </c>
      <c r="U4183" s="13">
        <v>0</v>
      </c>
      <c r="V4183" s="13">
        <v>0</v>
      </c>
      <c r="W4183" s="13">
        <v>0</v>
      </c>
      <c r="X4183" s="13">
        <v>0</v>
      </c>
      <c r="Y4183" s="13">
        <v>0</v>
      </c>
    </row>
    <row r="4184" spans="1:25" ht="15.75" customHeight="1" x14ac:dyDescent="0.2">
      <c r="A4184" s="3">
        <v>5106208</v>
      </c>
      <c r="B4184" s="3" t="s">
        <v>733</v>
      </c>
      <c r="C4184" s="3" t="s">
        <v>657</v>
      </c>
      <c r="D4184" s="3">
        <v>2020</v>
      </c>
      <c r="E4184" s="3" t="s">
        <v>90</v>
      </c>
      <c r="F4184" s="3" t="s">
        <v>91</v>
      </c>
      <c r="G4184" s="7">
        <v>0</v>
      </c>
      <c r="H4184" s="8">
        <f t="shared" si="0"/>
        <v>0</v>
      </c>
      <c r="I4184" s="9">
        <v>0</v>
      </c>
      <c r="J4184" s="10">
        <v>0</v>
      </c>
      <c r="K4184" s="11">
        <v>0</v>
      </c>
      <c r="L4184" s="11">
        <v>0</v>
      </c>
      <c r="M4184" s="12">
        <v>0</v>
      </c>
      <c r="N4184" s="12">
        <v>0</v>
      </c>
      <c r="O4184" s="12">
        <v>0</v>
      </c>
      <c r="P4184" s="12">
        <v>0</v>
      </c>
      <c r="Q4184" s="12">
        <v>0</v>
      </c>
      <c r="R4184" s="12">
        <v>0</v>
      </c>
      <c r="S4184" s="12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</row>
    <row r="4185" spans="1:25" ht="15.75" customHeight="1" x14ac:dyDescent="0.2">
      <c r="A4185" s="3">
        <v>5106208</v>
      </c>
      <c r="B4185" s="3" t="s">
        <v>733</v>
      </c>
      <c r="C4185" s="3" t="s">
        <v>657</v>
      </c>
      <c r="D4185" s="3">
        <v>2020</v>
      </c>
      <c r="E4185" s="3" t="s">
        <v>344</v>
      </c>
      <c r="F4185" s="3" t="s">
        <v>123</v>
      </c>
      <c r="G4185" s="7">
        <v>0</v>
      </c>
      <c r="H4185" s="8">
        <f t="shared" si="0"/>
        <v>0</v>
      </c>
      <c r="I4185" s="9">
        <v>0</v>
      </c>
      <c r="J4185" s="10">
        <v>0</v>
      </c>
      <c r="K4185" s="11">
        <v>0</v>
      </c>
      <c r="L4185" s="11">
        <v>0</v>
      </c>
      <c r="M4185" s="12">
        <v>0</v>
      </c>
      <c r="N4185" s="12">
        <v>0</v>
      </c>
      <c r="O4185" s="12">
        <v>0</v>
      </c>
      <c r="P4185" s="12">
        <v>0</v>
      </c>
      <c r="Q4185" s="12">
        <v>0</v>
      </c>
      <c r="R4185" s="12">
        <v>0</v>
      </c>
      <c r="S4185" s="12">
        <v>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0</v>
      </c>
    </row>
    <row r="4186" spans="1:25" ht="15.75" customHeight="1" x14ac:dyDescent="0.2">
      <c r="A4186" s="3">
        <v>5106216</v>
      </c>
      <c r="B4186" s="3" t="s">
        <v>734</v>
      </c>
      <c r="C4186" s="3" t="s">
        <v>657</v>
      </c>
      <c r="D4186" s="3">
        <v>2000</v>
      </c>
      <c r="E4186" s="3" t="s">
        <v>81</v>
      </c>
      <c r="F4186" s="3" t="s">
        <v>76</v>
      </c>
      <c r="G4186" s="7">
        <v>0</v>
      </c>
      <c r="H4186" s="8">
        <f t="shared" si="0"/>
        <v>0</v>
      </c>
      <c r="I4186" s="9">
        <v>0</v>
      </c>
      <c r="J4186" s="10">
        <v>0</v>
      </c>
      <c r="K4186" s="11">
        <v>0</v>
      </c>
      <c r="L4186" s="11">
        <v>0</v>
      </c>
      <c r="M4186" s="12">
        <v>0</v>
      </c>
      <c r="N4186" s="12">
        <v>0</v>
      </c>
      <c r="O4186" s="12">
        <v>0</v>
      </c>
      <c r="P4186" s="12">
        <v>0</v>
      </c>
      <c r="Q4186" s="12">
        <v>0</v>
      </c>
      <c r="R4186" s="12">
        <v>0</v>
      </c>
      <c r="S4186" s="12">
        <v>0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</row>
    <row r="4187" spans="1:25" ht="15.75" customHeight="1" x14ac:dyDescent="0.2">
      <c r="A4187" s="3">
        <v>5106216</v>
      </c>
      <c r="B4187" s="3" t="s">
        <v>734</v>
      </c>
      <c r="C4187" s="3" t="s">
        <v>657</v>
      </c>
      <c r="D4187" s="3">
        <v>2001</v>
      </c>
      <c r="E4187" s="3" t="s">
        <v>81</v>
      </c>
      <c r="F4187" s="3" t="s">
        <v>76</v>
      </c>
      <c r="G4187" s="7">
        <v>0</v>
      </c>
      <c r="H4187" s="8">
        <f t="shared" si="0"/>
        <v>1600000</v>
      </c>
      <c r="I4187" s="9">
        <v>800000</v>
      </c>
      <c r="J4187" s="10">
        <v>800000</v>
      </c>
      <c r="K4187" s="11">
        <v>0</v>
      </c>
      <c r="L4187" s="11">
        <v>800000</v>
      </c>
      <c r="M4187" s="12">
        <v>0</v>
      </c>
      <c r="N4187" s="12">
        <v>0</v>
      </c>
      <c r="O4187" s="12">
        <v>0</v>
      </c>
      <c r="P4187" s="12">
        <v>0</v>
      </c>
      <c r="Q4187" s="12">
        <v>0</v>
      </c>
      <c r="R4187" s="12">
        <v>0</v>
      </c>
      <c r="S4187" s="12">
        <v>800000</v>
      </c>
      <c r="T4187" s="13">
        <v>800000</v>
      </c>
      <c r="U4187" s="13">
        <v>0</v>
      </c>
      <c r="V4187" s="13">
        <v>0</v>
      </c>
      <c r="W4187" s="13">
        <v>0</v>
      </c>
      <c r="X4187" s="13">
        <v>0</v>
      </c>
      <c r="Y4187" s="13">
        <v>0</v>
      </c>
    </row>
    <row r="4188" spans="1:25" ht="15.75" customHeight="1" x14ac:dyDescent="0.2">
      <c r="A4188" s="3">
        <v>5106216</v>
      </c>
      <c r="B4188" s="3" t="s">
        <v>734</v>
      </c>
      <c r="C4188" s="3" t="s">
        <v>657</v>
      </c>
      <c r="D4188" s="3">
        <v>2002</v>
      </c>
      <c r="E4188" s="3" t="s">
        <v>81</v>
      </c>
      <c r="F4188" s="3" t="s">
        <v>76</v>
      </c>
      <c r="G4188" s="7">
        <v>0</v>
      </c>
      <c r="H4188" s="8">
        <f t="shared" si="0"/>
        <v>4000000</v>
      </c>
      <c r="I4188" s="9">
        <v>2000000</v>
      </c>
      <c r="J4188" s="10">
        <v>2000000</v>
      </c>
      <c r="K4188" s="11">
        <v>0</v>
      </c>
      <c r="L4188" s="11">
        <v>2000000</v>
      </c>
      <c r="M4188" s="12">
        <v>0</v>
      </c>
      <c r="N4188" s="12">
        <v>0</v>
      </c>
      <c r="O4188" s="12">
        <v>0</v>
      </c>
      <c r="P4188" s="12">
        <v>0</v>
      </c>
      <c r="Q4188" s="12">
        <v>0</v>
      </c>
      <c r="R4188" s="12">
        <v>0</v>
      </c>
      <c r="S4188" s="12">
        <v>2000000</v>
      </c>
      <c r="T4188" s="13">
        <v>2000000</v>
      </c>
      <c r="U4188" s="13">
        <v>0</v>
      </c>
      <c r="V4188" s="13">
        <v>0</v>
      </c>
      <c r="W4188" s="13">
        <v>0</v>
      </c>
      <c r="X4188" s="13">
        <v>0</v>
      </c>
      <c r="Y4188" s="13">
        <v>0</v>
      </c>
    </row>
    <row r="4189" spans="1:25" ht="15.75" customHeight="1" x14ac:dyDescent="0.2">
      <c r="A4189" s="3">
        <v>5106216</v>
      </c>
      <c r="B4189" s="3" t="s">
        <v>734</v>
      </c>
      <c r="C4189" s="3" t="s">
        <v>657</v>
      </c>
      <c r="D4189" s="3">
        <v>2003</v>
      </c>
      <c r="E4189" s="3" t="s">
        <v>81</v>
      </c>
      <c r="F4189" s="3" t="s">
        <v>76</v>
      </c>
      <c r="G4189" s="7">
        <v>0</v>
      </c>
      <c r="H4189" s="8">
        <f t="shared" si="0"/>
        <v>800000</v>
      </c>
      <c r="I4189" s="9">
        <v>0</v>
      </c>
      <c r="J4189" s="10">
        <v>800000</v>
      </c>
      <c r="K4189" s="11">
        <v>0</v>
      </c>
      <c r="L4189" s="11">
        <v>0</v>
      </c>
      <c r="M4189" s="12">
        <v>0</v>
      </c>
      <c r="N4189" s="12">
        <v>0</v>
      </c>
      <c r="O4189" s="12">
        <v>0</v>
      </c>
      <c r="P4189" s="12">
        <v>0</v>
      </c>
      <c r="Q4189" s="12">
        <v>0</v>
      </c>
      <c r="R4189" s="12">
        <v>0</v>
      </c>
      <c r="S4189" s="12">
        <v>0</v>
      </c>
      <c r="T4189" s="13">
        <v>800000</v>
      </c>
      <c r="U4189" s="13">
        <v>0</v>
      </c>
      <c r="V4189" s="13">
        <v>0</v>
      </c>
      <c r="W4189" s="13">
        <v>0</v>
      </c>
      <c r="X4189" s="13">
        <v>0</v>
      </c>
      <c r="Y4189" s="13">
        <v>0</v>
      </c>
    </row>
    <row r="4190" spans="1:25" ht="15.75" customHeight="1" x14ac:dyDescent="0.2">
      <c r="A4190" s="3">
        <v>5106216</v>
      </c>
      <c r="B4190" s="3" t="s">
        <v>734</v>
      </c>
      <c r="C4190" s="3" t="s">
        <v>657</v>
      </c>
      <c r="D4190" s="3">
        <v>2004</v>
      </c>
      <c r="E4190" s="3" t="s">
        <v>81</v>
      </c>
      <c r="F4190" s="3" t="s">
        <v>76</v>
      </c>
      <c r="G4190" s="7">
        <v>0</v>
      </c>
      <c r="H4190" s="8">
        <f t="shared" si="0"/>
        <v>800000</v>
      </c>
      <c r="I4190" s="9">
        <v>0</v>
      </c>
      <c r="J4190" s="10">
        <v>800000</v>
      </c>
      <c r="K4190" s="11">
        <v>0</v>
      </c>
      <c r="L4190" s="11">
        <v>0</v>
      </c>
      <c r="M4190" s="12">
        <v>0</v>
      </c>
      <c r="N4190" s="12">
        <v>0</v>
      </c>
      <c r="O4190" s="12">
        <v>0</v>
      </c>
      <c r="P4190" s="12">
        <v>0</v>
      </c>
      <c r="Q4190" s="12">
        <v>0</v>
      </c>
      <c r="R4190" s="12">
        <v>0</v>
      </c>
      <c r="S4190" s="12">
        <v>0</v>
      </c>
      <c r="T4190" s="13">
        <v>800000</v>
      </c>
      <c r="U4190" s="13">
        <v>0</v>
      </c>
      <c r="V4190" s="13">
        <v>0</v>
      </c>
      <c r="W4190" s="13">
        <v>0</v>
      </c>
      <c r="X4190" s="13">
        <v>0</v>
      </c>
      <c r="Y4190" s="13">
        <v>0</v>
      </c>
    </row>
    <row r="4191" spans="1:25" ht="15.75" customHeight="1" x14ac:dyDescent="0.2">
      <c r="A4191" s="3">
        <v>5106216</v>
      </c>
      <c r="B4191" s="3" t="s">
        <v>734</v>
      </c>
      <c r="C4191" s="3" t="s">
        <v>657</v>
      </c>
      <c r="D4191" s="3">
        <v>2006</v>
      </c>
      <c r="E4191" s="3" t="s">
        <v>81</v>
      </c>
      <c r="F4191" s="3" t="s">
        <v>76</v>
      </c>
      <c r="G4191" s="7">
        <v>0</v>
      </c>
      <c r="H4191" s="8">
        <f t="shared" si="0"/>
        <v>675000</v>
      </c>
      <c r="I4191" s="9">
        <v>0</v>
      </c>
      <c r="J4191" s="10">
        <v>675000</v>
      </c>
      <c r="K4191" s="11">
        <v>0</v>
      </c>
      <c r="L4191" s="11">
        <v>0</v>
      </c>
      <c r="M4191" s="12">
        <v>0</v>
      </c>
      <c r="N4191" s="12">
        <v>0</v>
      </c>
      <c r="O4191" s="12">
        <v>0</v>
      </c>
      <c r="P4191" s="12">
        <v>0</v>
      </c>
      <c r="Q4191" s="12">
        <v>0</v>
      </c>
      <c r="R4191" s="12">
        <v>0</v>
      </c>
      <c r="S4191" s="12">
        <v>0</v>
      </c>
      <c r="T4191" s="13">
        <v>675000</v>
      </c>
      <c r="U4191" s="13">
        <v>0</v>
      </c>
      <c r="V4191" s="13">
        <v>0</v>
      </c>
      <c r="W4191" s="13">
        <v>0</v>
      </c>
      <c r="X4191" s="13">
        <v>0</v>
      </c>
      <c r="Y4191" s="13">
        <v>0</v>
      </c>
    </row>
    <row r="4192" spans="1:25" ht="15.75" customHeight="1" x14ac:dyDescent="0.2">
      <c r="A4192" s="3">
        <v>5106216</v>
      </c>
      <c r="B4192" s="3" t="s">
        <v>734</v>
      </c>
      <c r="C4192" s="3" t="s">
        <v>657</v>
      </c>
      <c r="D4192" s="3">
        <v>2008</v>
      </c>
      <c r="E4192" s="3" t="s">
        <v>81</v>
      </c>
      <c r="F4192" s="3" t="s">
        <v>76</v>
      </c>
      <c r="G4192" s="7">
        <v>0</v>
      </c>
      <c r="H4192" s="8">
        <f t="shared" si="0"/>
        <v>896000</v>
      </c>
      <c r="I4192" s="9">
        <v>146000</v>
      </c>
      <c r="J4192" s="10">
        <v>750000</v>
      </c>
      <c r="K4192" s="11">
        <v>116000</v>
      </c>
      <c r="L4192" s="11">
        <v>30000</v>
      </c>
      <c r="M4192" s="12">
        <v>0</v>
      </c>
      <c r="N4192" s="12">
        <v>116000</v>
      </c>
      <c r="O4192" s="12">
        <v>0</v>
      </c>
      <c r="P4192" s="12">
        <v>0</v>
      </c>
      <c r="Q4192" s="12">
        <v>0</v>
      </c>
      <c r="R4192" s="12">
        <v>0</v>
      </c>
      <c r="S4192" s="12">
        <v>30000</v>
      </c>
      <c r="T4192" s="13">
        <v>750000</v>
      </c>
      <c r="U4192" s="13">
        <v>0</v>
      </c>
      <c r="V4192" s="13">
        <v>0</v>
      </c>
      <c r="W4192" s="13">
        <v>0</v>
      </c>
      <c r="X4192" s="13">
        <v>0</v>
      </c>
      <c r="Y4192" s="13">
        <v>0</v>
      </c>
    </row>
    <row r="4193" spans="1:25" ht="15.75" customHeight="1" x14ac:dyDescent="0.2">
      <c r="A4193" s="3">
        <v>5106216</v>
      </c>
      <c r="B4193" s="3" t="s">
        <v>734</v>
      </c>
      <c r="C4193" s="3" t="s">
        <v>657</v>
      </c>
      <c r="D4193" s="3">
        <v>2014</v>
      </c>
      <c r="E4193" s="3" t="s">
        <v>78</v>
      </c>
      <c r="F4193" s="3" t="s">
        <v>76</v>
      </c>
      <c r="G4193" s="7">
        <v>0</v>
      </c>
      <c r="H4193" s="8">
        <f t="shared" si="0"/>
        <v>10000</v>
      </c>
      <c r="I4193" s="9">
        <v>0</v>
      </c>
      <c r="J4193" s="10">
        <v>10000</v>
      </c>
      <c r="K4193" s="11">
        <v>0</v>
      </c>
      <c r="L4193" s="11">
        <v>0</v>
      </c>
      <c r="M4193" s="12">
        <v>0</v>
      </c>
      <c r="N4193" s="12">
        <v>0</v>
      </c>
      <c r="O4193" s="12">
        <v>0</v>
      </c>
      <c r="P4193" s="12">
        <v>0</v>
      </c>
      <c r="Q4193" s="12">
        <v>0</v>
      </c>
      <c r="R4193" s="12">
        <v>0</v>
      </c>
      <c r="S4193" s="12">
        <v>0</v>
      </c>
      <c r="T4193" s="13">
        <v>10000</v>
      </c>
      <c r="U4193" s="13">
        <v>0</v>
      </c>
      <c r="V4193" s="13">
        <v>0</v>
      </c>
      <c r="W4193" s="13">
        <v>0</v>
      </c>
      <c r="X4193" s="13">
        <v>0</v>
      </c>
      <c r="Y4193" s="13">
        <v>0</v>
      </c>
    </row>
    <row r="4194" spans="1:25" ht="15.75" customHeight="1" x14ac:dyDescent="0.2">
      <c r="A4194" s="3">
        <v>5106216</v>
      </c>
      <c r="B4194" s="3" t="s">
        <v>734</v>
      </c>
      <c r="C4194" s="3" t="s">
        <v>657</v>
      </c>
      <c r="D4194" s="3">
        <v>2014</v>
      </c>
      <c r="E4194" s="3" t="s">
        <v>75</v>
      </c>
      <c r="F4194" s="3" t="s">
        <v>76</v>
      </c>
      <c r="G4194" s="7">
        <v>0</v>
      </c>
      <c r="H4194" s="8">
        <f t="shared" si="0"/>
        <v>2000</v>
      </c>
      <c r="I4194" s="9">
        <v>0</v>
      </c>
      <c r="J4194" s="10">
        <v>2000</v>
      </c>
      <c r="K4194" s="11">
        <v>0</v>
      </c>
      <c r="L4194" s="11">
        <v>0</v>
      </c>
      <c r="M4194" s="12">
        <v>0</v>
      </c>
      <c r="N4194" s="12">
        <v>0</v>
      </c>
      <c r="O4194" s="12">
        <v>0</v>
      </c>
      <c r="P4194" s="12">
        <v>0</v>
      </c>
      <c r="Q4194" s="12">
        <v>0</v>
      </c>
      <c r="R4194" s="12">
        <v>0</v>
      </c>
      <c r="S4194" s="12">
        <v>0</v>
      </c>
      <c r="T4194" s="13">
        <v>2000</v>
      </c>
      <c r="U4194" s="13">
        <v>0</v>
      </c>
      <c r="V4194" s="13">
        <v>0</v>
      </c>
      <c r="W4194" s="13">
        <v>0</v>
      </c>
      <c r="X4194" s="13">
        <v>0</v>
      </c>
      <c r="Y4194" s="13">
        <v>0</v>
      </c>
    </row>
    <row r="4195" spans="1:25" ht="15.75" customHeight="1" x14ac:dyDescent="0.2">
      <c r="A4195" s="3">
        <v>5106216</v>
      </c>
      <c r="B4195" s="3" t="s">
        <v>734</v>
      </c>
      <c r="C4195" s="3" t="s">
        <v>657</v>
      </c>
      <c r="D4195" s="3">
        <v>2014</v>
      </c>
      <c r="E4195" s="3" t="s">
        <v>75</v>
      </c>
      <c r="F4195" s="3" t="s">
        <v>76</v>
      </c>
      <c r="G4195" s="7">
        <v>0</v>
      </c>
      <c r="H4195" s="8">
        <f t="shared" si="0"/>
        <v>180000</v>
      </c>
      <c r="I4195" s="9">
        <v>100000</v>
      </c>
      <c r="J4195" s="10">
        <v>80000</v>
      </c>
      <c r="K4195" s="11">
        <v>100000</v>
      </c>
      <c r="L4195" s="11">
        <v>0</v>
      </c>
      <c r="M4195" s="12">
        <v>100000</v>
      </c>
      <c r="N4195" s="12">
        <v>0</v>
      </c>
      <c r="O4195" s="12">
        <v>0</v>
      </c>
      <c r="P4195" s="12">
        <v>0</v>
      </c>
      <c r="Q4195" s="12">
        <v>0</v>
      </c>
      <c r="R4195" s="12">
        <v>0</v>
      </c>
      <c r="S4195" s="12">
        <v>0</v>
      </c>
      <c r="T4195" s="13">
        <v>80000</v>
      </c>
      <c r="U4195" s="13">
        <v>0</v>
      </c>
      <c r="V4195" s="13">
        <v>0</v>
      </c>
      <c r="W4195" s="13">
        <v>0</v>
      </c>
      <c r="X4195" s="13">
        <v>0</v>
      </c>
      <c r="Y4195" s="13">
        <v>0</v>
      </c>
    </row>
    <row r="4196" spans="1:25" ht="15.75" customHeight="1" x14ac:dyDescent="0.2">
      <c r="A4196" s="3">
        <v>5106216</v>
      </c>
      <c r="B4196" s="3" t="s">
        <v>734</v>
      </c>
      <c r="C4196" s="3" t="s">
        <v>657</v>
      </c>
      <c r="D4196" s="3">
        <v>2014</v>
      </c>
      <c r="E4196" s="3" t="s">
        <v>75</v>
      </c>
      <c r="F4196" s="3" t="s">
        <v>76</v>
      </c>
      <c r="G4196" s="7">
        <v>0</v>
      </c>
      <c r="H4196" s="8">
        <f t="shared" si="0"/>
        <v>12000</v>
      </c>
      <c r="I4196" s="9">
        <v>2000</v>
      </c>
      <c r="J4196" s="10">
        <v>10000</v>
      </c>
      <c r="K4196" s="11">
        <v>0</v>
      </c>
      <c r="L4196" s="11">
        <v>2000</v>
      </c>
      <c r="M4196" s="12">
        <v>0</v>
      </c>
      <c r="N4196" s="12">
        <v>0</v>
      </c>
      <c r="O4196" s="12">
        <v>0</v>
      </c>
      <c r="P4196" s="12">
        <v>0</v>
      </c>
      <c r="Q4196" s="12">
        <v>0</v>
      </c>
      <c r="R4196" s="12">
        <v>0</v>
      </c>
      <c r="S4196" s="12">
        <v>2000</v>
      </c>
      <c r="T4196" s="13">
        <v>10000</v>
      </c>
      <c r="U4196" s="13">
        <v>0</v>
      </c>
      <c r="V4196" s="13">
        <v>0</v>
      </c>
      <c r="W4196" s="13">
        <v>0</v>
      </c>
      <c r="X4196" s="13">
        <v>0</v>
      </c>
      <c r="Y4196" s="13">
        <v>0</v>
      </c>
    </row>
    <row r="4197" spans="1:25" ht="15.75" customHeight="1" x14ac:dyDescent="0.2">
      <c r="A4197" s="3">
        <v>5106216</v>
      </c>
      <c r="B4197" s="3" t="s">
        <v>734</v>
      </c>
      <c r="C4197" s="3" t="s">
        <v>657</v>
      </c>
      <c r="D4197" s="3">
        <v>2014</v>
      </c>
      <c r="E4197" s="3" t="s">
        <v>75</v>
      </c>
      <c r="F4197" s="3" t="s">
        <v>76</v>
      </c>
      <c r="G4197" s="7">
        <v>0</v>
      </c>
      <c r="H4197" s="8">
        <f t="shared" si="0"/>
        <v>41000</v>
      </c>
      <c r="I4197" s="9">
        <v>1000</v>
      </c>
      <c r="J4197" s="10">
        <v>40000</v>
      </c>
      <c r="K4197" s="11">
        <v>0</v>
      </c>
      <c r="L4197" s="11">
        <v>1000</v>
      </c>
      <c r="M4197" s="12">
        <v>0</v>
      </c>
      <c r="N4197" s="12">
        <v>0</v>
      </c>
      <c r="O4197" s="12">
        <v>0</v>
      </c>
      <c r="P4197" s="12">
        <v>0</v>
      </c>
      <c r="Q4197" s="12">
        <v>0</v>
      </c>
      <c r="R4197" s="12">
        <v>0</v>
      </c>
      <c r="S4197" s="12">
        <v>1000</v>
      </c>
      <c r="T4197" s="13">
        <v>40000</v>
      </c>
      <c r="U4197" s="13">
        <v>0</v>
      </c>
      <c r="V4197" s="13">
        <v>0</v>
      </c>
      <c r="W4197" s="13">
        <v>0</v>
      </c>
      <c r="X4197" s="13">
        <v>0</v>
      </c>
      <c r="Y4197" s="13">
        <v>0</v>
      </c>
    </row>
    <row r="4198" spans="1:25" ht="15.75" customHeight="1" x14ac:dyDescent="0.2">
      <c r="A4198" s="3">
        <v>5106216</v>
      </c>
      <c r="B4198" s="3" t="s">
        <v>734</v>
      </c>
      <c r="C4198" s="3" t="s">
        <v>657</v>
      </c>
      <c r="D4198" s="3">
        <v>2014</v>
      </c>
      <c r="E4198" s="3" t="s">
        <v>75</v>
      </c>
      <c r="F4198" s="3" t="s">
        <v>76</v>
      </c>
      <c r="G4198" s="7">
        <v>0</v>
      </c>
      <c r="H4198" s="8">
        <f t="shared" si="0"/>
        <v>1500</v>
      </c>
      <c r="I4198" s="9">
        <v>0</v>
      </c>
      <c r="J4198" s="10">
        <v>1500</v>
      </c>
      <c r="K4198" s="11">
        <v>0</v>
      </c>
      <c r="L4198" s="11">
        <v>0</v>
      </c>
      <c r="M4198" s="12">
        <v>0</v>
      </c>
      <c r="N4198" s="12">
        <v>0</v>
      </c>
      <c r="O4198" s="12">
        <v>0</v>
      </c>
      <c r="P4198" s="12">
        <v>0</v>
      </c>
      <c r="Q4198" s="12">
        <v>0</v>
      </c>
      <c r="R4198" s="12">
        <v>0</v>
      </c>
      <c r="S4198" s="12">
        <v>0</v>
      </c>
      <c r="T4198" s="13">
        <v>1500</v>
      </c>
      <c r="U4198" s="13">
        <v>0</v>
      </c>
      <c r="V4198" s="13">
        <v>0</v>
      </c>
      <c r="W4198" s="13">
        <v>0</v>
      </c>
      <c r="X4198" s="13">
        <v>0</v>
      </c>
      <c r="Y4198" s="13">
        <v>0</v>
      </c>
    </row>
    <row r="4199" spans="1:25" ht="15.75" customHeight="1" x14ac:dyDescent="0.2">
      <c r="A4199" s="3">
        <v>5106216</v>
      </c>
      <c r="B4199" s="3" t="s">
        <v>734</v>
      </c>
      <c r="C4199" s="3" t="s">
        <v>657</v>
      </c>
      <c r="D4199" s="3">
        <v>2014</v>
      </c>
      <c r="E4199" s="3" t="s">
        <v>78</v>
      </c>
      <c r="F4199" s="3" t="s">
        <v>76</v>
      </c>
      <c r="G4199" s="7">
        <v>5270</v>
      </c>
      <c r="H4199" s="8">
        <f t="shared" si="0"/>
        <v>9939628.879999999</v>
      </c>
      <c r="I4199" s="9">
        <v>6239628.8799999999</v>
      </c>
      <c r="J4199" s="10">
        <v>3700000</v>
      </c>
      <c r="K4199" s="11">
        <v>2463000</v>
      </c>
      <c r="L4199" s="11">
        <v>3776628.88</v>
      </c>
      <c r="M4199" s="12">
        <v>1563000</v>
      </c>
      <c r="N4199" s="12">
        <v>400000</v>
      </c>
      <c r="O4199" s="12">
        <v>500000</v>
      </c>
      <c r="P4199" s="12">
        <v>25500</v>
      </c>
      <c r="Q4199" s="12">
        <v>5000</v>
      </c>
      <c r="R4199" s="12">
        <v>40128.879999999997</v>
      </c>
      <c r="S4199" s="12">
        <v>3706000</v>
      </c>
      <c r="T4199" s="13">
        <v>3700000</v>
      </c>
      <c r="U4199" s="13">
        <v>0</v>
      </c>
      <c r="V4199" s="13">
        <v>0</v>
      </c>
      <c r="W4199" s="13">
        <v>0</v>
      </c>
      <c r="X4199" s="13">
        <v>0</v>
      </c>
      <c r="Y4199" s="13">
        <v>0</v>
      </c>
    </row>
    <row r="4200" spans="1:25" ht="15.75" customHeight="1" x14ac:dyDescent="0.2">
      <c r="A4200" s="3">
        <v>5106216</v>
      </c>
      <c r="B4200" s="3" t="s">
        <v>734</v>
      </c>
      <c r="C4200" s="3" t="s">
        <v>657</v>
      </c>
      <c r="D4200" s="3">
        <v>2020</v>
      </c>
      <c r="E4200" s="3" t="s">
        <v>90</v>
      </c>
      <c r="F4200" s="3" t="s">
        <v>91</v>
      </c>
      <c r="G4200" s="7">
        <v>0</v>
      </c>
      <c r="H4200" s="8">
        <f t="shared" si="0"/>
        <v>0</v>
      </c>
      <c r="I4200" s="9">
        <v>0</v>
      </c>
      <c r="J4200" s="10">
        <v>0</v>
      </c>
      <c r="K4200" s="11">
        <v>0</v>
      </c>
      <c r="L4200" s="11">
        <v>0</v>
      </c>
      <c r="M4200" s="12">
        <v>0</v>
      </c>
      <c r="N4200" s="12">
        <v>0</v>
      </c>
      <c r="O4200" s="12">
        <v>0</v>
      </c>
      <c r="P4200" s="12">
        <v>0</v>
      </c>
      <c r="Q4200" s="12">
        <v>0</v>
      </c>
      <c r="R4200" s="12">
        <v>0</v>
      </c>
      <c r="S4200" s="12">
        <v>0</v>
      </c>
      <c r="T4200" s="13">
        <v>0</v>
      </c>
      <c r="U4200" s="13">
        <v>0</v>
      </c>
      <c r="V4200" s="13">
        <v>0</v>
      </c>
      <c r="W4200" s="13">
        <v>0</v>
      </c>
      <c r="X4200" s="13">
        <v>0</v>
      </c>
      <c r="Y4200" s="13">
        <v>0</v>
      </c>
    </row>
    <row r="4201" spans="1:25" ht="15.75" customHeight="1" x14ac:dyDescent="0.2">
      <c r="A4201" s="3">
        <v>5106224</v>
      </c>
      <c r="B4201" s="3" t="s">
        <v>735</v>
      </c>
      <c r="C4201" s="3" t="s">
        <v>657</v>
      </c>
      <c r="D4201" s="3">
        <v>2004</v>
      </c>
      <c r="E4201" s="3" t="s">
        <v>75</v>
      </c>
      <c r="F4201" s="3" t="s">
        <v>76</v>
      </c>
      <c r="G4201" s="7">
        <v>0</v>
      </c>
      <c r="H4201" s="8">
        <f t="shared" si="0"/>
        <v>0</v>
      </c>
      <c r="I4201" s="9">
        <v>0</v>
      </c>
      <c r="J4201" s="10">
        <v>0</v>
      </c>
      <c r="K4201" s="11">
        <v>0</v>
      </c>
      <c r="L4201" s="11">
        <v>0</v>
      </c>
      <c r="M4201" s="12">
        <v>0</v>
      </c>
      <c r="N4201" s="12">
        <v>0</v>
      </c>
      <c r="O4201" s="12">
        <v>0</v>
      </c>
      <c r="P4201" s="12">
        <v>0</v>
      </c>
      <c r="Q4201" s="12">
        <v>0</v>
      </c>
      <c r="R4201" s="12">
        <v>0</v>
      </c>
      <c r="S4201" s="12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0</v>
      </c>
    </row>
    <row r="4202" spans="1:25" ht="15.75" customHeight="1" x14ac:dyDescent="0.2">
      <c r="A4202" s="3">
        <v>5106224</v>
      </c>
      <c r="B4202" s="3" t="s">
        <v>735</v>
      </c>
      <c r="C4202" s="3" t="s">
        <v>657</v>
      </c>
      <c r="D4202" s="3">
        <v>2020</v>
      </c>
      <c r="E4202" s="3" t="s">
        <v>90</v>
      </c>
      <c r="F4202" s="3" t="s">
        <v>91</v>
      </c>
      <c r="G4202" s="7">
        <v>0</v>
      </c>
      <c r="H4202" s="8">
        <f t="shared" si="0"/>
        <v>0</v>
      </c>
      <c r="I4202" s="9">
        <v>0</v>
      </c>
      <c r="J4202" s="10">
        <v>0</v>
      </c>
      <c r="K4202" s="11">
        <v>0</v>
      </c>
      <c r="L4202" s="11">
        <v>0</v>
      </c>
      <c r="M4202" s="12">
        <v>0</v>
      </c>
      <c r="N4202" s="12">
        <v>0</v>
      </c>
      <c r="O4202" s="12">
        <v>0</v>
      </c>
      <c r="P4202" s="12">
        <v>0</v>
      </c>
      <c r="Q4202" s="12">
        <v>0</v>
      </c>
      <c r="R4202" s="12">
        <v>0</v>
      </c>
      <c r="S4202" s="12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0</v>
      </c>
    </row>
    <row r="4203" spans="1:25" ht="15.75" customHeight="1" x14ac:dyDescent="0.2">
      <c r="A4203" s="3">
        <v>5106224</v>
      </c>
      <c r="B4203" s="3" t="s">
        <v>735</v>
      </c>
      <c r="C4203" s="3" t="s">
        <v>657</v>
      </c>
      <c r="D4203" s="3">
        <v>2020</v>
      </c>
      <c r="E4203" s="3" t="s">
        <v>344</v>
      </c>
      <c r="F4203" s="3" t="s">
        <v>123</v>
      </c>
      <c r="G4203" s="7">
        <v>0</v>
      </c>
      <c r="H4203" s="8">
        <f t="shared" si="0"/>
        <v>0</v>
      </c>
      <c r="I4203" s="9">
        <v>0</v>
      </c>
      <c r="J4203" s="10">
        <v>0</v>
      </c>
      <c r="K4203" s="11">
        <v>0</v>
      </c>
      <c r="L4203" s="11">
        <v>0</v>
      </c>
      <c r="M4203" s="12">
        <v>0</v>
      </c>
      <c r="N4203" s="12">
        <v>0</v>
      </c>
      <c r="O4203" s="12">
        <v>0</v>
      </c>
      <c r="P4203" s="12">
        <v>0</v>
      </c>
      <c r="Q4203" s="12">
        <v>0</v>
      </c>
      <c r="R4203" s="12">
        <v>0</v>
      </c>
      <c r="S4203" s="12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0</v>
      </c>
    </row>
    <row r="4204" spans="1:25" ht="15.75" customHeight="1" x14ac:dyDescent="0.2">
      <c r="A4204" s="3">
        <v>5106232</v>
      </c>
      <c r="B4204" s="3" t="s">
        <v>736</v>
      </c>
      <c r="C4204" s="3" t="s">
        <v>657</v>
      </c>
      <c r="D4204" s="3">
        <v>2006</v>
      </c>
      <c r="E4204" s="3" t="s">
        <v>81</v>
      </c>
      <c r="F4204" s="3" t="s">
        <v>76</v>
      </c>
      <c r="G4204" s="7">
        <v>0</v>
      </c>
      <c r="H4204" s="8">
        <f t="shared" si="0"/>
        <v>355000</v>
      </c>
      <c r="I4204" s="9">
        <v>5000</v>
      </c>
      <c r="J4204" s="10">
        <v>350000</v>
      </c>
      <c r="K4204" s="11">
        <v>5000</v>
      </c>
      <c r="L4204" s="11">
        <v>0</v>
      </c>
      <c r="M4204" s="12">
        <v>0</v>
      </c>
      <c r="N4204" s="12">
        <v>0</v>
      </c>
      <c r="O4204" s="12">
        <v>5000</v>
      </c>
      <c r="P4204" s="12">
        <v>0</v>
      </c>
      <c r="Q4204" s="12">
        <v>0</v>
      </c>
      <c r="R4204" s="12">
        <v>0</v>
      </c>
      <c r="S4204" s="12">
        <v>0</v>
      </c>
      <c r="T4204" s="13">
        <v>350000</v>
      </c>
      <c r="U4204" s="13">
        <v>0</v>
      </c>
      <c r="V4204" s="13">
        <v>0</v>
      </c>
      <c r="W4204" s="13">
        <v>0</v>
      </c>
      <c r="X4204" s="13">
        <v>0</v>
      </c>
      <c r="Y4204" s="13">
        <v>0</v>
      </c>
    </row>
    <row r="4205" spans="1:25" ht="15.75" customHeight="1" x14ac:dyDescent="0.2">
      <c r="A4205" s="3">
        <v>5106232</v>
      </c>
      <c r="B4205" s="3" t="s">
        <v>736</v>
      </c>
      <c r="C4205" s="3" t="s">
        <v>657</v>
      </c>
      <c r="D4205" s="3">
        <v>2007</v>
      </c>
      <c r="E4205" s="3" t="s">
        <v>101</v>
      </c>
      <c r="F4205" s="3" t="s">
        <v>93</v>
      </c>
      <c r="G4205" s="7">
        <v>0</v>
      </c>
      <c r="H4205" s="8">
        <f t="shared" si="0"/>
        <v>1185200</v>
      </c>
      <c r="I4205" s="9">
        <v>3200</v>
      </c>
      <c r="J4205" s="10">
        <v>1182000</v>
      </c>
      <c r="K4205" s="11">
        <v>0</v>
      </c>
      <c r="L4205" s="11">
        <v>3200</v>
      </c>
      <c r="M4205" s="12">
        <v>0</v>
      </c>
      <c r="N4205" s="12">
        <v>0</v>
      </c>
      <c r="O4205" s="12">
        <v>0</v>
      </c>
      <c r="P4205" s="12">
        <v>0</v>
      </c>
      <c r="Q4205" s="12">
        <v>0</v>
      </c>
      <c r="R4205" s="12">
        <v>0</v>
      </c>
      <c r="S4205" s="12">
        <v>3200</v>
      </c>
      <c r="T4205" s="13">
        <v>1182000</v>
      </c>
      <c r="U4205" s="13">
        <v>0</v>
      </c>
      <c r="V4205" s="13">
        <v>0</v>
      </c>
      <c r="W4205" s="13">
        <v>0</v>
      </c>
      <c r="X4205" s="13">
        <v>0</v>
      </c>
      <c r="Y4205" s="13">
        <v>0</v>
      </c>
    </row>
    <row r="4206" spans="1:25" ht="15.75" customHeight="1" x14ac:dyDescent="0.2">
      <c r="A4206" s="3">
        <v>5106232</v>
      </c>
      <c r="B4206" s="3" t="s">
        <v>736</v>
      </c>
      <c r="C4206" s="3" t="s">
        <v>657</v>
      </c>
      <c r="D4206" s="3">
        <v>2008</v>
      </c>
      <c r="E4206" s="3" t="s">
        <v>75</v>
      </c>
      <c r="F4206" s="3" t="s">
        <v>76</v>
      </c>
      <c r="G4206" s="7">
        <v>0</v>
      </c>
      <c r="H4206" s="8">
        <f t="shared" si="0"/>
        <v>3850000</v>
      </c>
      <c r="I4206" s="9">
        <v>0</v>
      </c>
      <c r="J4206" s="10">
        <v>3850000</v>
      </c>
      <c r="K4206" s="11">
        <v>0</v>
      </c>
      <c r="L4206" s="11">
        <v>0</v>
      </c>
      <c r="M4206" s="12">
        <v>0</v>
      </c>
      <c r="N4206" s="12">
        <v>0</v>
      </c>
      <c r="O4206" s="12">
        <v>0</v>
      </c>
      <c r="P4206" s="12">
        <v>0</v>
      </c>
      <c r="Q4206" s="12">
        <v>0</v>
      </c>
      <c r="R4206" s="12">
        <v>0</v>
      </c>
      <c r="S4206" s="12">
        <v>0</v>
      </c>
      <c r="T4206" s="13">
        <v>3850000</v>
      </c>
      <c r="U4206" s="13">
        <v>0</v>
      </c>
      <c r="V4206" s="13">
        <v>0</v>
      </c>
      <c r="W4206" s="13">
        <v>0</v>
      </c>
      <c r="X4206" s="13">
        <v>0</v>
      </c>
      <c r="Y4206" s="13">
        <v>0</v>
      </c>
    </row>
    <row r="4207" spans="1:25" ht="15.75" customHeight="1" x14ac:dyDescent="0.2">
      <c r="A4207" s="3">
        <v>5106232</v>
      </c>
      <c r="B4207" s="3" t="s">
        <v>736</v>
      </c>
      <c r="C4207" s="3" t="s">
        <v>657</v>
      </c>
      <c r="D4207" s="3">
        <v>2012</v>
      </c>
      <c r="E4207" s="3" t="s">
        <v>81</v>
      </c>
      <c r="F4207" s="3" t="s">
        <v>76</v>
      </c>
      <c r="G4207" s="7">
        <v>0</v>
      </c>
      <c r="H4207" s="8">
        <f t="shared" si="0"/>
        <v>2880719.99</v>
      </c>
      <c r="I4207" s="9">
        <v>1525199.99</v>
      </c>
      <c r="J4207" s="10">
        <v>1355520</v>
      </c>
      <c r="K4207" s="11">
        <v>0</v>
      </c>
      <c r="L4207" s="11">
        <v>1525199.99</v>
      </c>
      <c r="M4207" s="12">
        <v>0</v>
      </c>
      <c r="N4207" s="12">
        <v>0</v>
      </c>
      <c r="O4207" s="12">
        <v>0</v>
      </c>
      <c r="P4207" s="12">
        <v>0</v>
      </c>
      <c r="Q4207" s="12">
        <v>22000</v>
      </c>
      <c r="R4207" s="12">
        <v>0</v>
      </c>
      <c r="S4207" s="12">
        <v>1503200</v>
      </c>
      <c r="T4207" s="13">
        <v>1355520</v>
      </c>
      <c r="U4207" s="13">
        <v>0</v>
      </c>
      <c r="V4207" s="13">
        <v>0</v>
      </c>
      <c r="W4207" s="13">
        <v>0</v>
      </c>
      <c r="X4207" s="13">
        <v>0</v>
      </c>
      <c r="Y4207" s="13">
        <v>0</v>
      </c>
    </row>
    <row r="4208" spans="1:25" ht="15.75" customHeight="1" x14ac:dyDescent="0.2">
      <c r="A4208" s="3">
        <v>5106232</v>
      </c>
      <c r="B4208" s="3" t="s">
        <v>736</v>
      </c>
      <c r="C4208" s="3" t="s">
        <v>657</v>
      </c>
      <c r="D4208" s="3">
        <v>2014</v>
      </c>
      <c r="E4208" s="3" t="s">
        <v>78</v>
      </c>
      <c r="F4208" s="3" t="s">
        <v>76</v>
      </c>
      <c r="G4208" s="7">
        <v>0</v>
      </c>
      <c r="H4208" s="8">
        <f t="shared" si="0"/>
        <v>8500000</v>
      </c>
      <c r="I4208" s="9">
        <v>3500000</v>
      </c>
      <c r="J4208" s="10">
        <v>5000000</v>
      </c>
      <c r="K4208" s="11">
        <v>0</v>
      </c>
      <c r="L4208" s="11">
        <v>3500000</v>
      </c>
      <c r="M4208" s="12">
        <v>0</v>
      </c>
      <c r="N4208" s="12">
        <v>0</v>
      </c>
      <c r="O4208" s="12">
        <v>0</v>
      </c>
      <c r="P4208" s="12">
        <v>0</v>
      </c>
      <c r="Q4208" s="12">
        <v>0</v>
      </c>
      <c r="R4208" s="12">
        <v>0</v>
      </c>
      <c r="S4208" s="12">
        <v>3500000</v>
      </c>
      <c r="T4208" s="13">
        <v>5000000</v>
      </c>
      <c r="U4208" s="13">
        <v>0</v>
      </c>
      <c r="V4208" s="13">
        <v>0</v>
      </c>
      <c r="W4208" s="13">
        <v>0</v>
      </c>
      <c r="X4208" s="13">
        <v>0</v>
      </c>
      <c r="Y4208" s="13">
        <v>0</v>
      </c>
    </row>
    <row r="4209" spans="1:25" ht="15.75" customHeight="1" x14ac:dyDescent="0.2">
      <c r="A4209" s="3">
        <v>5106232</v>
      </c>
      <c r="B4209" s="3" t="s">
        <v>736</v>
      </c>
      <c r="C4209" s="3" t="s">
        <v>657</v>
      </c>
      <c r="D4209" s="3">
        <v>2014</v>
      </c>
      <c r="E4209" s="3" t="s">
        <v>101</v>
      </c>
      <c r="F4209" s="3" t="s">
        <v>93</v>
      </c>
      <c r="G4209" s="7">
        <v>5</v>
      </c>
      <c r="H4209" s="8">
        <f t="shared" si="0"/>
        <v>2000</v>
      </c>
      <c r="I4209" s="9">
        <v>2000</v>
      </c>
      <c r="J4209" s="10">
        <v>0</v>
      </c>
      <c r="K4209" s="11">
        <v>0</v>
      </c>
      <c r="L4209" s="11">
        <v>2000</v>
      </c>
      <c r="M4209" s="12">
        <v>0</v>
      </c>
      <c r="N4209" s="12">
        <v>0</v>
      </c>
      <c r="O4209" s="12">
        <v>0</v>
      </c>
      <c r="P4209" s="12">
        <v>0</v>
      </c>
      <c r="Q4209" s="12">
        <v>0</v>
      </c>
      <c r="R4209" s="12">
        <v>0</v>
      </c>
      <c r="S4209" s="12">
        <v>2000</v>
      </c>
      <c r="T4209" s="13">
        <v>0</v>
      </c>
      <c r="U4209" s="13">
        <v>0</v>
      </c>
      <c r="V4209" s="13">
        <v>0</v>
      </c>
      <c r="W4209" s="13">
        <v>0</v>
      </c>
      <c r="X4209" s="13">
        <v>0</v>
      </c>
      <c r="Y4209" s="13">
        <v>0</v>
      </c>
    </row>
    <row r="4210" spans="1:25" ht="15.75" customHeight="1" x14ac:dyDescent="0.2">
      <c r="A4210" s="3">
        <v>5106232</v>
      </c>
      <c r="B4210" s="3" t="s">
        <v>736</v>
      </c>
      <c r="C4210" s="3" t="s">
        <v>657</v>
      </c>
      <c r="D4210" s="3">
        <v>2014</v>
      </c>
      <c r="E4210" s="3" t="s">
        <v>78</v>
      </c>
      <c r="F4210" s="3" t="s">
        <v>76</v>
      </c>
      <c r="G4210" s="7">
        <v>4</v>
      </c>
      <c r="H4210" s="8">
        <f t="shared" si="0"/>
        <v>6000</v>
      </c>
      <c r="I4210" s="9">
        <v>6000</v>
      </c>
      <c r="J4210" s="10">
        <v>0</v>
      </c>
      <c r="K4210" s="11">
        <v>0</v>
      </c>
      <c r="L4210" s="11">
        <v>6000</v>
      </c>
      <c r="M4210" s="12">
        <v>0</v>
      </c>
      <c r="N4210" s="12">
        <v>0</v>
      </c>
      <c r="O4210" s="12">
        <v>0</v>
      </c>
      <c r="P4210" s="12">
        <v>0</v>
      </c>
      <c r="Q4210" s="12">
        <v>0</v>
      </c>
      <c r="R4210" s="12">
        <v>0</v>
      </c>
      <c r="S4210" s="12">
        <v>6000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0</v>
      </c>
    </row>
    <row r="4211" spans="1:25" ht="15.75" customHeight="1" x14ac:dyDescent="0.2">
      <c r="A4211" s="3">
        <v>5106232</v>
      </c>
      <c r="B4211" s="3" t="s">
        <v>736</v>
      </c>
      <c r="C4211" s="3" t="s">
        <v>657</v>
      </c>
      <c r="D4211" s="3">
        <v>2014</v>
      </c>
      <c r="E4211" s="3" t="s">
        <v>75</v>
      </c>
      <c r="F4211" s="3" t="s">
        <v>76</v>
      </c>
      <c r="G4211" s="7">
        <v>2500</v>
      </c>
      <c r="H4211" s="8">
        <f t="shared" si="0"/>
        <v>3049230</v>
      </c>
      <c r="I4211" s="9">
        <v>1534230</v>
      </c>
      <c r="J4211" s="10">
        <v>1515000</v>
      </c>
      <c r="K4211" s="11">
        <v>645000</v>
      </c>
      <c r="L4211" s="11">
        <v>889230</v>
      </c>
      <c r="M4211" s="12">
        <v>617000</v>
      </c>
      <c r="N4211" s="12">
        <v>0</v>
      </c>
      <c r="O4211" s="12">
        <v>28000</v>
      </c>
      <c r="P4211" s="12">
        <v>0</v>
      </c>
      <c r="Q4211" s="12">
        <v>45730</v>
      </c>
      <c r="R4211" s="12">
        <v>38500</v>
      </c>
      <c r="S4211" s="12">
        <v>805000</v>
      </c>
      <c r="T4211" s="13">
        <v>1500000</v>
      </c>
      <c r="U4211" s="13">
        <v>15000</v>
      </c>
      <c r="V4211" s="13">
        <v>0</v>
      </c>
      <c r="W4211" s="13">
        <v>0</v>
      </c>
      <c r="X4211" s="13">
        <v>0</v>
      </c>
      <c r="Y4211" s="13">
        <v>0</v>
      </c>
    </row>
    <row r="4212" spans="1:25" ht="15.75" customHeight="1" x14ac:dyDescent="0.2">
      <c r="A4212" s="3">
        <v>5106232</v>
      </c>
      <c r="B4212" s="3" t="s">
        <v>736</v>
      </c>
      <c r="C4212" s="3" t="s">
        <v>657</v>
      </c>
      <c r="D4212" s="3">
        <v>2014</v>
      </c>
      <c r="E4212" s="3" t="s">
        <v>75</v>
      </c>
      <c r="F4212" s="3" t="s">
        <v>76</v>
      </c>
      <c r="G4212" s="7">
        <v>0</v>
      </c>
      <c r="H4212" s="8">
        <f t="shared" si="0"/>
        <v>1300000</v>
      </c>
      <c r="I4212" s="9">
        <v>1000000</v>
      </c>
      <c r="J4212" s="10">
        <v>300000</v>
      </c>
      <c r="K4212" s="11">
        <v>0</v>
      </c>
      <c r="L4212" s="11">
        <v>1000000</v>
      </c>
      <c r="M4212" s="12">
        <v>0</v>
      </c>
      <c r="N4212" s="12">
        <v>0</v>
      </c>
      <c r="O4212" s="12">
        <v>0</v>
      </c>
      <c r="P4212" s="12">
        <v>0</v>
      </c>
      <c r="Q4212" s="12">
        <v>0</v>
      </c>
      <c r="R4212" s="12">
        <v>0</v>
      </c>
      <c r="S4212" s="12">
        <v>1000000</v>
      </c>
      <c r="T4212" s="13">
        <v>300000</v>
      </c>
      <c r="U4212" s="13">
        <v>0</v>
      </c>
      <c r="V4212" s="13">
        <v>0</v>
      </c>
      <c r="W4212" s="13">
        <v>0</v>
      </c>
      <c r="X4212" s="13">
        <v>0</v>
      </c>
      <c r="Y4212" s="13">
        <v>0</v>
      </c>
    </row>
    <row r="4213" spans="1:25" ht="15.75" customHeight="1" x14ac:dyDescent="0.2">
      <c r="A4213" s="3">
        <v>5106232</v>
      </c>
      <c r="B4213" s="3" t="s">
        <v>736</v>
      </c>
      <c r="C4213" s="3" t="s">
        <v>657</v>
      </c>
      <c r="D4213" s="3">
        <v>2015</v>
      </c>
      <c r="E4213" s="3" t="s">
        <v>84</v>
      </c>
      <c r="F4213" s="3" t="s">
        <v>85</v>
      </c>
      <c r="G4213" s="7">
        <v>54</v>
      </c>
      <c r="H4213" s="8">
        <f t="shared" si="0"/>
        <v>115000</v>
      </c>
      <c r="I4213" s="9">
        <v>115000</v>
      </c>
      <c r="J4213" s="10">
        <v>0</v>
      </c>
      <c r="K4213" s="11">
        <v>70000</v>
      </c>
      <c r="L4213" s="11">
        <v>45000</v>
      </c>
      <c r="M4213" s="12">
        <v>0</v>
      </c>
      <c r="N4213" s="12">
        <v>0</v>
      </c>
      <c r="O4213" s="12">
        <v>70000</v>
      </c>
      <c r="P4213" s="12">
        <v>0</v>
      </c>
      <c r="Q4213" s="12">
        <v>0</v>
      </c>
      <c r="R4213" s="12">
        <v>0</v>
      </c>
      <c r="S4213" s="12">
        <v>45000</v>
      </c>
      <c r="T4213" s="13">
        <v>0</v>
      </c>
      <c r="U4213" s="13">
        <v>0</v>
      </c>
      <c r="V4213" s="13">
        <v>0</v>
      </c>
      <c r="W4213" s="13">
        <v>0</v>
      </c>
      <c r="X4213" s="13">
        <v>0</v>
      </c>
      <c r="Y4213" s="13">
        <v>0</v>
      </c>
    </row>
    <row r="4214" spans="1:25" ht="15.75" customHeight="1" x14ac:dyDescent="0.2">
      <c r="A4214" s="3">
        <v>5106232</v>
      </c>
      <c r="B4214" s="3" t="s">
        <v>736</v>
      </c>
      <c r="C4214" s="3" t="s">
        <v>657</v>
      </c>
      <c r="D4214" s="3">
        <v>2016</v>
      </c>
      <c r="E4214" s="3" t="s">
        <v>84</v>
      </c>
      <c r="F4214" s="3" t="s">
        <v>85</v>
      </c>
      <c r="G4214" s="7">
        <v>0</v>
      </c>
      <c r="H4214" s="8">
        <f t="shared" si="0"/>
        <v>0</v>
      </c>
      <c r="I4214" s="9">
        <v>0</v>
      </c>
      <c r="J4214" s="10">
        <v>0</v>
      </c>
      <c r="K4214" s="11">
        <v>0</v>
      </c>
      <c r="L4214" s="11">
        <v>0</v>
      </c>
      <c r="M4214" s="12">
        <v>0</v>
      </c>
      <c r="N4214" s="12">
        <v>0</v>
      </c>
      <c r="O4214" s="12">
        <v>0</v>
      </c>
      <c r="P4214" s="12">
        <v>0</v>
      </c>
      <c r="Q4214" s="12">
        <v>0</v>
      </c>
      <c r="R4214" s="12">
        <v>0</v>
      </c>
      <c r="S4214" s="12">
        <v>0</v>
      </c>
      <c r="T4214" s="13">
        <v>0</v>
      </c>
      <c r="U4214" s="13">
        <v>0</v>
      </c>
      <c r="V4214" s="13">
        <v>0</v>
      </c>
      <c r="W4214" s="13">
        <v>0</v>
      </c>
      <c r="X4214" s="13">
        <v>0</v>
      </c>
      <c r="Y4214" s="13">
        <v>0</v>
      </c>
    </row>
    <row r="4215" spans="1:25" ht="15.75" customHeight="1" x14ac:dyDescent="0.2">
      <c r="A4215" s="3">
        <v>5106232</v>
      </c>
      <c r="B4215" s="3" t="s">
        <v>736</v>
      </c>
      <c r="C4215" s="3" t="s">
        <v>657</v>
      </c>
      <c r="D4215" s="3">
        <v>2018</v>
      </c>
      <c r="E4215" s="3" t="s">
        <v>80</v>
      </c>
      <c r="F4215" s="3" t="s">
        <v>76</v>
      </c>
      <c r="G4215" s="7">
        <v>0</v>
      </c>
      <c r="H4215" s="8">
        <f t="shared" si="0"/>
        <v>0</v>
      </c>
      <c r="I4215" s="9">
        <v>0</v>
      </c>
      <c r="J4215" s="10">
        <v>0</v>
      </c>
      <c r="K4215" s="11">
        <v>0</v>
      </c>
      <c r="L4215" s="11">
        <v>0</v>
      </c>
      <c r="M4215" s="12">
        <v>0</v>
      </c>
      <c r="N4215" s="12">
        <v>0</v>
      </c>
      <c r="O4215" s="12">
        <v>0</v>
      </c>
      <c r="P4215" s="12">
        <v>0</v>
      </c>
      <c r="Q4215" s="12">
        <v>0</v>
      </c>
      <c r="R4215" s="12">
        <v>0</v>
      </c>
      <c r="S4215" s="12">
        <v>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0</v>
      </c>
    </row>
    <row r="4216" spans="1:25" ht="15.75" customHeight="1" x14ac:dyDescent="0.2">
      <c r="A4216" s="3">
        <v>5106232</v>
      </c>
      <c r="B4216" s="3" t="s">
        <v>736</v>
      </c>
      <c r="C4216" s="3" t="s">
        <v>657</v>
      </c>
      <c r="D4216" s="3">
        <v>2019</v>
      </c>
      <c r="E4216" s="3" t="s">
        <v>90</v>
      </c>
      <c r="F4216" s="3" t="s">
        <v>91</v>
      </c>
      <c r="G4216" s="7">
        <v>0</v>
      </c>
      <c r="H4216" s="8">
        <f t="shared" si="0"/>
        <v>0</v>
      </c>
      <c r="I4216" s="9">
        <v>0</v>
      </c>
      <c r="J4216" s="10">
        <v>0</v>
      </c>
      <c r="K4216" s="11">
        <v>0</v>
      </c>
      <c r="L4216" s="11">
        <v>0</v>
      </c>
      <c r="M4216" s="12">
        <v>0</v>
      </c>
      <c r="N4216" s="12">
        <v>0</v>
      </c>
      <c r="O4216" s="12">
        <v>0</v>
      </c>
      <c r="P4216" s="12">
        <v>0</v>
      </c>
      <c r="Q4216" s="12">
        <v>0</v>
      </c>
      <c r="R4216" s="12">
        <v>0</v>
      </c>
      <c r="S4216" s="12">
        <v>0</v>
      </c>
      <c r="T4216" s="13">
        <v>0</v>
      </c>
      <c r="U4216" s="13">
        <v>0</v>
      </c>
      <c r="V4216" s="13">
        <v>0</v>
      </c>
      <c r="W4216" s="13">
        <v>0</v>
      </c>
      <c r="X4216" s="13">
        <v>0</v>
      </c>
      <c r="Y4216" s="13">
        <v>0</v>
      </c>
    </row>
    <row r="4217" spans="1:25" ht="15.75" customHeight="1" x14ac:dyDescent="0.2">
      <c r="A4217" s="3">
        <v>5106232</v>
      </c>
      <c r="B4217" s="3" t="s">
        <v>736</v>
      </c>
      <c r="C4217" s="3" t="s">
        <v>657</v>
      </c>
      <c r="D4217" s="3">
        <v>2019</v>
      </c>
      <c r="E4217" s="3" t="s">
        <v>90</v>
      </c>
      <c r="F4217" s="3" t="s">
        <v>91</v>
      </c>
      <c r="G4217" s="7">
        <v>13700</v>
      </c>
      <c r="H4217" s="8">
        <f t="shared" si="0"/>
        <v>10371120</v>
      </c>
      <c r="I4217" s="9">
        <v>10203120</v>
      </c>
      <c r="J4217" s="10">
        <v>168000</v>
      </c>
      <c r="K4217" s="11">
        <v>10000000</v>
      </c>
      <c r="L4217" s="11">
        <v>203120</v>
      </c>
      <c r="M4217" s="12">
        <v>10000000</v>
      </c>
      <c r="N4217" s="12">
        <v>0</v>
      </c>
      <c r="O4217" s="12">
        <v>0</v>
      </c>
      <c r="P4217" s="12">
        <v>0</v>
      </c>
      <c r="Q4217" s="12">
        <v>0</v>
      </c>
      <c r="R4217" s="12">
        <v>0</v>
      </c>
      <c r="S4217" s="12">
        <v>203120</v>
      </c>
      <c r="T4217" s="13">
        <v>168000</v>
      </c>
      <c r="U4217" s="13">
        <v>0</v>
      </c>
      <c r="V4217" s="13">
        <v>0</v>
      </c>
      <c r="W4217" s="13">
        <v>0</v>
      </c>
      <c r="X4217" s="13">
        <v>0</v>
      </c>
      <c r="Y4217" s="13">
        <v>0</v>
      </c>
    </row>
    <row r="4218" spans="1:25" ht="15.75" customHeight="1" x14ac:dyDescent="0.2">
      <c r="A4218" s="3">
        <v>5106232</v>
      </c>
      <c r="B4218" s="3" t="s">
        <v>736</v>
      </c>
      <c r="C4218" s="3" t="s">
        <v>657</v>
      </c>
      <c r="D4218" s="3">
        <v>2020</v>
      </c>
      <c r="E4218" s="3" t="s">
        <v>90</v>
      </c>
      <c r="F4218" s="3" t="s">
        <v>91</v>
      </c>
      <c r="G4218" s="7">
        <v>0</v>
      </c>
      <c r="H4218" s="8">
        <f t="shared" si="0"/>
        <v>0</v>
      </c>
      <c r="I4218" s="9">
        <v>0</v>
      </c>
      <c r="J4218" s="10">
        <v>0</v>
      </c>
      <c r="K4218" s="11">
        <v>0</v>
      </c>
      <c r="L4218" s="11">
        <v>0</v>
      </c>
      <c r="M4218" s="12">
        <v>0</v>
      </c>
      <c r="N4218" s="12">
        <v>0</v>
      </c>
      <c r="O4218" s="12">
        <v>0</v>
      </c>
      <c r="P4218" s="12">
        <v>0</v>
      </c>
      <c r="Q4218" s="12">
        <v>0</v>
      </c>
      <c r="R4218" s="12">
        <v>0</v>
      </c>
      <c r="S4218" s="12">
        <v>0</v>
      </c>
      <c r="T4218" s="13">
        <v>0</v>
      </c>
      <c r="U4218" s="13">
        <v>0</v>
      </c>
      <c r="V4218" s="13">
        <v>0</v>
      </c>
      <c r="W4218" s="13">
        <v>0</v>
      </c>
      <c r="X4218" s="13">
        <v>0</v>
      </c>
      <c r="Y4218" s="13">
        <v>0</v>
      </c>
    </row>
    <row r="4219" spans="1:25" ht="15.75" customHeight="1" x14ac:dyDescent="0.2">
      <c r="A4219" s="3">
        <v>5106232</v>
      </c>
      <c r="B4219" s="3" t="s">
        <v>736</v>
      </c>
      <c r="C4219" s="3" t="s">
        <v>657</v>
      </c>
      <c r="D4219" s="3">
        <v>2020</v>
      </c>
      <c r="E4219" s="3" t="s">
        <v>90</v>
      </c>
      <c r="F4219" s="3" t="s">
        <v>91</v>
      </c>
      <c r="G4219" s="7">
        <v>0</v>
      </c>
      <c r="H4219" s="8">
        <f t="shared" si="0"/>
        <v>0</v>
      </c>
      <c r="I4219" s="9">
        <v>0</v>
      </c>
      <c r="J4219" s="10">
        <v>0</v>
      </c>
      <c r="K4219" s="11">
        <v>0</v>
      </c>
      <c r="L4219" s="11">
        <v>0</v>
      </c>
      <c r="M4219" s="12">
        <v>0</v>
      </c>
      <c r="N4219" s="12">
        <v>0</v>
      </c>
      <c r="O4219" s="12">
        <v>0</v>
      </c>
      <c r="P4219" s="12">
        <v>0</v>
      </c>
      <c r="Q4219" s="12">
        <v>0</v>
      </c>
      <c r="R4219" s="12">
        <v>0</v>
      </c>
      <c r="S4219" s="12">
        <v>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0</v>
      </c>
    </row>
    <row r="4220" spans="1:25" ht="15.75" customHeight="1" x14ac:dyDescent="0.2">
      <c r="A4220" s="3">
        <v>5106232</v>
      </c>
      <c r="B4220" s="3" t="s">
        <v>736</v>
      </c>
      <c r="C4220" s="3" t="s">
        <v>657</v>
      </c>
      <c r="D4220" s="3">
        <v>2020</v>
      </c>
      <c r="E4220" s="3" t="s">
        <v>90</v>
      </c>
      <c r="F4220" s="3" t="s">
        <v>91</v>
      </c>
      <c r="G4220" s="7">
        <v>0</v>
      </c>
      <c r="H4220" s="8">
        <f t="shared" si="0"/>
        <v>0</v>
      </c>
      <c r="I4220" s="9">
        <v>0</v>
      </c>
      <c r="J4220" s="10">
        <v>0</v>
      </c>
      <c r="K4220" s="11">
        <v>0</v>
      </c>
      <c r="L4220" s="11">
        <v>0</v>
      </c>
      <c r="M4220" s="12">
        <v>0</v>
      </c>
      <c r="N4220" s="12">
        <v>0</v>
      </c>
      <c r="O4220" s="12">
        <v>0</v>
      </c>
      <c r="P4220" s="12">
        <v>0</v>
      </c>
      <c r="Q4220" s="12">
        <v>0</v>
      </c>
      <c r="R4220" s="12">
        <v>0</v>
      </c>
      <c r="S4220" s="12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</row>
    <row r="4221" spans="1:25" ht="15.75" customHeight="1" x14ac:dyDescent="0.2">
      <c r="A4221" s="3">
        <v>5106232</v>
      </c>
      <c r="B4221" s="3" t="s">
        <v>736</v>
      </c>
      <c r="C4221" s="3" t="s">
        <v>657</v>
      </c>
      <c r="D4221" s="3">
        <v>2020</v>
      </c>
      <c r="E4221" s="3" t="s">
        <v>90</v>
      </c>
      <c r="F4221" s="3" t="s">
        <v>91</v>
      </c>
      <c r="G4221" s="7">
        <v>0</v>
      </c>
      <c r="H4221" s="8">
        <f t="shared" si="0"/>
        <v>0</v>
      </c>
      <c r="I4221" s="9">
        <v>0</v>
      </c>
      <c r="J4221" s="10">
        <v>0</v>
      </c>
      <c r="K4221" s="11">
        <v>0</v>
      </c>
      <c r="L4221" s="11">
        <v>0</v>
      </c>
      <c r="M4221" s="12">
        <v>0</v>
      </c>
      <c r="N4221" s="12">
        <v>0</v>
      </c>
      <c r="O4221" s="12">
        <v>0</v>
      </c>
      <c r="P4221" s="12">
        <v>0</v>
      </c>
      <c r="Q4221" s="12">
        <v>0</v>
      </c>
      <c r="R4221" s="12">
        <v>0</v>
      </c>
      <c r="S4221" s="12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0</v>
      </c>
    </row>
    <row r="4222" spans="1:25" ht="15.75" customHeight="1" x14ac:dyDescent="0.2">
      <c r="A4222" s="3">
        <v>5106232</v>
      </c>
      <c r="B4222" s="3" t="s">
        <v>736</v>
      </c>
      <c r="C4222" s="3" t="s">
        <v>657</v>
      </c>
      <c r="D4222" s="3">
        <v>2020</v>
      </c>
      <c r="E4222" s="3" t="s">
        <v>90</v>
      </c>
      <c r="F4222" s="3" t="s">
        <v>91</v>
      </c>
      <c r="G4222" s="7">
        <v>4</v>
      </c>
      <c r="H4222" s="8">
        <f t="shared" si="0"/>
        <v>0</v>
      </c>
      <c r="I4222" s="9">
        <v>0</v>
      </c>
      <c r="J4222" s="10">
        <v>0</v>
      </c>
      <c r="K4222" s="11">
        <v>0</v>
      </c>
      <c r="L4222" s="11">
        <v>0</v>
      </c>
      <c r="M4222" s="12">
        <v>0</v>
      </c>
      <c r="N4222" s="12">
        <v>0</v>
      </c>
      <c r="O4222" s="12">
        <v>0</v>
      </c>
      <c r="P4222" s="12">
        <v>0</v>
      </c>
      <c r="Q4222" s="12">
        <v>0</v>
      </c>
      <c r="R4222" s="12">
        <v>0</v>
      </c>
      <c r="S4222" s="12">
        <v>0</v>
      </c>
      <c r="T4222" s="13">
        <v>0</v>
      </c>
      <c r="U4222" s="13">
        <v>0</v>
      </c>
      <c r="V4222" s="13">
        <v>0</v>
      </c>
      <c r="W4222" s="13">
        <v>0</v>
      </c>
      <c r="X4222" s="13">
        <v>0</v>
      </c>
      <c r="Y4222" s="13">
        <v>0</v>
      </c>
    </row>
    <row r="4223" spans="1:25" ht="15.75" customHeight="1" x14ac:dyDescent="0.2">
      <c r="A4223" s="3">
        <v>5106232</v>
      </c>
      <c r="B4223" s="3" t="s">
        <v>736</v>
      </c>
      <c r="C4223" s="3" t="s">
        <v>657</v>
      </c>
      <c r="D4223" s="3">
        <v>2021</v>
      </c>
      <c r="E4223" s="3" t="s">
        <v>84</v>
      </c>
      <c r="F4223" s="3" t="s">
        <v>85</v>
      </c>
      <c r="G4223" s="7">
        <v>3</v>
      </c>
      <c r="H4223" s="8">
        <f t="shared" si="0"/>
        <v>16661.5</v>
      </c>
      <c r="I4223" s="9">
        <v>0</v>
      </c>
      <c r="J4223" s="10">
        <v>16661.5</v>
      </c>
      <c r="K4223" s="11">
        <v>0</v>
      </c>
      <c r="L4223" s="11">
        <v>0</v>
      </c>
      <c r="M4223" s="12">
        <v>0</v>
      </c>
      <c r="N4223" s="12">
        <v>0</v>
      </c>
      <c r="O4223" s="12">
        <v>0</v>
      </c>
      <c r="P4223" s="12">
        <v>0</v>
      </c>
      <c r="Q4223" s="12">
        <v>0</v>
      </c>
      <c r="R4223" s="12">
        <v>0</v>
      </c>
      <c r="S4223" s="12">
        <v>0</v>
      </c>
      <c r="T4223" s="13">
        <v>0</v>
      </c>
      <c r="U4223" s="13">
        <v>16661.5</v>
      </c>
      <c r="V4223" s="13">
        <v>0</v>
      </c>
      <c r="W4223" s="13">
        <v>0</v>
      </c>
      <c r="X4223" s="13">
        <v>0</v>
      </c>
      <c r="Y4223" s="13">
        <v>0</v>
      </c>
    </row>
    <row r="4224" spans="1:25" ht="15.75" customHeight="1" x14ac:dyDescent="0.2">
      <c r="A4224" s="3">
        <v>5106232</v>
      </c>
      <c r="B4224" s="3" t="s">
        <v>736</v>
      </c>
      <c r="C4224" s="3" t="s">
        <v>657</v>
      </c>
      <c r="D4224" s="3">
        <v>2021</v>
      </c>
      <c r="E4224" s="3" t="s">
        <v>90</v>
      </c>
      <c r="F4224" s="3" t="s">
        <v>91</v>
      </c>
      <c r="G4224" s="7">
        <v>0</v>
      </c>
      <c r="H4224" s="8">
        <f t="shared" si="0"/>
        <v>0</v>
      </c>
      <c r="I4224" s="9">
        <v>0</v>
      </c>
      <c r="J4224" s="10">
        <v>0</v>
      </c>
      <c r="K4224" s="11">
        <v>0</v>
      </c>
      <c r="L4224" s="11">
        <v>0</v>
      </c>
      <c r="M4224" s="12">
        <v>0</v>
      </c>
      <c r="N4224" s="12">
        <v>0</v>
      </c>
      <c r="O4224" s="12">
        <v>0</v>
      </c>
      <c r="P4224" s="12">
        <v>0</v>
      </c>
      <c r="Q4224" s="12">
        <v>0</v>
      </c>
      <c r="R4224" s="12">
        <v>0</v>
      </c>
      <c r="S4224" s="12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0</v>
      </c>
    </row>
    <row r="4225" spans="1:25" ht="15.75" customHeight="1" x14ac:dyDescent="0.2">
      <c r="A4225" s="3">
        <v>5106232</v>
      </c>
      <c r="B4225" s="3" t="s">
        <v>736</v>
      </c>
      <c r="C4225" s="3" t="s">
        <v>657</v>
      </c>
      <c r="D4225" s="3">
        <v>2021</v>
      </c>
      <c r="E4225" s="3" t="s">
        <v>90</v>
      </c>
      <c r="F4225" s="3" t="s">
        <v>91</v>
      </c>
      <c r="G4225" s="7">
        <v>0</v>
      </c>
      <c r="H4225" s="8">
        <f t="shared" si="0"/>
        <v>30000</v>
      </c>
      <c r="I4225" s="9">
        <v>30000</v>
      </c>
      <c r="J4225" s="10">
        <v>0</v>
      </c>
      <c r="K4225" s="11">
        <v>30000</v>
      </c>
      <c r="L4225" s="11">
        <v>0</v>
      </c>
      <c r="M4225" s="12">
        <v>30000</v>
      </c>
      <c r="N4225" s="12">
        <v>0</v>
      </c>
      <c r="O4225" s="12">
        <v>0</v>
      </c>
      <c r="P4225" s="12">
        <v>0</v>
      </c>
      <c r="Q4225" s="12">
        <v>0</v>
      </c>
      <c r="R4225" s="12">
        <v>0</v>
      </c>
      <c r="S4225" s="12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0</v>
      </c>
    </row>
    <row r="4226" spans="1:25" ht="15.75" customHeight="1" x14ac:dyDescent="0.2">
      <c r="A4226" s="3">
        <v>5106232</v>
      </c>
      <c r="B4226" s="3" t="s">
        <v>736</v>
      </c>
      <c r="C4226" s="3" t="s">
        <v>657</v>
      </c>
      <c r="D4226" s="3">
        <v>2021</v>
      </c>
      <c r="E4226" s="3" t="s">
        <v>90</v>
      </c>
      <c r="F4226" s="3" t="s">
        <v>91</v>
      </c>
      <c r="G4226" s="7">
        <v>0</v>
      </c>
      <c r="H4226" s="8">
        <f t="shared" si="0"/>
        <v>178000</v>
      </c>
      <c r="I4226" s="9">
        <v>178000</v>
      </c>
      <c r="J4226" s="10">
        <v>0</v>
      </c>
      <c r="K4226" s="11">
        <v>178000</v>
      </c>
      <c r="L4226" s="11">
        <v>0</v>
      </c>
      <c r="M4226" s="12">
        <v>178000</v>
      </c>
      <c r="N4226" s="12">
        <v>0</v>
      </c>
      <c r="O4226" s="12">
        <v>0</v>
      </c>
      <c r="P4226" s="12">
        <v>0</v>
      </c>
      <c r="Q4226" s="12">
        <v>0</v>
      </c>
      <c r="R4226" s="12">
        <v>0</v>
      </c>
      <c r="S4226" s="12">
        <v>0</v>
      </c>
      <c r="T4226" s="13">
        <v>0</v>
      </c>
      <c r="U4226" s="13">
        <v>0</v>
      </c>
      <c r="V4226" s="13">
        <v>0</v>
      </c>
      <c r="W4226" s="13">
        <v>0</v>
      </c>
      <c r="X4226" s="13">
        <v>0</v>
      </c>
      <c r="Y4226" s="13">
        <v>0</v>
      </c>
    </row>
    <row r="4227" spans="1:25" ht="15.75" customHeight="1" x14ac:dyDescent="0.2">
      <c r="A4227" s="3">
        <v>5106232</v>
      </c>
      <c r="B4227" s="3" t="s">
        <v>736</v>
      </c>
      <c r="C4227" s="3" t="s">
        <v>657</v>
      </c>
      <c r="D4227" s="3">
        <v>2021</v>
      </c>
      <c r="E4227" s="3" t="s">
        <v>78</v>
      </c>
      <c r="F4227" s="3" t="s">
        <v>76</v>
      </c>
      <c r="G4227" s="7">
        <v>1001</v>
      </c>
      <c r="H4227" s="8">
        <f t="shared" si="0"/>
        <v>11000</v>
      </c>
      <c r="I4227" s="9">
        <v>0</v>
      </c>
      <c r="J4227" s="10">
        <v>11000</v>
      </c>
      <c r="K4227" s="11">
        <v>0</v>
      </c>
      <c r="L4227" s="11">
        <v>0</v>
      </c>
      <c r="M4227" s="12">
        <v>0</v>
      </c>
      <c r="N4227" s="12">
        <v>0</v>
      </c>
      <c r="O4227" s="12">
        <v>0</v>
      </c>
      <c r="P4227" s="12">
        <v>0</v>
      </c>
      <c r="Q4227" s="12">
        <v>0</v>
      </c>
      <c r="R4227" s="12">
        <v>0</v>
      </c>
      <c r="S4227" s="12">
        <v>0</v>
      </c>
      <c r="T4227" s="13">
        <v>1000</v>
      </c>
      <c r="U4227" s="13">
        <v>10000</v>
      </c>
      <c r="V4227" s="13">
        <v>0</v>
      </c>
      <c r="W4227" s="13">
        <v>0</v>
      </c>
      <c r="X4227" s="13">
        <v>0</v>
      </c>
      <c r="Y4227" s="13">
        <v>0</v>
      </c>
    </row>
    <row r="4228" spans="1:25" ht="15.75" customHeight="1" x14ac:dyDescent="0.2">
      <c r="A4228" s="3">
        <v>5106232</v>
      </c>
      <c r="B4228" s="3" t="s">
        <v>736</v>
      </c>
      <c r="C4228" s="3" t="s">
        <v>657</v>
      </c>
      <c r="D4228" s="3">
        <v>2022</v>
      </c>
      <c r="E4228" s="3" t="s">
        <v>84</v>
      </c>
      <c r="F4228" s="3" t="s">
        <v>85</v>
      </c>
      <c r="G4228" s="7">
        <v>23</v>
      </c>
      <c r="H4228" s="8">
        <f t="shared" si="0"/>
        <v>0</v>
      </c>
      <c r="I4228" s="9">
        <v>0</v>
      </c>
      <c r="J4228" s="10">
        <v>0</v>
      </c>
      <c r="K4228" s="11">
        <v>0</v>
      </c>
      <c r="L4228" s="11">
        <v>0</v>
      </c>
      <c r="M4228" s="12">
        <v>0</v>
      </c>
      <c r="N4228" s="12">
        <v>0</v>
      </c>
      <c r="O4228" s="12">
        <v>0</v>
      </c>
      <c r="P4228" s="12">
        <v>0</v>
      </c>
      <c r="Q4228" s="12">
        <v>0</v>
      </c>
      <c r="R4228" s="12">
        <v>0</v>
      </c>
      <c r="S4228" s="12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0</v>
      </c>
    </row>
    <row r="4229" spans="1:25" ht="15.75" customHeight="1" x14ac:dyDescent="0.2">
      <c r="A4229" s="3">
        <v>5106232</v>
      </c>
      <c r="B4229" s="3" t="s">
        <v>736</v>
      </c>
      <c r="C4229" s="3" t="s">
        <v>657</v>
      </c>
      <c r="D4229" s="3">
        <v>2022</v>
      </c>
      <c r="E4229" s="3" t="s">
        <v>84</v>
      </c>
      <c r="F4229" s="3" t="s">
        <v>85</v>
      </c>
      <c r="G4229" s="7">
        <v>0</v>
      </c>
      <c r="H4229" s="8">
        <f t="shared" si="0"/>
        <v>0</v>
      </c>
      <c r="I4229" s="9">
        <v>0</v>
      </c>
      <c r="J4229" s="10">
        <v>0</v>
      </c>
      <c r="K4229" s="11">
        <v>0</v>
      </c>
      <c r="L4229" s="11">
        <v>0</v>
      </c>
      <c r="M4229" s="12">
        <v>0</v>
      </c>
      <c r="N4229" s="12">
        <v>0</v>
      </c>
      <c r="O4229" s="12">
        <v>0</v>
      </c>
      <c r="P4229" s="12">
        <v>0</v>
      </c>
      <c r="Q4229" s="12">
        <v>0</v>
      </c>
      <c r="R4229" s="12">
        <v>0</v>
      </c>
      <c r="S4229" s="12">
        <v>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0</v>
      </c>
    </row>
    <row r="4230" spans="1:25" ht="15.75" customHeight="1" x14ac:dyDescent="0.2">
      <c r="A4230" s="3">
        <v>5106232</v>
      </c>
      <c r="B4230" s="3" t="s">
        <v>736</v>
      </c>
      <c r="C4230" s="3" t="s">
        <v>657</v>
      </c>
      <c r="D4230" s="3">
        <v>2022</v>
      </c>
      <c r="E4230" s="3" t="s">
        <v>84</v>
      </c>
      <c r="F4230" s="3" t="s">
        <v>85</v>
      </c>
      <c r="G4230" s="7">
        <v>0</v>
      </c>
      <c r="H4230" s="8">
        <f t="shared" si="0"/>
        <v>100000</v>
      </c>
      <c r="I4230" s="9">
        <v>0</v>
      </c>
      <c r="J4230" s="10">
        <v>100000</v>
      </c>
      <c r="K4230" s="11">
        <v>0</v>
      </c>
      <c r="L4230" s="11">
        <v>0</v>
      </c>
      <c r="M4230" s="12">
        <v>0</v>
      </c>
      <c r="N4230" s="12">
        <v>0</v>
      </c>
      <c r="O4230" s="12">
        <v>0</v>
      </c>
      <c r="P4230" s="12">
        <v>0</v>
      </c>
      <c r="Q4230" s="12">
        <v>0</v>
      </c>
      <c r="R4230" s="12">
        <v>0</v>
      </c>
      <c r="S4230" s="12">
        <v>0</v>
      </c>
      <c r="T4230" s="13">
        <v>100000</v>
      </c>
      <c r="U4230" s="13">
        <v>0</v>
      </c>
      <c r="V4230" s="13">
        <v>0</v>
      </c>
      <c r="W4230" s="13">
        <v>0</v>
      </c>
      <c r="X4230" s="13">
        <v>0</v>
      </c>
      <c r="Y4230" s="13">
        <v>0</v>
      </c>
    </row>
    <row r="4231" spans="1:25" ht="15.75" customHeight="1" x14ac:dyDescent="0.2">
      <c r="A4231" s="3">
        <v>5106240</v>
      </c>
      <c r="B4231" s="3" t="s">
        <v>737</v>
      </c>
      <c r="C4231" s="3" t="s">
        <v>657</v>
      </c>
      <c r="D4231" s="3">
        <v>2004</v>
      </c>
      <c r="E4231" s="3" t="s">
        <v>75</v>
      </c>
      <c r="F4231" s="3" t="s">
        <v>76</v>
      </c>
      <c r="G4231" s="7">
        <v>0</v>
      </c>
      <c r="H4231" s="8">
        <f t="shared" si="0"/>
        <v>0</v>
      </c>
      <c r="I4231" s="9">
        <v>0</v>
      </c>
      <c r="J4231" s="10">
        <v>0</v>
      </c>
      <c r="K4231" s="11">
        <v>0</v>
      </c>
      <c r="L4231" s="11">
        <v>0</v>
      </c>
      <c r="M4231" s="12">
        <v>0</v>
      </c>
      <c r="N4231" s="12">
        <v>0</v>
      </c>
      <c r="O4231" s="12">
        <v>0</v>
      </c>
      <c r="P4231" s="12">
        <v>0</v>
      </c>
      <c r="Q4231" s="12">
        <v>0</v>
      </c>
      <c r="R4231" s="12">
        <v>0</v>
      </c>
      <c r="S4231" s="12">
        <v>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0</v>
      </c>
    </row>
    <row r="4232" spans="1:25" ht="15.75" customHeight="1" x14ac:dyDescent="0.2">
      <c r="A4232" s="3">
        <v>5106240</v>
      </c>
      <c r="B4232" s="3" t="s">
        <v>737</v>
      </c>
      <c r="C4232" s="3" t="s">
        <v>657</v>
      </c>
      <c r="D4232" s="3">
        <v>2008</v>
      </c>
      <c r="E4232" s="3" t="s">
        <v>75</v>
      </c>
      <c r="F4232" s="3" t="s">
        <v>76</v>
      </c>
      <c r="G4232" s="7">
        <v>0</v>
      </c>
      <c r="H4232" s="8">
        <f t="shared" si="0"/>
        <v>757800</v>
      </c>
      <c r="I4232" s="9">
        <v>166800</v>
      </c>
      <c r="J4232" s="10">
        <v>591000</v>
      </c>
      <c r="K4232" s="11">
        <v>60000</v>
      </c>
      <c r="L4232" s="11">
        <v>106800</v>
      </c>
      <c r="M4232" s="12">
        <v>60000</v>
      </c>
      <c r="N4232" s="12">
        <v>0</v>
      </c>
      <c r="O4232" s="12">
        <v>0</v>
      </c>
      <c r="P4232" s="12">
        <v>5000</v>
      </c>
      <c r="Q4232" s="12">
        <v>0</v>
      </c>
      <c r="R4232" s="12">
        <v>41800</v>
      </c>
      <c r="S4232" s="12">
        <v>60000</v>
      </c>
      <c r="T4232" s="13">
        <v>585000</v>
      </c>
      <c r="U4232" s="13">
        <v>6000</v>
      </c>
      <c r="V4232" s="13">
        <v>0</v>
      </c>
      <c r="W4232" s="13">
        <v>0</v>
      </c>
      <c r="X4232" s="13">
        <v>0</v>
      </c>
      <c r="Y4232" s="13">
        <v>0</v>
      </c>
    </row>
    <row r="4233" spans="1:25" ht="15.75" customHeight="1" x14ac:dyDescent="0.2">
      <c r="A4233" s="3">
        <v>5106240</v>
      </c>
      <c r="B4233" s="3" t="s">
        <v>737</v>
      </c>
      <c r="C4233" s="3" t="s">
        <v>657</v>
      </c>
      <c r="D4233" s="3">
        <v>2014</v>
      </c>
      <c r="E4233" s="3" t="s">
        <v>78</v>
      </c>
      <c r="F4233" s="3" t="s">
        <v>76</v>
      </c>
      <c r="G4233" s="7">
        <v>4003</v>
      </c>
      <c r="H4233" s="8">
        <f t="shared" si="0"/>
        <v>153200000.00999999</v>
      </c>
      <c r="I4233" s="9">
        <v>151480000.00999999</v>
      </c>
      <c r="J4233" s="10">
        <v>1720000</v>
      </c>
      <c r="K4233" s="11">
        <v>150350000</v>
      </c>
      <c r="L4233" s="11">
        <v>1130000.01</v>
      </c>
      <c r="M4233" s="12">
        <v>150300000</v>
      </c>
      <c r="N4233" s="12">
        <v>0</v>
      </c>
      <c r="O4233" s="12">
        <v>50000</v>
      </c>
      <c r="P4233" s="12">
        <v>0</v>
      </c>
      <c r="Q4233" s="12">
        <v>20000</v>
      </c>
      <c r="R4233" s="12">
        <v>0</v>
      </c>
      <c r="S4233" s="12">
        <v>1110000</v>
      </c>
      <c r="T4233" s="13">
        <v>1500000</v>
      </c>
      <c r="U4233" s="13">
        <v>0</v>
      </c>
      <c r="V4233" s="13">
        <v>40000</v>
      </c>
      <c r="W4233" s="13">
        <v>150000</v>
      </c>
      <c r="X4233" s="13">
        <v>0</v>
      </c>
      <c r="Y4233" s="13">
        <v>30000</v>
      </c>
    </row>
    <row r="4234" spans="1:25" ht="15.75" customHeight="1" x14ac:dyDescent="0.2">
      <c r="A4234" s="3">
        <v>5106240</v>
      </c>
      <c r="B4234" s="3" t="s">
        <v>737</v>
      </c>
      <c r="C4234" s="3" t="s">
        <v>657</v>
      </c>
      <c r="D4234" s="3">
        <v>2016</v>
      </c>
      <c r="E4234" s="3" t="s">
        <v>122</v>
      </c>
      <c r="F4234" s="3" t="s">
        <v>123</v>
      </c>
      <c r="G4234" s="7">
        <v>1200</v>
      </c>
      <c r="H4234" s="8">
        <f t="shared" si="0"/>
        <v>0</v>
      </c>
      <c r="I4234" s="9">
        <v>0</v>
      </c>
      <c r="J4234" s="10">
        <v>0</v>
      </c>
      <c r="K4234" s="11">
        <v>0</v>
      </c>
      <c r="L4234" s="11">
        <v>0</v>
      </c>
      <c r="M4234" s="12">
        <v>0</v>
      </c>
      <c r="N4234" s="12">
        <v>0</v>
      </c>
      <c r="O4234" s="12">
        <v>0</v>
      </c>
      <c r="P4234" s="12">
        <v>0</v>
      </c>
      <c r="Q4234" s="12">
        <v>0</v>
      </c>
      <c r="R4234" s="12">
        <v>0</v>
      </c>
      <c r="S4234" s="12">
        <v>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0</v>
      </c>
    </row>
    <row r="4235" spans="1:25" ht="15.75" customHeight="1" x14ac:dyDescent="0.2">
      <c r="A4235" s="3">
        <v>5106240</v>
      </c>
      <c r="B4235" s="3" t="s">
        <v>737</v>
      </c>
      <c r="C4235" s="3" t="s">
        <v>657</v>
      </c>
      <c r="D4235" s="3">
        <v>2020</v>
      </c>
      <c r="E4235" s="3" t="s">
        <v>90</v>
      </c>
      <c r="F4235" s="3" t="s">
        <v>91</v>
      </c>
      <c r="G4235" s="7">
        <v>0</v>
      </c>
      <c r="H4235" s="8">
        <f t="shared" si="0"/>
        <v>0</v>
      </c>
      <c r="I4235" s="9">
        <v>0</v>
      </c>
      <c r="J4235" s="10">
        <v>0</v>
      </c>
      <c r="K4235" s="11">
        <v>0</v>
      </c>
      <c r="L4235" s="11">
        <v>0</v>
      </c>
      <c r="M4235" s="12">
        <v>0</v>
      </c>
      <c r="N4235" s="12">
        <v>0</v>
      </c>
      <c r="O4235" s="12">
        <v>0</v>
      </c>
      <c r="P4235" s="12">
        <v>0</v>
      </c>
      <c r="Q4235" s="12">
        <v>0</v>
      </c>
      <c r="R4235" s="12">
        <v>0</v>
      </c>
      <c r="S4235" s="12">
        <v>0</v>
      </c>
      <c r="T4235" s="13">
        <v>0</v>
      </c>
      <c r="U4235" s="13">
        <v>0</v>
      </c>
      <c r="V4235" s="13">
        <v>0</v>
      </c>
      <c r="W4235" s="13">
        <v>0</v>
      </c>
      <c r="X4235" s="13">
        <v>0</v>
      </c>
      <c r="Y4235" s="13">
        <v>0</v>
      </c>
    </row>
    <row r="4236" spans="1:25" ht="15.75" customHeight="1" x14ac:dyDescent="0.2">
      <c r="A4236" s="3">
        <v>5106240</v>
      </c>
      <c r="B4236" s="3" t="s">
        <v>737</v>
      </c>
      <c r="C4236" s="3" t="s">
        <v>657</v>
      </c>
      <c r="D4236" s="3">
        <v>2020</v>
      </c>
      <c r="E4236" s="3" t="s">
        <v>90</v>
      </c>
      <c r="F4236" s="3" t="s">
        <v>91</v>
      </c>
      <c r="G4236" s="7">
        <v>0</v>
      </c>
      <c r="H4236" s="8">
        <f t="shared" si="0"/>
        <v>0</v>
      </c>
      <c r="I4236" s="9">
        <v>0</v>
      </c>
      <c r="J4236" s="10">
        <v>0</v>
      </c>
      <c r="K4236" s="11">
        <v>0</v>
      </c>
      <c r="L4236" s="11">
        <v>0</v>
      </c>
      <c r="M4236" s="12">
        <v>0</v>
      </c>
      <c r="N4236" s="12">
        <v>0</v>
      </c>
      <c r="O4236" s="12">
        <v>0</v>
      </c>
      <c r="P4236" s="12">
        <v>0</v>
      </c>
      <c r="Q4236" s="12">
        <v>0</v>
      </c>
      <c r="R4236" s="12">
        <v>0</v>
      </c>
      <c r="S4236" s="12">
        <v>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</row>
    <row r="4237" spans="1:25" ht="15.75" customHeight="1" x14ac:dyDescent="0.2">
      <c r="A4237" s="3">
        <v>5106240</v>
      </c>
      <c r="B4237" s="3" t="s">
        <v>737</v>
      </c>
      <c r="C4237" s="3" t="s">
        <v>657</v>
      </c>
      <c r="D4237" s="3">
        <v>2021</v>
      </c>
      <c r="E4237" s="3" t="s">
        <v>75</v>
      </c>
      <c r="F4237" s="3" t="s">
        <v>76</v>
      </c>
      <c r="G4237" s="7">
        <v>3840</v>
      </c>
      <c r="H4237" s="8">
        <f t="shared" si="0"/>
        <v>1281884964</v>
      </c>
      <c r="I4237" s="9">
        <v>1280220764</v>
      </c>
      <c r="J4237" s="10">
        <v>1664200</v>
      </c>
      <c r="K4237" s="11">
        <v>1278556564</v>
      </c>
      <c r="L4237" s="11">
        <v>1664200</v>
      </c>
      <c r="M4237" s="12">
        <v>1278556564</v>
      </c>
      <c r="N4237" s="12">
        <v>0</v>
      </c>
      <c r="O4237" s="12">
        <v>0</v>
      </c>
      <c r="P4237" s="12">
        <v>0</v>
      </c>
      <c r="Q4237" s="12">
        <v>0</v>
      </c>
      <c r="R4237" s="12">
        <v>0</v>
      </c>
      <c r="S4237" s="12">
        <v>1664200</v>
      </c>
      <c r="T4237" s="13">
        <v>1664200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</row>
    <row r="4238" spans="1:25" ht="15.75" customHeight="1" x14ac:dyDescent="0.2">
      <c r="A4238" s="3">
        <v>5106240</v>
      </c>
      <c r="B4238" s="3" t="s">
        <v>737</v>
      </c>
      <c r="C4238" s="3" t="s">
        <v>657</v>
      </c>
      <c r="D4238" s="3">
        <v>2021</v>
      </c>
      <c r="E4238" s="3" t="s">
        <v>78</v>
      </c>
      <c r="F4238" s="3" t="s">
        <v>76</v>
      </c>
      <c r="G4238" s="7">
        <v>3840</v>
      </c>
      <c r="H4238" s="8">
        <f t="shared" si="0"/>
        <v>1278976460.3700001</v>
      </c>
      <c r="I4238" s="9">
        <v>1278596582.2</v>
      </c>
      <c r="J4238" s="10">
        <v>379878.17</v>
      </c>
      <c r="K4238" s="11">
        <v>1278596582.2</v>
      </c>
      <c r="L4238" s="11">
        <v>0</v>
      </c>
      <c r="M4238" s="12">
        <v>1278596582.2</v>
      </c>
      <c r="N4238" s="12">
        <v>0</v>
      </c>
      <c r="O4238" s="12">
        <v>0</v>
      </c>
      <c r="P4238" s="12">
        <v>0</v>
      </c>
      <c r="Q4238" s="12">
        <v>0</v>
      </c>
      <c r="R4238" s="12">
        <v>0</v>
      </c>
      <c r="S4238" s="12">
        <v>0</v>
      </c>
      <c r="T4238" s="13">
        <v>379878.17</v>
      </c>
      <c r="U4238" s="13">
        <v>0</v>
      </c>
      <c r="V4238" s="13">
        <v>0</v>
      </c>
      <c r="W4238" s="13">
        <v>0</v>
      </c>
      <c r="X4238" s="13">
        <v>0</v>
      </c>
      <c r="Y4238" s="13">
        <v>0</v>
      </c>
    </row>
    <row r="4239" spans="1:25" ht="15.75" customHeight="1" x14ac:dyDescent="0.2">
      <c r="A4239" s="3">
        <v>5106257</v>
      </c>
      <c r="B4239" s="3" t="s">
        <v>738</v>
      </c>
      <c r="C4239" s="3" t="s">
        <v>657</v>
      </c>
      <c r="D4239" s="3">
        <v>2014</v>
      </c>
      <c r="E4239" s="3" t="s">
        <v>78</v>
      </c>
      <c r="F4239" s="3" t="s">
        <v>76</v>
      </c>
      <c r="G4239" s="7">
        <v>700</v>
      </c>
      <c r="H4239" s="8">
        <f t="shared" si="0"/>
        <v>960000</v>
      </c>
      <c r="I4239" s="9">
        <v>960000</v>
      </c>
      <c r="J4239" s="10">
        <v>0</v>
      </c>
      <c r="K4239" s="11">
        <v>0</v>
      </c>
      <c r="L4239" s="11">
        <v>960000</v>
      </c>
      <c r="M4239" s="12">
        <v>0</v>
      </c>
      <c r="N4239" s="12">
        <v>0</v>
      </c>
      <c r="O4239" s="12">
        <v>0</v>
      </c>
      <c r="P4239" s="12">
        <v>0</v>
      </c>
      <c r="Q4239" s="12">
        <v>0</v>
      </c>
      <c r="R4239" s="12">
        <v>100000</v>
      </c>
      <c r="S4239" s="12">
        <v>860000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0</v>
      </c>
    </row>
    <row r="4240" spans="1:25" ht="15.75" customHeight="1" x14ac:dyDescent="0.2">
      <c r="A4240" s="3">
        <v>5106257</v>
      </c>
      <c r="B4240" s="3" t="s">
        <v>738</v>
      </c>
      <c r="C4240" s="3" t="s">
        <v>657</v>
      </c>
      <c r="D4240" s="3">
        <v>2016</v>
      </c>
      <c r="E4240" s="3" t="s">
        <v>122</v>
      </c>
      <c r="F4240" s="3" t="s">
        <v>123</v>
      </c>
      <c r="G4240" s="7">
        <v>2079</v>
      </c>
      <c r="H4240" s="8">
        <f t="shared" si="0"/>
        <v>0</v>
      </c>
      <c r="I4240" s="9">
        <v>0</v>
      </c>
      <c r="J4240" s="10">
        <v>0</v>
      </c>
      <c r="K4240" s="11">
        <v>0</v>
      </c>
      <c r="L4240" s="11">
        <v>0</v>
      </c>
      <c r="M4240" s="12">
        <v>0</v>
      </c>
      <c r="N4240" s="12">
        <v>0</v>
      </c>
      <c r="O4240" s="12">
        <v>0</v>
      </c>
      <c r="P4240" s="12">
        <v>0</v>
      </c>
      <c r="Q4240" s="12">
        <v>0</v>
      </c>
      <c r="R4240" s="12">
        <v>0</v>
      </c>
      <c r="S4240" s="12">
        <v>0</v>
      </c>
      <c r="T4240" s="13">
        <v>0</v>
      </c>
      <c r="U4240" s="13">
        <v>0</v>
      </c>
      <c r="V4240" s="13">
        <v>0</v>
      </c>
      <c r="W4240" s="13">
        <v>0</v>
      </c>
      <c r="X4240" s="13">
        <v>0</v>
      </c>
      <c r="Y4240" s="13">
        <v>0</v>
      </c>
    </row>
    <row r="4241" spans="1:25" ht="15.75" customHeight="1" x14ac:dyDescent="0.2">
      <c r="A4241" s="3">
        <v>5106257</v>
      </c>
      <c r="B4241" s="3" t="s">
        <v>738</v>
      </c>
      <c r="C4241" s="3" t="s">
        <v>657</v>
      </c>
      <c r="D4241" s="3">
        <v>2020</v>
      </c>
      <c r="E4241" s="3" t="s">
        <v>90</v>
      </c>
      <c r="F4241" s="3" t="s">
        <v>91</v>
      </c>
      <c r="G4241" s="7">
        <v>0</v>
      </c>
      <c r="H4241" s="8">
        <f t="shared" si="0"/>
        <v>0</v>
      </c>
      <c r="I4241" s="9">
        <v>0</v>
      </c>
      <c r="J4241" s="10">
        <v>0</v>
      </c>
      <c r="K4241" s="11">
        <v>0</v>
      </c>
      <c r="L4241" s="11">
        <v>0</v>
      </c>
      <c r="M4241" s="12">
        <v>0</v>
      </c>
      <c r="N4241" s="12">
        <v>0</v>
      </c>
      <c r="O4241" s="12">
        <v>0</v>
      </c>
      <c r="P4241" s="12">
        <v>0</v>
      </c>
      <c r="Q4241" s="12">
        <v>0</v>
      </c>
      <c r="R4241" s="12">
        <v>0</v>
      </c>
      <c r="S4241" s="12">
        <v>0</v>
      </c>
      <c r="T4241" s="13">
        <v>0</v>
      </c>
      <c r="U4241" s="13">
        <v>0</v>
      </c>
      <c r="V4241" s="13">
        <v>0</v>
      </c>
      <c r="W4241" s="13">
        <v>0</v>
      </c>
      <c r="X4241" s="13">
        <v>0</v>
      </c>
      <c r="Y4241" s="13">
        <v>0</v>
      </c>
    </row>
    <row r="4242" spans="1:25" ht="15.75" customHeight="1" x14ac:dyDescent="0.2">
      <c r="A4242" s="3">
        <v>5106257</v>
      </c>
      <c r="B4242" s="3" t="s">
        <v>738</v>
      </c>
      <c r="C4242" s="3" t="s">
        <v>657</v>
      </c>
      <c r="D4242" s="3">
        <v>2020</v>
      </c>
      <c r="E4242" s="3" t="s">
        <v>344</v>
      </c>
      <c r="F4242" s="3" t="s">
        <v>123</v>
      </c>
      <c r="G4242" s="7">
        <v>0</v>
      </c>
      <c r="H4242" s="8">
        <f t="shared" si="0"/>
        <v>0</v>
      </c>
      <c r="I4242" s="9">
        <v>0</v>
      </c>
      <c r="J4242" s="10">
        <v>0</v>
      </c>
      <c r="K4242" s="11">
        <v>0</v>
      </c>
      <c r="L4242" s="11">
        <v>0</v>
      </c>
      <c r="M4242" s="12">
        <v>0</v>
      </c>
      <c r="N4242" s="12">
        <v>0</v>
      </c>
      <c r="O4242" s="12">
        <v>0</v>
      </c>
      <c r="P4242" s="12">
        <v>0</v>
      </c>
      <c r="Q4242" s="12">
        <v>0</v>
      </c>
      <c r="R4242" s="12">
        <v>0</v>
      </c>
      <c r="S4242" s="12">
        <v>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0</v>
      </c>
    </row>
    <row r="4243" spans="1:25" ht="15.75" customHeight="1" x14ac:dyDescent="0.2">
      <c r="A4243" s="3">
        <v>5106265</v>
      </c>
      <c r="B4243" s="3" t="s">
        <v>739</v>
      </c>
      <c r="C4243" s="3" t="s">
        <v>657</v>
      </c>
      <c r="D4243" s="3">
        <v>2000</v>
      </c>
      <c r="E4243" s="3" t="s">
        <v>81</v>
      </c>
      <c r="F4243" s="3" t="s">
        <v>76</v>
      </c>
      <c r="G4243" s="7">
        <v>0</v>
      </c>
      <c r="H4243" s="8">
        <f t="shared" si="0"/>
        <v>0</v>
      </c>
      <c r="I4243" s="9">
        <v>0</v>
      </c>
      <c r="J4243" s="10">
        <v>0</v>
      </c>
      <c r="K4243" s="11">
        <v>0</v>
      </c>
      <c r="L4243" s="11">
        <v>0</v>
      </c>
      <c r="M4243" s="12">
        <v>0</v>
      </c>
      <c r="N4243" s="12">
        <v>0</v>
      </c>
      <c r="O4243" s="12">
        <v>0</v>
      </c>
      <c r="P4243" s="12">
        <v>0</v>
      </c>
      <c r="Q4243" s="12">
        <v>0</v>
      </c>
      <c r="R4243" s="12">
        <v>0</v>
      </c>
      <c r="S4243" s="12">
        <v>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0</v>
      </c>
    </row>
    <row r="4244" spans="1:25" ht="15.75" customHeight="1" x14ac:dyDescent="0.2">
      <c r="A4244" s="3">
        <v>5106265</v>
      </c>
      <c r="B4244" s="3" t="s">
        <v>739</v>
      </c>
      <c r="C4244" s="3" t="s">
        <v>657</v>
      </c>
      <c r="D4244" s="3">
        <v>2001</v>
      </c>
      <c r="E4244" s="3" t="s">
        <v>81</v>
      </c>
      <c r="F4244" s="3" t="s">
        <v>76</v>
      </c>
      <c r="G4244" s="7">
        <v>0</v>
      </c>
      <c r="H4244" s="8">
        <f t="shared" si="0"/>
        <v>0</v>
      </c>
      <c r="I4244" s="9">
        <v>0</v>
      </c>
      <c r="J4244" s="10">
        <v>0</v>
      </c>
      <c r="K4244" s="11">
        <v>0</v>
      </c>
      <c r="L4244" s="11">
        <v>0</v>
      </c>
      <c r="M4244" s="12">
        <v>0</v>
      </c>
      <c r="N4244" s="12">
        <v>0</v>
      </c>
      <c r="O4244" s="12">
        <v>0</v>
      </c>
      <c r="P4244" s="12">
        <v>0</v>
      </c>
      <c r="Q4244" s="12">
        <v>0</v>
      </c>
      <c r="R4244" s="12">
        <v>0</v>
      </c>
      <c r="S4244" s="12">
        <v>0</v>
      </c>
      <c r="T4244" s="13">
        <v>0</v>
      </c>
      <c r="U4244" s="13">
        <v>0</v>
      </c>
      <c r="V4244" s="13">
        <v>0</v>
      </c>
      <c r="W4244" s="13">
        <v>0</v>
      </c>
      <c r="X4244" s="13">
        <v>0</v>
      </c>
      <c r="Y4244" s="13">
        <v>0</v>
      </c>
    </row>
    <row r="4245" spans="1:25" ht="15.75" customHeight="1" x14ac:dyDescent="0.2">
      <c r="A4245" s="3">
        <v>5106265</v>
      </c>
      <c r="B4245" s="3" t="s">
        <v>739</v>
      </c>
      <c r="C4245" s="3" t="s">
        <v>657</v>
      </c>
      <c r="D4245" s="3">
        <v>2004</v>
      </c>
      <c r="E4245" s="3" t="s">
        <v>75</v>
      </c>
      <c r="F4245" s="3" t="s">
        <v>76</v>
      </c>
      <c r="G4245" s="7">
        <v>0</v>
      </c>
      <c r="H4245" s="8">
        <f t="shared" si="0"/>
        <v>1720400</v>
      </c>
      <c r="I4245" s="9">
        <v>0</v>
      </c>
      <c r="J4245" s="10">
        <v>1720400</v>
      </c>
      <c r="K4245" s="11">
        <v>0</v>
      </c>
      <c r="L4245" s="11">
        <v>0</v>
      </c>
      <c r="M4245" s="12">
        <v>0</v>
      </c>
      <c r="N4245" s="12">
        <v>0</v>
      </c>
      <c r="O4245" s="12">
        <v>0</v>
      </c>
      <c r="P4245" s="12">
        <v>0</v>
      </c>
      <c r="Q4245" s="12">
        <v>0</v>
      </c>
      <c r="R4245" s="12">
        <v>0</v>
      </c>
      <c r="S4245" s="12">
        <v>0</v>
      </c>
      <c r="T4245" s="13">
        <v>1720400</v>
      </c>
      <c r="U4245" s="13">
        <v>0</v>
      </c>
      <c r="V4245" s="13">
        <v>0</v>
      </c>
      <c r="W4245" s="13">
        <v>0</v>
      </c>
      <c r="X4245" s="13">
        <v>0</v>
      </c>
      <c r="Y4245" s="13">
        <v>0</v>
      </c>
    </row>
    <row r="4246" spans="1:25" ht="15.75" customHeight="1" x14ac:dyDescent="0.2">
      <c r="A4246" s="3">
        <v>5106265</v>
      </c>
      <c r="B4246" s="3" t="s">
        <v>739</v>
      </c>
      <c r="C4246" s="3" t="s">
        <v>657</v>
      </c>
      <c r="D4246" s="3">
        <v>2014</v>
      </c>
      <c r="E4246" s="3" t="s">
        <v>75</v>
      </c>
      <c r="F4246" s="3" t="s">
        <v>76</v>
      </c>
      <c r="G4246" s="7">
        <v>0</v>
      </c>
      <c r="H4246" s="8">
        <f t="shared" si="0"/>
        <v>1250000</v>
      </c>
      <c r="I4246" s="9">
        <v>0</v>
      </c>
      <c r="J4246" s="10">
        <v>1250000</v>
      </c>
      <c r="K4246" s="11">
        <v>0</v>
      </c>
      <c r="L4246" s="11">
        <v>0</v>
      </c>
      <c r="M4246" s="12">
        <v>0</v>
      </c>
      <c r="N4246" s="12">
        <v>0</v>
      </c>
      <c r="O4246" s="12">
        <v>0</v>
      </c>
      <c r="P4246" s="12">
        <v>0</v>
      </c>
      <c r="Q4246" s="12">
        <v>0</v>
      </c>
      <c r="R4246" s="12">
        <v>0</v>
      </c>
      <c r="S4246" s="12">
        <v>0</v>
      </c>
      <c r="T4246" s="13">
        <v>1250000</v>
      </c>
      <c r="U4246" s="13">
        <v>0</v>
      </c>
      <c r="V4246" s="13">
        <v>0</v>
      </c>
      <c r="W4246" s="13">
        <v>0</v>
      </c>
      <c r="X4246" s="13">
        <v>0</v>
      </c>
      <c r="Y4246" s="13">
        <v>0</v>
      </c>
    </row>
    <row r="4247" spans="1:25" ht="15.75" customHeight="1" x14ac:dyDescent="0.2">
      <c r="A4247" s="3">
        <v>5106265</v>
      </c>
      <c r="B4247" s="3" t="s">
        <v>739</v>
      </c>
      <c r="C4247" s="3" t="s">
        <v>657</v>
      </c>
      <c r="D4247" s="3">
        <v>2014</v>
      </c>
      <c r="E4247" s="3" t="s">
        <v>78</v>
      </c>
      <c r="F4247" s="3" t="s">
        <v>76</v>
      </c>
      <c r="G4247" s="7">
        <v>2428</v>
      </c>
      <c r="H4247" s="8">
        <f t="shared" si="0"/>
        <v>3238350</v>
      </c>
      <c r="I4247" s="9">
        <v>2724350</v>
      </c>
      <c r="J4247" s="10">
        <v>514000</v>
      </c>
      <c r="K4247" s="11">
        <v>2252600</v>
      </c>
      <c r="L4247" s="11">
        <v>471750</v>
      </c>
      <c r="M4247" s="12">
        <v>2176200</v>
      </c>
      <c r="N4247" s="12">
        <v>0</v>
      </c>
      <c r="O4247" s="12">
        <v>76400</v>
      </c>
      <c r="P4247" s="12">
        <v>0</v>
      </c>
      <c r="Q4247" s="12">
        <v>8000</v>
      </c>
      <c r="R4247" s="12">
        <v>11250</v>
      </c>
      <c r="S4247" s="12">
        <v>452500</v>
      </c>
      <c r="T4247" s="13">
        <v>412000</v>
      </c>
      <c r="U4247" s="13">
        <v>102000</v>
      </c>
      <c r="V4247" s="13">
        <v>0</v>
      </c>
      <c r="W4247" s="13">
        <v>0</v>
      </c>
      <c r="X4247" s="13">
        <v>0</v>
      </c>
      <c r="Y4247" s="13">
        <v>0</v>
      </c>
    </row>
    <row r="4248" spans="1:25" ht="15.75" customHeight="1" x14ac:dyDescent="0.2">
      <c r="A4248" s="3">
        <v>5106265</v>
      </c>
      <c r="B4248" s="3" t="s">
        <v>739</v>
      </c>
      <c r="C4248" s="3" t="s">
        <v>657</v>
      </c>
      <c r="D4248" s="3">
        <v>2018</v>
      </c>
      <c r="E4248" s="3" t="s">
        <v>78</v>
      </c>
      <c r="F4248" s="3" t="s">
        <v>76</v>
      </c>
      <c r="G4248" s="7">
        <v>2856</v>
      </c>
      <c r="H4248" s="8">
        <f t="shared" si="0"/>
        <v>15677950</v>
      </c>
      <c r="I4248" s="9">
        <v>12022000</v>
      </c>
      <c r="J4248" s="10">
        <v>3655950</v>
      </c>
      <c r="K4248" s="11">
        <v>11792000</v>
      </c>
      <c r="L4248" s="11">
        <v>230000</v>
      </c>
      <c r="M4248" s="12">
        <v>11792000</v>
      </c>
      <c r="N4248" s="12">
        <v>0</v>
      </c>
      <c r="O4248" s="12">
        <v>0</v>
      </c>
      <c r="P4248" s="12">
        <v>0</v>
      </c>
      <c r="Q4248" s="12">
        <v>0</v>
      </c>
      <c r="R4248" s="12">
        <v>0</v>
      </c>
      <c r="S4248" s="12">
        <v>230000</v>
      </c>
      <c r="T4248" s="13">
        <v>3655950</v>
      </c>
      <c r="U4248" s="13">
        <v>0</v>
      </c>
      <c r="V4248" s="13">
        <v>0</v>
      </c>
      <c r="W4248" s="13">
        <v>0</v>
      </c>
      <c r="X4248" s="13">
        <v>0</v>
      </c>
      <c r="Y4248" s="13">
        <v>0</v>
      </c>
    </row>
    <row r="4249" spans="1:25" ht="15.75" customHeight="1" x14ac:dyDescent="0.2">
      <c r="A4249" s="3">
        <v>5106265</v>
      </c>
      <c r="B4249" s="3" t="s">
        <v>739</v>
      </c>
      <c r="C4249" s="3" t="s">
        <v>657</v>
      </c>
      <c r="D4249" s="3">
        <v>2020</v>
      </c>
      <c r="E4249" s="3" t="s">
        <v>90</v>
      </c>
      <c r="F4249" s="3" t="s">
        <v>91</v>
      </c>
      <c r="G4249" s="7">
        <v>0</v>
      </c>
      <c r="H4249" s="8">
        <f t="shared" si="0"/>
        <v>0</v>
      </c>
      <c r="I4249" s="9">
        <v>0</v>
      </c>
      <c r="J4249" s="10">
        <v>0</v>
      </c>
      <c r="K4249" s="11">
        <v>0</v>
      </c>
      <c r="L4249" s="11">
        <v>0</v>
      </c>
      <c r="M4249" s="12">
        <v>0</v>
      </c>
      <c r="N4249" s="12">
        <v>0</v>
      </c>
      <c r="O4249" s="12">
        <v>0</v>
      </c>
      <c r="P4249" s="12">
        <v>0</v>
      </c>
      <c r="Q4249" s="12">
        <v>0</v>
      </c>
      <c r="R4249" s="12">
        <v>0</v>
      </c>
      <c r="S4249" s="12">
        <v>0</v>
      </c>
      <c r="T4249" s="13">
        <v>0</v>
      </c>
      <c r="U4249" s="13">
        <v>0</v>
      </c>
      <c r="V4249" s="13">
        <v>0</v>
      </c>
      <c r="W4249" s="13">
        <v>0</v>
      </c>
      <c r="X4249" s="13">
        <v>0</v>
      </c>
      <c r="Y4249" s="13">
        <v>0</v>
      </c>
    </row>
    <row r="4250" spans="1:25" ht="15.75" customHeight="1" x14ac:dyDescent="0.2">
      <c r="A4250" s="3">
        <v>5106273</v>
      </c>
      <c r="B4250" s="3" t="s">
        <v>740</v>
      </c>
      <c r="C4250" s="3" t="s">
        <v>657</v>
      </c>
      <c r="D4250" s="3">
        <v>2001</v>
      </c>
      <c r="E4250" s="3" t="s">
        <v>81</v>
      </c>
      <c r="F4250" s="3" t="s">
        <v>76</v>
      </c>
      <c r="G4250" s="7">
        <v>0</v>
      </c>
      <c r="H4250" s="8">
        <f t="shared" si="0"/>
        <v>1330000</v>
      </c>
      <c r="I4250" s="9">
        <v>410000</v>
      </c>
      <c r="J4250" s="10">
        <v>920000</v>
      </c>
      <c r="K4250" s="11">
        <v>0</v>
      </c>
      <c r="L4250" s="11">
        <v>410000</v>
      </c>
      <c r="M4250" s="12">
        <v>0</v>
      </c>
      <c r="N4250" s="12">
        <v>0</v>
      </c>
      <c r="O4250" s="12">
        <v>0</v>
      </c>
      <c r="P4250" s="12">
        <v>0</v>
      </c>
      <c r="Q4250" s="12">
        <v>0</v>
      </c>
      <c r="R4250" s="12">
        <v>0</v>
      </c>
      <c r="S4250" s="12">
        <v>410000</v>
      </c>
      <c r="T4250" s="13">
        <v>920000</v>
      </c>
      <c r="U4250" s="13">
        <v>0</v>
      </c>
      <c r="V4250" s="13">
        <v>0</v>
      </c>
      <c r="W4250" s="13">
        <v>0</v>
      </c>
      <c r="X4250" s="13">
        <v>0</v>
      </c>
      <c r="Y4250" s="13">
        <v>0</v>
      </c>
    </row>
    <row r="4251" spans="1:25" ht="15.75" customHeight="1" x14ac:dyDescent="0.2">
      <c r="A4251" s="3">
        <v>5106273</v>
      </c>
      <c r="B4251" s="3" t="s">
        <v>740</v>
      </c>
      <c r="C4251" s="3" t="s">
        <v>657</v>
      </c>
      <c r="D4251" s="3">
        <v>2003</v>
      </c>
      <c r="E4251" s="3" t="s">
        <v>81</v>
      </c>
      <c r="F4251" s="3" t="s">
        <v>76</v>
      </c>
      <c r="G4251" s="7">
        <v>0</v>
      </c>
      <c r="H4251" s="8">
        <f t="shared" si="0"/>
        <v>1300000</v>
      </c>
      <c r="I4251" s="9">
        <v>400000</v>
      </c>
      <c r="J4251" s="10">
        <v>900000</v>
      </c>
      <c r="K4251" s="11">
        <v>0</v>
      </c>
      <c r="L4251" s="11">
        <v>400000</v>
      </c>
      <c r="M4251" s="12">
        <v>0</v>
      </c>
      <c r="N4251" s="12">
        <v>0</v>
      </c>
      <c r="O4251" s="12">
        <v>0</v>
      </c>
      <c r="P4251" s="12">
        <v>0</v>
      </c>
      <c r="Q4251" s="12">
        <v>0</v>
      </c>
      <c r="R4251" s="12">
        <v>0</v>
      </c>
      <c r="S4251" s="12">
        <v>400000</v>
      </c>
      <c r="T4251" s="13">
        <v>900000</v>
      </c>
      <c r="U4251" s="13">
        <v>0</v>
      </c>
      <c r="V4251" s="13">
        <v>0</v>
      </c>
      <c r="W4251" s="13">
        <v>0</v>
      </c>
      <c r="X4251" s="13">
        <v>0</v>
      </c>
      <c r="Y4251" s="13">
        <v>0</v>
      </c>
    </row>
    <row r="4252" spans="1:25" ht="15.75" customHeight="1" x14ac:dyDescent="0.2">
      <c r="A4252" s="3">
        <v>5106273</v>
      </c>
      <c r="B4252" s="3" t="s">
        <v>740</v>
      </c>
      <c r="C4252" s="3" t="s">
        <v>657</v>
      </c>
      <c r="D4252" s="3">
        <v>2004</v>
      </c>
      <c r="E4252" s="3" t="s">
        <v>81</v>
      </c>
      <c r="F4252" s="3" t="s">
        <v>76</v>
      </c>
      <c r="G4252" s="7">
        <v>0</v>
      </c>
      <c r="H4252" s="8">
        <f t="shared" si="0"/>
        <v>1850000</v>
      </c>
      <c r="I4252" s="9">
        <v>400000</v>
      </c>
      <c r="J4252" s="10">
        <v>1450000</v>
      </c>
      <c r="K4252" s="11">
        <v>0</v>
      </c>
      <c r="L4252" s="11">
        <v>400000</v>
      </c>
      <c r="M4252" s="12">
        <v>0</v>
      </c>
      <c r="N4252" s="12">
        <v>0</v>
      </c>
      <c r="O4252" s="12">
        <v>0</v>
      </c>
      <c r="P4252" s="12">
        <v>0</v>
      </c>
      <c r="Q4252" s="12">
        <v>0</v>
      </c>
      <c r="R4252" s="12">
        <v>0</v>
      </c>
      <c r="S4252" s="12">
        <v>400000</v>
      </c>
      <c r="T4252" s="13">
        <v>1450000</v>
      </c>
      <c r="U4252" s="13">
        <v>0</v>
      </c>
      <c r="V4252" s="13">
        <v>0</v>
      </c>
      <c r="W4252" s="13">
        <v>0</v>
      </c>
      <c r="X4252" s="13">
        <v>0</v>
      </c>
      <c r="Y4252" s="13">
        <v>0</v>
      </c>
    </row>
    <row r="4253" spans="1:25" ht="15.75" customHeight="1" x14ac:dyDescent="0.2">
      <c r="A4253" s="3">
        <v>5106273</v>
      </c>
      <c r="B4253" s="3" t="s">
        <v>740</v>
      </c>
      <c r="C4253" s="3" t="s">
        <v>657</v>
      </c>
      <c r="D4253" s="3">
        <v>2006</v>
      </c>
      <c r="E4253" s="3" t="s">
        <v>75</v>
      </c>
      <c r="F4253" s="3" t="s">
        <v>76</v>
      </c>
      <c r="G4253" s="7">
        <v>0</v>
      </c>
      <c r="H4253" s="8">
        <f t="shared" si="0"/>
        <v>1120000</v>
      </c>
      <c r="I4253" s="9">
        <v>400000</v>
      </c>
      <c r="J4253" s="10">
        <v>720000</v>
      </c>
      <c r="K4253" s="11">
        <v>0</v>
      </c>
      <c r="L4253" s="11">
        <v>400000</v>
      </c>
      <c r="M4253" s="12">
        <v>0</v>
      </c>
      <c r="N4253" s="12">
        <v>0</v>
      </c>
      <c r="O4253" s="12">
        <v>0</v>
      </c>
      <c r="P4253" s="12">
        <v>0</v>
      </c>
      <c r="Q4253" s="12">
        <v>0</v>
      </c>
      <c r="R4253" s="12">
        <v>0</v>
      </c>
      <c r="S4253" s="12">
        <v>400000</v>
      </c>
      <c r="T4253" s="13">
        <v>700000</v>
      </c>
      <c r="U4253" s="13">
        <v>20000</v>
      </c>
      <c r="V4253" s="13">
        <v>0</v>
      </c>
      <c r="W4253" s="13">
        <v>0</v>
      </c>
      <c r="X4253" s="13">
        <v>0</v>
      </c>
      <c r="Y4253" s="13">
        <v>0</v>
      </c>
    </row>
    <row r="4254" spans="1:25" ht="15.75" customHeight="1" x14ac:dyDescent="0.2">
      <c r="A4254" s="3">
        <v>5106273</v>
      </c>
      <c r="B4254" s="3" t="s">
        <v>740</v>
      </c>
      <c r="C4254" s="3" t="s">
        <v>657</v>
      </c>
      <c r="D4254" s="3">
        <v>2007</v>
      </c>
      <c r="E4254" s="3" t="s">
        <v>84</v>
      </c>
      <c r="F4254" s="3" t="s">
        <v>85</v>
      </c>
      <c r="G4254" s="7">
        <v>698</v>
      </c>
      <c r="H4254" s="8">
        <f t="shared" si="0"/>
        <v>498599.99</v>
      </c>
      <c r="I4254" s="9">
        <v>383999.99</v>
      </c>
      <c r="J4254" s="10">
        <v>114600</v>
      </c>
      <c r="K4254" s="11">
        <v>264000</v>
      </c>
      <c r="L4254" s="11">
        <v>120000</v>
      </c>
      <c r="M4254" s="12">
        <v>264000</v>
      </c>
      <c r="N4254" s="12">
        <v>0</v>
      </c>
      <c r="O4254" s="12">
        <v>0</v>
      </c>
      <c r="P4254" s="12">
        <v>0</v>
      </c>
      <c r="Q4254" s="12">
        <v>0</v>
      </c>
      <c r="R4254" s="12">
        <v>7000</v>
      </c>
      <c r="S4254" s="12">
        <v>113000</v>
      </c>
      <c r="T4254" s="13">
        <v>0</v>
      </c>
      <c r="U4254" s="13">
        <v>74600</v>
      </c>
      <c r="V4254" s="13">
        <v>40000</v>
      </c>
      <c r="W4254" s="13">
        <v>0</v>
      </c>
      <c r="X4254" s="13">
        <v>0</v>
      </c>
      <c r="Y4254" s="13">
        <v>0</v>
      </c>
    </row>
    <row r="4255" spans="1:25" ht="15.75" customHeight="1" x14ac:dyDescent="0.2">
      <c r="A4255" s="3">
        <v>5106273</v>
      </c>
      <c r="B4255" s="3" t="s">
        <v>740</v>
      </c>
      <c r="C4255" s="3" t="s">
        <v>657</v>
      </c>
      <c r="D4255" s="3">
        <v>2011</v>
      </c>
      <c r="E4255" s="3" t="s">
        <v>81</v>
      </c>
      <c r="F4255" s="3" t="s">
        <v>76</v>
      </c>
      <c r="G4255" s="7">
        <v>0</v>
      </c>
      <c r="H4255" s="8">
        <f t="shared" si="0"/>
        <v>0</v>
      </c>
      <c r="I4255" s="9">
        <v>0</v>
      </c>
      <c r="J4255" s="10">
        <v>0</v>
      </c>
      <c r="K4255" s="11">
        <v>0</v>
      </c>
      <c r="L4255" s="11">
        <v>0</v>
      </c>
      <c r="M4255" s="12">
        <v>0</v>
      </c>
      <c r="N4255" s="12">
        <v>0</v>
      </c>
      <c r="O4255" s="12">
        <v>0</v>
      </c>
      <c r="P4255" s="12">
        <v>0</v>
      </c>
      <c r="Q4255" s="12">
        <v>0</v>
      </c>
      <c r="R4255" s="12">
        <v>0</v>
      </c>
      <c r="S4255" s="12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0</v>
      </c>
    </row>
    <row r="4256" spans="1:25" ht="15.75" customHeight="1" x14ac:dyDescent="0.2">
      <c r="A4256" s="3">
        <v>5106273</v>
      </c>
      <c r="B4256" s="3" t="s">
        <v>740</v>
      </c>
      <c r="C4256" s="3" t="s">
        <v>657</v>
      </c>
      <c r="D4256" s="3">
        <v>2017</v>
      </c>
      <c r="E4256" s="3" t="s">
        <v>78</v>
      </c>
      <c r="F4256" s="3" t="s">
        <v>76</v>
      </c>
      <c r="G4256" s="7">
        <v>873</v>
      </c>
      <c r="H4256" s="8">
        <f t="shared" si="0"/>
        <v>2777804.56</v>
      </c>
      <c r="I4256" s="9">
        <v>575000</v>
      </c>
      <c r="J4256" s="10">
        <v>2202804.56</v>
      </c>
      <c r="K4256" s="11">
        <v>160000</v>
      </c>
      <c r="L4256" s="11">
        <v>415000</v>
      </c>
      <c r="M4256" s="12">
        <v>160000</v>
      </c>
      <c r="N4256" s="12">
        <v>0</v>
      </c>
      <c r="O4256" s="12">
        <v>0</v>
      </c>
      <c r="P4256" s="12">
        <v>0</v>
      </c>
      <c r="Q4256" s="12">
        <v>0</v>
      </c>
      <c r="R4256" s="12">
        <v>0</v>
      </c>
      <c r="S4256" s="12">
        <v>415000</v>
      </c>
      <c r="T4256" s="13">
        <v>2202804.56</v>
      </c>
      <c r="U4256" s="13">
        <v>0</v>
      </c>
      <c r="V4256" s="13">
        <v>0</v>
      </c>
      <c r="W4256" s="13">
        <v>0</v>
      </c>
      <c r="X4256" s="13">
        <v>0</v>
      </c>
      <c r="Y4256" s="13">
        <v>0</v>
      </c>
    </row>
    <row r="4257" spans="1:25" ht="15.75" customHeight="1" x14ac:dyDescent="0.2">
      <c r="A4257" s="3">
        <v>5106273</v>
      </c>
      <c r="B4257" s="3" t="s">
        <v>740</v>
      </c>
      <c r="C4257" s="3" t="s">
        <v>657</v>
      </c>
      <c r="D4257" s="3">
        <v>2020</v>
      </c>
      <c r="E4257" s="3" t="s">
        <v>90</v>
      </c>
      <c r="F4257" s="3" t="s">
        <v>91</v>
      </c>
      <c r="G4257" s="7">
        <v>0</v>
      </c>
      <c r="H4257" s="8">
        <f t="shared" si="0"/>
        <v>0</v>
      </c>
      <c r="I4257" s="9">
        <v>0</v>
      </c>
      <c r="J4257" s="10">
        <v>0</v>
      </c>
      <c r="K4257" s="11">
        <v>0</v>
      </c>
      <c r="L4257" s="11">
        <v>0</v>
      </c>
      <c r="M4257" s="12">
        <v>0</v>
      </c>
      <c r="N4257" s="12">
        <v>0</v>
      </c>
      <c r="O4257" s="12">
        <v>0</v>
      </c>
      <c r="P4257" s="12">
        <v>0</v>
      </c>
      <c r="Q4257" s="12">
        <v>0</v>
      </c>
      <c r="R4257" s="12">
        <v>0</v>
      </c>
      <c r="S4257" s="12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0</v>
      </c>
    </row>
    <row r="4258" spans="1:25" ht="15.75" customHeight="1" x14ac:dyDescent="0.2">
      <c r="A4258" s="3">
        <v>5106281</v>
      </c>
      <c r="B4258" s="3" t="s">
        <v>741</v>
      </c>
      <c r="C4258" s="3" t="s">
        <v>657</v>
      </c>
      <c r="D4258" s="3">
        <v>2006</v>
      </c>
      <c r="E4258" s="3" t="s">
        <v>122</v>
      </c>
      <c r="F4258" s="3" t="s">
        <v>123</v>
      </c>
      <c r="G4258" s="7">
        <v>0</v>
      </c>
      <c r="H4258" s="8">
        <f t="shared" si="0"/>
        <v>51750000</v>
      </c>
      <c r="I4258" s="9">
        <v>51750000</v>
      </c>
      <c r="J4258" s="10">
        <v>0</v>
      </c>
      <c r="K4258" s="11">
        <v>51750000</v>
      </c>
      <c r="L4258" s="11">
        <v>0</v>
      </c>
      <c r="M4258" s="12">
        <v>51750000</v>
      </c>
      <c r="N4258" s="12">
        <v>0</v>
      </c>
      <c r="O4258" s="12">
        <v>0</v>
      </c>
      <c r="P4258" s="12">
        <v>0</v>
      </c>
      <c r="Q4258" s="12">
        <v>0</v>
      </c>
      <c r="R4258" s="12">
        <v>0</v>
      </c>
      <c r="S4258" s="12">
        <v>0</v>
      </c>
      <c r="T4258" s="13">
        <v>0</v>
      </c>
      <c r="U4258" s="13">
        <v>0</v>
      </c>
      <c r="V4258" s="13">
        <v>0</v>
      </c>
      <c r="W4258" s="13">
        <v>0</v>
      </c>
      <c r="X4258" s="13">
        <v>0</v>
      </c>
      <c r="Y4258" s="13">
        <v>0</v>
      </c>
    </row>
    <row r="4259" spans="1:25" ht="15.75" customHeight="1" x14ac:dyDescent="0.2">
      <c r="A4259" s="3">
        <v>5106281</v>
      </c>
      <c r="B4259" s="3" t="s">
        <v>741</v>
      </c>
      <c r="C4259" s="3" t="s">
        <v>657</v>
      </c>
      <c r="D4259" s="3">
        <v>2015</v>
      </c>
      <c r="E4259" s="3" t="s">
        <v>78</v>
      </c>
      <c r="F4259" s="3" t="s">
        <v>76</v>
      </c>
      <c r="G4259" s="7">
        <v>0</v>
      </c>
      <c r="H4259" s="8">
        <f t="shared" si="0"/>
        <v>0</v>
      </c>
      <c r="I4259" s="9">
        <v>0</v>
      </c>
      <c r="J4259" s="10">
        <v>0</v>
      </c>
      <c r="K4259" s="11">
        <v>0</v>
      </c>
      <c r="L4259" s="11">
        <v>0</v>
      </c>
      <c r="M4259" s="12">
        <v>0</v>
      </c>
      <c r="N4259" s="12">
        <v>0</v>
      </c>
      <c r="O4259" s="12">
        <v>0</v>
      </c>
      <c r="P4259" s="12">
        <v>0</v>
      </c>
      <c r="Q4259" s="12">
        <v>0</v>
      </c>
      <c r="R4259" s="12">
        <v>0</v>
      </c>
      <c r="S4259" s="12">
        <v>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0</v>
      </c>
    </row>
    <row r="4260" spans="1:25" ht="15.75" customHeight="1" x14ac:dyDescent="0.2">
      <c r="A4260" s="3">
        <v>5106281</v>
      </c>
      <c r="B4260" s="3" t="s">
        <v>741</v>
      </c>
      <c r="C4260" s="3" t="s">
        <v>657</v>
      </c>
      <c r="D4260" s="3">
        <v>2016</v>
      </c>
      <c r="E4260" s="3" t="s">
        <v>122</v>
      </c>
      <c r="F4260" s="3" t="s">
        <v>123</v>
      </c>
      <c r="G4260" s="7">
        <v>260</v>
      </c>
      <c r="H4260" s="8">
        <f t="shared" si="0"/>
        <v>0</v>
      </c>
      <c r="I4260" s="9">
        <v>0</v>
      </c>
      <c r="J4260" s="10">
        <v>0</v>
      </c>
      <c r="K4260" s="11">
        <v>0</v>
      </c>
      <c r="L4260" s="11">
        <v>0</v>
      </c>
      <c r="M4260" s="12">
        <v>0</v>
      </c>
      <c r="N4260" s="12">
        <v>0</v>
      </c>
      <c r="O4260" s="12">
        <v>0</v>
      </c>
      <c r="P4260" s="12">
        <v>0</v>
      </c>
      <c r="Q4260" s="12">
        <v>0</v>
      </c>
      <c r="R4260" s="12">
        <v>0</v>
      </c>
      <c r="S4260" s="12">
        <v>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0</v>
      </c>
    </row>
    <row r="4261" spans="1:25" ht="15.75" customHeight="1" x14ac:dyDescent="0.2">
      <c r="A4261" s="3">
        <v>5106281</v>
      </c>
      <c r="B4261" s="3" t="s">
        <v>741</v>
      </c>
      <c r="C4261" s="3" t="s">
        <v>657</v>
      </c>
      <c r="D4261" s="3">
        <v>2019</v>
      </c>
      <c r="E4261" s="3" t="s">
        <v>92</v>
      </c>
      <c r="F4261" s="3" t="s">
        <v>93</v>
      </c>
      <c r="G4261" s="7">
        <v>0</v>
      </c>
      <c r="H4261" s="8">
        <f t="shared" si="0"/>
        <v>0</v>
      </c>
      <c r="I4261" s="9">
        <v>0</v>
      </c>
      <c r="J4261" s="10">
        <v>0</v>
      </c>
      <c r="K4261" s="11">
        <v>0</v>
      </c>
      <c r="L4261" s="11">
        <v>0</v>
      </c>
      <c r="M4261" s="12">
        <v>0</v>
      </c>
      <c r="N4261" s="12">
        <v>0</v>
      </c>
      <c r="O4261" s="12">
        <v>0</v>
      </c>
      <c r="P4261" s="12">
        <v>0</v>
      </c>
      <c r="Q4261" s="12">
        <v>0</v>
      </c>
      <c r="R4261" s="12">
        <v>0</v>
      </c>
      <c r="S4261" s="12">
        <v>0</v>
      </c>
      <c r="T4261" s="13">
        <v>0</v>
      </c>
      <c r="U4261" s="13">
        <v>0</v>
      </c>
      <c r="V4261" s="13">
        <v>0</v>
      </c>
      <c r="W4261" s="13">
        <v>0</v>
      </c>
      <c r="X4261" s="13">
        <v>0</v>
      </c>
      <c r="Y4261" s="13">
        <v>0</v>
      </c>
    </row>
    <row r="4262" spans="1:25" ht="15.75" customHeight="1" x14ac:dyDescent="0.2">
      <c r="A4262" s="3">
        <v>5106281</v>
      </c>
      <c r="B4262" s="3" t="s">
        <v>741</v>
      </c>
      <c r="C4262" s="3" t="s">
        <v>657</v>
      </c>
      <c r="D4262" s="3">
        <v>2019</v>
      </c>
      <c r="E4262" s="3" t="s">
        <v>90</v>
      </c>
      <c r="F4262" s="3" t="s">
        <v>91</v>
      </c>
      <c r="G4262" s="7">
        <v>0</v>
      </c>
      <c r="H4262" s="8">
        <f t="shared" si="0"/>
        <v>0</v>
      </c>
      <c r="I4262" s="9">
        <v>0</v>
      </c>
      <c r="J4262" s="10">
        <v>0</v>
      </c>
      <c r="K4262" s="11">
        <v>0</v>
      </c>
      <c r="L4262" s="11">
        <v>0</v>
      </c>
      <c r="M4262" s="12">
        <v>0</v>
      </c>
      <c r="N4262" s="12">
        <v>0</v>
      </c>
      <c r="O4262" s="12">
        <v>0</v>
      </c>
      <c r="P4262" s="12">
        <v>0</v>
      </c>
      <c r="Q4262" s="12">
        <v>0</v>
      </c>
      <c r="R4262" s="12">
        <v>0</v>
      </c>
      <c r="S4262" s="12">
        <v>0</v>
      </c>
      <c r="T4262" s="13">
        <v>0</v>
      </c>
      <c r="U4262" s="13">
        <v>0</v>
      </c>
      <c r="V4262" s="13">
        <v>0</v>
      </c>
      <c r="W4262" s="13">
        <v>0</v>
      </c>
      <c r="X4262" s="13">
        <v>0</v>
      </c>
      <c r="Y4262" s="13">
        <v>0</v>
      </c>
    </row>
    <row r="4263" spans="1:25" ht="15.75" customHeight="1" x14ac:dyDescent="0.2">
      <c r="A4263" s="3">
        <v>5106281</v>
      </c>
      <c r="B4263" s="3" t="s">
        <v>741</v>
      </c>
      <c r="C4263" s="3" t="s">
        <v>657</v>
      </c>
      <c r="D4263" s="3">
        <v>2020</v>
      </c>
      <c r="E4263" s="3" t="s">
        <v>90</v>
      </c>
      <c r="F4263" s="3" t="s">
        <v>91</v>
      </c>
      <c r="G4263" s="7">
        <v>0</v>
      </c>
      <c r="H4263" s="8">
        <f t="shared" si="0"/>
        <v>0</v>
      </c>
      <c r="I4263" s="9">
        <v>0</v>
      </c>
      <c r="J4263" s="10">
        <v>0</v>
      </c>
      <c r="K4263" s="11">
        <v>0</v>
      </c>
      <c r="L4263" s="11">
        <v>0</v>
      </c>
      <c r="M4263" s="12">
        <v>0</v>
      </c>
      <c r="N4263" s="12">
        <v>0</v>
      </c>
      <c r="O4263" s="12">
        <v>0</v>
      </c>
      <c r="P4263" s="12">
        <v>0</v>
      </c>
      <c r="Q4263" s="12">
        <v>0</v>
      </c>
      <c r="R4263" s="12">
        <v>0</v>
      </c>
      <c r="S4263" s="12">
        <v>0</v>
      </c>
      <c r="T4263" s="13">
        <v>0</v>
      </c>
      <c r="U4263" s="13">
        <v>0</v>
      </c>
      <c r="V4263" s="13">
        <v>0</v>
      </c>
      <c r="W4263" s="13">
        <v>0</v>
      </c>
      <c r="X4263" s="13">
        <v>0</v>
      </c>
      <c r="Y4263" s="13">
        <v>0</v>
      </c>
    </row>
    <row r="4264" spans="1:25" ht="15.75" customHeight="1" x14ac:dyDescent="0.2">
      <c r="A4264" s="3">
        <v>5106299</v>
      </c>
      <c r="B4264" s="3" t="s">
        <v>742</v>
      </c>
      <c r="C4264" s="3" t="s">
        <v>657</v>
      </c>
      <c r="D4264" s="3">
        <v>2006</v>
      </c>
      <c r="E4264" s="3" t="s">
        <v>81</v>
      </c>
      <c r="F4264" s="3" t="s">
        <v>76</v>
      </c>
      <c r="G4264" s="7">
        <v>0</v>
      </c>
      <c r="H4264" s="8">
        <f t="shared" si="0"/>
        <v>1798000</v>
      </c>
      <c r="I4264" s="9">
        <v>1110000</v>
      </c>
      <c r="J4264" s="10">
        <v>688000</v>
      </c>
      <c r="K4264" s="11">
        <v>970000</v>
      </c>
      <c r="L4264" s="11">
        <v>140000</v>
      </c>
      <c r="M4264" s="12">
        <v>800000</v>
      </c>
      <c r="N4264" s="12">
        <v>170000</v>
      </c>
      <c r="O4264" s="12">
        <v>0</v>
      </c>
      <c r="P4264" s="12">
        <v>25000</v>
      </c>
      <c r="Q4264" s="12">
        <v>15000</v>
      </c>
      <c r="R4264" s="12">
        <v>0</v>
      </c>
      <c r="S4264" s="12">
        <v>100000</v>
      </c>
      <c r="T4264" s="13">
        <v>665000</v>
      </c>
      <c r="U4264" s="13">
        <v>23000</v>
      </c>
      <c r="V4264" s="13">
        <v>0</v>
      </c>
      <c r="W4264" s="13">
        <v>0</v>
      </c>
      <c r="X4264" s="13">
        <v>0</v>
      </c>
      <c r="Y4264" s="13">
        <v>0</v>
      </c>
    </row>
    <row r="4265" spans="1:25" ht="15.75" customHeight="1" x14ac:dyDescent="0.2">
      <c r="A4265" s="3">
        <v>5106299</v>
      </c>
      <c r="B4265" s="3" t="s">
        <v>742</v>
      </c>
      <c r="C4265" s="3" t="s">
        <v>657</v>
      </c>
      <c r="D4265" s="3">
        <v>2008</v>
      </c>
      <c r="E4265" s="3" t="s">
        <v>81</v>
      </c>
      <c r="F4265" s="3" t="s">
        <v>76</v>
      </c>
      <c r="G4265" s="7">
        <v>0</v>
      </c>
      <c r="H4265" s="8">
        <f t="shared" si="0"/>
        <v>4275000</v>
      </c>
      <c r="I4265" s="9">
        <v>3750000</v>
      </c>
      <c r="J4265" s="10">
        <v>525000</v>
      </c>
      <c r="K4265" s="11">
        <v>3750000</v>
      </c>
      <c r="L4265" s="11">
        <v>0</v>
      </c>
      <c r="M4265" s="12">
        <v>21000</v>
      </c>
      <c r="N4265" s="12">
        <v>3729000</v>
      </c>
      <c r="O4265" s="12">
        <v>0</v>
      </c>
      <c r="P4265" s="12">
        <v>0</v>
      </c>
      <c r="Q4265" s="12">
        <v>0</v>
      </c>
      <c r="R4265" s="12">
        <v>0</v>
      </c>
      <c r="S4265" s="12">
        <v>0</v>
      </c>
      <c r="T4265" s="13">
        <v>525000</v>
      </c>
      <c r="U4265" s="13">
        <v>0</v>
      </c>
      <c r="V4265" s="13">
        <v>0</v>
      </c>
      <c r="W4265" s="13">
        <v>0</v>
      </c>
      <c r="X4265" s="13">
        <v>0</v>
      </c>
      <c r="Y4265" s="13">
        <v>0</v>
      </c>
    </row>
    <row r="4266" spans="1:25" ht="15.75" customHeight="1" x14ac:dyDescent="0.2">
      <c r="A4266" s="3">
        <v>5106299</v>
      </c>
      <c r="B4266" s="3" t="s">
        <v>742</v>
      </c>
      <c r="C4266" s="3" t="s">
        <v>657</v>
      </c>
      <c r="D4266" s="3">
        <v>2011</v>
      </c>
      <c r="E4266" s="3" t="s">
        <v>81</v>
      </c>
      <c r="F4266" s="3" t="s">
        <v>76</v>
      </c>
      <c r="G4266" s="7">
        <v>0</v>
      </c>
      <c r="H4266" s="8">
        <f t="shared" si="0"/>
        <v>0</v>
      </c>
      <c r="I4266" s="9">
        <v>0</v>
      </c>
      <c r="J4266" s="10">
        <v>0</v>
      </c>
      <c r="K4266" s="11">
        <v>0</v>
      </c>
      <c r="L4266" s="11">
        <v>0</v>
      </c>
      <c r="M4266" s="12">
        <v>0</v>
      </c>
      <c r="N4266" s="12">
        <v>0</v>
      </c>
      <c r="O4266" s="12">
        <v>0</v>
      </c>
      <c r="P4266" s="12">
        <v>0</v>
      </c>
      <c r="Q4266" s="12">
        <v>0</v>
      </c>
      <c r="R4266" s="12">
        <v>0</v>
      </c>
      <c r="S4266" s="12">
        <v>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0</v>
      </c>
    </row>
    <row r="4267" spans="1:25" ht="15.75" customHeight="1" x14ac:dyDescent="0.2">
      <c r="A4267" s="3">
        <v>5106299</v>
      </c>
      <c r="B4267" s="3" t="s">
        <v>742</v>
      </c>
      <c r="C4267" s="3" t="s">
        <v>657</v>
      </c>
      <c r="D4267" s="3">
        <v>2012</v>
      </c>
      <c r="E4267" s="3" t="s">
        <v>81</v>
      </c>
      <c r="F4267" s="3" t="s">
        <v>76</v>
      </c>
      <c r="G4267" s="7">
        <v>0</v>
      </c>
      <c r="H4267" s="8">
        <f t="shared" si="0"/>
        <v>7148000</v>
      </c>
      <c r="I4267" s="9">
        <v>648000</v>
      </c>
      <c r="J4267" s="10">
        <v>6500000</v>
      </c>
      <c r="K4267" s="11">
        <v>148000</v>
      </c>
      <c r="L4267" s="11">
        <v>500000</v>
      </c>
      <c r="M4267" s="12">
        <v>148000</v>
      </c>
      <c r="N4267" s="12">
        <v>0</v>
      </c>
      <c r="O4267" s="12">
        <v>0</v>
      </c>
      <c r="P4267" s="12">
        <v>0</v>
      </c>
      <c r="Q4267" s="12">
        <v>0</v>
      </c>
      <c r="R4267" s="12">
        <v>0</v>
      </c>
      <c r="S4267" s="12">
        <v>500000</v>
      </c>
      <c r="T4267" s="13">
        <v>6500000</v>
      </c>
      <c r="U4267" s="13">
        <v>0</v>
      </c>
      <c r="V4267" s="13">
        <v>0</v>
      </c>
      <c r="W4267" s="13">
        <v>0</v>
      </c>
      <c r="X4267" s="13">
        <v>0</v>
      </c>
      <c r="Y4267" s="13">
        <v>0</v>
      </c>
    </row>
    <row r="4268" spans="1:25" ht="15.75" customHeight="1" x14ac:dyDescent="0.2">
      <c r="A4268" s="3">
        <v>5106299</v>
      </c>
      <c r="B4268" s="3" t="s">
        <v>742</v>
      </c>
      <c r="C4268" s="3" t="s">
        <v>657</v>
      </c>
      <c r="D4268" s="3">
        <v>2013</v>
      </c>
      <c r="E4268" s="3" t="s">
        <v>90</v>
      </c>
      <c r="F4268" s="3" t="s">
        <v>91</v>
      </c>
      <c r="G4268" s="7">
        <v>2800</v>
      </c>
      <c r="H4268" s="8">
        <f t="shared" si="0"/>
        <v>0</v>
      </c>
      <c r="I4268" s="9">
        <v>0</v>
      </c>
      <c r="J4268" s="10">
        <v>0</v>
      </c>
      <c r="K4268" s="11">
        <v>0</v>
      </c>
      <c r="L4268" s="11">
        <v>0</v>
      </c>
      <c r="M4268" s="12">
        <v>0</v>
      </c>
      <c r="N4268" s="12">
        <v>0</v>
      </c>
      <c r="O4268" s="12">
        <v>0</v>
      </c>
      <c r="P4268" s="12">
        <v>0</v>
      </c>
      <c r="Q4268" s="12">
        <v>0</v>
      </c>
      <c r="R4268" s="12">
        <v>0</v>
      </c>
      <c r="S4268" s="12">
        <v>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0</v>
      </c>
    </row>
    <row r="4269" spans="1:25" ht="15.75" customHeight="1" x14ac:dyDescent="0.2">
      <c r="A4269" s="3">
        <v>5106299</v>
      </c>
      <c r="B4269" s="3" t="s">
        <v>742</v>
      </c>
      <c r="C4269" s="3" t="s">
        <v>657</v>
      </c>
      <c r="D4269" s="3">
        <v>2013</v>
      </c>
      <c r="E4269" s="3" t="s">
        <v>81</v>
      </c>
      <c r="F4269" s="3" t="s">
        <v>76</v>
      </c>
      <c r="G4269" s="7">
        <v>0</v>
      </c>
      <c r="H4269" s="8">
        <f t="shared" si="0"/>
        <v>0</v>
      </c>
      <c r="I4269" s="9">
        <v>0</v>
      </c>
      <c r="J4269" s="10">
        <v>0</v>
      </c>
      <c r="K4269" s="11">
        <v>0</v>
      </c>
      <c r="L4269" s="11">
        <v>0</v>
      </c>
      <c r="M4269" s="12">
        <v>0</v>
      </c>
      <c r="N4269" s="12">
        <v>0</v>
      </c>
      <c r="O4269" s="12">
        <v>0</v>
      </c>
      <c r="P4269" s="12">
        <v>0</v>
      </c>
      <c r="Q4269" s="12">
        <v>0</v>
      </c>
      <c r="R4269" s="12">
        <v>0</v>
      </c>
      <c r="S4269" s="12">
        <v>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0</v>
      </c>
    </row>
    <row r="4270" spans="1:25" ht="15.75" customHeight="1" x14ac:dyDescent="0.2">
      <c r="A4270" s="3">
        <v>5106299</v>
      </c>
      <c r="B4270" s="3" t="s">
        <v>742</v>
      </c>
      <c r="C4270" s="3" t="s">
        <v>657</v>
      </c>
      <c r="D4270" s="3">
        <v>2014</v>
      </c>
      <c r="E4270" s="3" t="s">
        <v>81</v>
      </c>
      <c r="F4270" s="3" t="s">
        <v>76</v>
      </c>
      <c r="G4270" s="7">
        <v>0</v>
      </c>
      <c r="H4270" s="8">
        <f t="shared" si="0"/>
        <v>0</v>
      </c>
      <c r="I4270" s="9">
        <v>0</v>
      </c>
      <c r="J4270" s="10">
        <v>0</v>
      </c>
      <c r="K4270" s="11">
        <v>0</v>
      </c>
      <c r="L4270" s="11">
        <v>0</v>
      </c>
      <c r="M4270" s="12">
        <v>0</v>
      </c>
      <c r="N4270" s="12">
        <v>0</v>
      </c>
      <c r="O4270" s="12">
        <v>0</v>
      </c>
      <c r="P4270" s="12">
        <v>0</v>
      </c>
      <c r="Q4270" s="12">
        <v>0</v>
      </c>
      <c r="R4270" s="12">
        <v>0</v>
      </c>
      <c r="S4270" s="12">
        <v>0</v>
      </c>
      <c r="T4270" s="13">
        <v>0</v>
      </c>
      <c r="U4270" s="13">
        <v>0</v>
      </c>
      <c r="V4270" s="13">
        <v>0</v>
      </c>
      <c r="W4270" s="13">
        <v>0</v>
      </c>
      <c r="X4270" s="13">
        <v>0</v>
      </c>
      <c r="Y4270" s="13">
        <v>0</v>
      </c>
    </row>
    <row r="4271" spans="1:25" ht="15.75" customHeight="1" x14ac:dyDescent="0.2">
      <c r="A4271" s="3">
        <v>5106299</v>
      </c>
      <c r="B4271" s="3" t="s">
        <v>742</v>
      </c>
      <c r="C4271" s="3" t="s">
        <v>657</v>
      </c>
      <c r="D4271" s="3">
        <v>2014</v>
      </c>
      <c r="E4271" s="3" t="s">
        <v>81</v>
      </c>
      <c r="F4271" s="3" t="s">
        <v>76</v>
      </c>
      <c r="G4271" s="7">
        <v>12</v>
      </c>
      <c r="H4271" s="8">
        <f t="shared" si="0"/>
        <v>216999.99</v>
      </c>
      <c r="I4271" s="9">
        <v>216999.99</v>
      </c>
      <c r="J4271" s="10">
        <v>0</v>
      </c>
      <c r="K4271" s="11">
        <v>130000</v>
      </c>
      <c r="L4271" s="11">
        <v>87000</v>
      </c>
      <c r="M4271" s="12">
        <v>40000</v>
      </c>
      <c r="N4271" s="12">
        <v>50000</v>
      </c>
      <c r="O4271" s="12">
        <v>40000</v>
      </c>
      <c r="P4271" s="12">
        <v>10000</v>
      </c>
      <c r="Q4271" s="12">
        <v>2000</v>
      </c>
      <c r="R4271" s="12">
        <v>0</v>
      </c>
      <c r="S4271" s="12">
        <v>75000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0</v>
      </c>
    </row>
    <row r="4272" spans="1:25" ht="15.75" customHeight="1" x14ac:dyDescent="0.2">
      <c r="A4272" s="3">
        <v>5106299</v>
      </c>
      <c r="B4272" s="3" t="s">
        <v>742</v>
      </c>
      <c r="C4272" s="3" t="s">
        <v>657</v>
      </c>
      <c r="D4272" s="3">
        <v>2014</v>
      </c>
      <c r="E4272" s="3" t="s">
        <v>81</v>
      </c>
      <c r="F4272" s="3" t="s">
        <v>76</v>
      </c>
      <c r="G4272" s="7">
        <v>0</v>
      </c>
      <c r="H4272" s="8">
        <f t="shared" si="0"/>
        <v>47000.009999999995</v>
      </c>
      <c r="I4272" s="9">
        <v>17000.009999999998</v>
      </c>
      <c r="J4272" s="10">
        <v>30000</v>
      </c>
      <c r="K4272" s="11">
        <v>10000</v>
      </c>
      <c r="L4272" s="11">
        <v>7000</v>
      </c>
      <c r="M4272" s="12">
        <v>10000</v>
      </c>
      <c r="N4272" s="12">
        <v>0</v>
      </c>
      <c r="O4272" s="12">
        <v>0</v>
      </c>
      <c r="P4272" s="12">
        <v>0</v>
      </c>
      <c r="Q4272" s="12">
        <v>0</v>
      </c>
      <c r="R4272" s="12">
        <v>2000</v>
      </c>
      <c r="S4272" s="12">
        <v>5000</v>
      </c>
      <c r="T4272" s="13">
        <v>30000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</row>
    <row r="4273" spans="1:25" ht="15.75" customHeight="1" x14ac:dyDescent="0.2">
      <c r="A4273" s="3">
        <v>5106299</v>
      </c>
      <c r="B4273" s="3" t="s">
        <v>742</v>
      </c>
      <c r="C4273" s="3" t="s">
        <v>657</v>
      </c>
      <c r="D4273" s="3">
        <v>2014</v>
      </c>
      <c r="E4273" s="3" t="s">
        <v>81</v>
      </c>
      <c r="F4273" s="3" t="s">
        <v>76</v>
      </c>
      <c r="G4273" s="7">
        <v>3512</v>
      </c>
      <c r="H4273" s="8">
        <f t="shared" si="0"/>
        <v>2606750</v>
      </c>
      <c r="I4273" s="9">
        <v>1386750</v>
      </c>
      <c r="J4273" s="10">
        <v>1220000</v>
      </c>
      <c r="K4273" s="11">
        <v>150000</v>
      </c>
      <c r="L4273" s="11">
        <v>1236750</v>
      </c>
      <c r="M4273" s="12">
        <v>130000</v>
      </c>
      <c r="N4273" s="12">
        <v>0</v>
      </c>
      <c r="O4273" s="12">
        <v>20000</v>
      </c>
      <c r="P4273" s="12">
        <v>10000</v>
      </c>
      <c r="Q4273" s="12">
        <v>10000</v>
      </c>
      <c r="R4273" s="12">
        <v>3750</v>
      </c>
      <c r="S4273" s="12">
        <v>1213000</v>
      </c>
      <c r="T4273" s="13">
        <v>1200000</v>
      </c>
      <c r="U4273" s="13">
        <v>0</v>
      </c>
      <c r="V4273" s="13">
        <v>0</v>
      </c>
      <c r="W4273" s="13">
        <v>20000</v>
      </c>
      <c r="X4273" s="13">
        <v>0</v>
      </c>
      <c r="Y4273" s="13">
        <v>0</v>
      </c>
    </row>
    <row r="4274" spans="1:25" ht="15.75" customHeight="1" x14ac:dyDescent="0.2">
      <c r="A4274" s="3">
        <v>5106299</v>
      </c>
      <c r="B4274" s="3" t="s">
        <v>742</v>
      </c>
      <c r="C4274" s="3" t="s">
        <v>657</v>
      </c>
      <c r="D4274" s="3">
        <v>2020</v>
      </c>
      <c r="E4274" s="3" t="s">
        <v>90</v>
      </c>
      <c r="F4274" s="3" t="s">
        <v>91</v>
      </c>
      <c r="G4274" s="7">
        <v>0</v>
      </c>
      <c r="H4274" s="8">
        <f t="shared" si="0"/>
        <v>0</v>
      </c>
      <c r="I4274" s="9">
        <v>0</v>
      </c>
      <c r="J4274" s="10">
        <v>0</v>
      </c>
      <c r="K4274" s="11">
        <v>0</v>
      </c>
      <c r="L4274" s="11">
        <v>0</v>
      </c>
      <c r="M4274" s="12">
        <v>0</v>
      </c>
      <c r="N4274" s="12">
        <v>0</v>
      </c>
      <c r="O4274" s="12">
        <v>0</v>
      </c>
      <c r="P4274" s="12">
        <v>0</v>
      </c>
      <c r="Q4274" s="12">
        <v>0</v>
      </c>
      <c r="R4274" s="12">
        <v>0</v>
      </c>
      <c r="S4274" s="12">
        <v>0</v>
      </c>
      <c r="T4274" s="13">
        <v>0</v>
      </c>
      <c r="U4274" s="13">
        <v>0</v>
      </c>
      <c r="V4274" s="13">
        <v>0</v>
      </c>
      <c r="W4274" s="13">
        <v>0</v>
      </c>
      <c r="X4274" s="13">
        <v>0</v>
      </c>
      <c r="Y4274" s="13">
        <v>0</v>
      </c>
    </row>
    <row r="4275" spans="1:25" ht="15.75" customHeight="1" x14ac:dyDescent="0.2">
      <c r="A4275" s="3">
        <v>5106307</v>
      </c>
      <c r="B4275" s="3" t="s">
        <v>743</v>
      </c>
      <c r="C4275" s="3" t="s">
        <v>657</v>
      </c>
      <c r="D4275" s="3">
        <v>2001</v>
      </c>
      <c r="E4275" s="3" t="s">
        <v>81</v>
      </c>
      <c r="F4275" s="3" t="s">
        <v>76</v>
      </c>
      <c r="G4275" s="7">
        <v>0</v>
      </c>
      <c r="H4275" s="8">
        <f t="shared" si="0"/>
        <v>1840000</v>
      </c>
      <c r="I4275" s="9">
        <v>920000</v>
      </c>
      <c r="J4275" s="10">
        <v>920000</v>
      </c>
      <c r="K4275" s="11">
        <v>0</v>
      </c>
      <c r="L4275" s="11">
        <v>920000</v>
      </c>
      <c r="M4275" s="12">
        <v>0</v>
      </c>
      <c r="N4275" s="12">
        <v>0</v>
      </c>
      <c r="O4275" s="12">
        <v>0</v>
      </c>
      <c r="P4275" s="12">
        <v>0</v>
      </c>
      <c r="Q4275" s="12">
        <v>0</v>
      </c>
      <c r="R4275" s="12">
        <v>0</v>
      </c>
      <c r="S4275" s="12">
        <v>920000</v>
      </c>
      <c r="T4275" s="13">
        <v>920000</v>
      </c>
      <c r="U4275" s="13">
        <v>0</v>
      </c>
      <c r="V4275" s="13">
        <v>0</v>
      </c>
      <c r="W4275" s="13">
        <v>0</v>
      </c>
      <c r="X4275" s="13">
        <v>0</v>
      </c>
      <c r="Y4275" s="13">
        <v>0</v>
      </c>
    </row>
    <row r="4276" spans="1:25" ht="15.75" customHeight="1" x14ac:dyDescent="0.2">
      <c r="A4276" s="3">
        <v>5106307</v>
      </c>
      <c r="B4276" s="3" t="s">
        <v>743</v>
      </c>
      <c r="C4276" s="3" t="s">
        <v>657</v>
      </c>
      <c r="D4276" s="3">
        <v>2003</v>
      </c>
      <c r="E4276" s="3" t="s">
        <v>81</v>
      </c>
      <c r="F4276" s="3" t="s">
        <v>76</v>
      </c>
      <c r="G4276" s="7">
        <v>0</v>
      </c>
      <c r="H4276" s="8">
        <f t="shared" si="0"/>
        <v>800000</v>
      </c>
      <c r="I4276" s="9">
        <v>0</v>
      </c>
      <c r="J4276" s="10">
        <v>800000</v>
      </c>
      <c r="K4276" s="11">
        <v>0</v>
      </c>
      <c r="L4276" s="11">
        <v>0</v>
      </c>
      <c r="M4276" s="12">
        <v>0</v>
      </c>
      <c r="N4276" s="12">
        <v>0</v>
      </c>
      <c r="O4276" s="12">
        <v>0</v>
      </c>
      <c r="P4276" s="12">
        <v>0</v>
      </c>
      <c r="Q4276" s="12">
        <v>0</v>
      </c>
      <c r="R4276" s="12">
        <v>0</v>
      </c>
      <c r="S4276" s="12">
        <v>0</v>
      </c>
      <c r="T4276" s="13">
        <v>800000</v>
      </c>
      <c r="U4276" s="13">
        <v>0</v>
      </c>
      <c r="V4276" s="13">
        <v>0</v>
      </c>
      <c r="W4276" s="13">
        <v>0</v>
      </c>
      <c r="X4276" s="13">
        <v>0</v>
      </c>
      <c r="Y4276" s="13">
        <v>0</v>
      </c>
    </row>
    <row r="4277" spans="1:25" ht="15.75" customHeight="1" x14ac:dyDescent="0.2">
      <c r="A4277" s="3">
        <v>5106307</v>
      </c>
      <c r="B4277" s="3" t="s">
        <v>743</v>
      </c>
      <c r="C4277" s="3" t="s">
        <v>657</v>
      </c>
      <c r="D4277" s="3">
        <v>2004</v>
      </c>
      <c r="E4277" s="3" t="s">
        <v>81</v>
      </c>
      <c r="F4277" s="3" t="s">
        <v>76</v>
      </c>
      <c r="G4277" s="7">
        <v>0</v>
      </c>
      <c r="H4277" s="8">
        <f t="shared" si="0"/>
        <v>800000</v>
      </c>
      <c r="I4277" s="9">
        <v>0</v>
      </c>
      <c r="J4277" s="10">
        <v>800000</v>
      </c>
      <c r="K4277" s="11">
        <v>0</v>
      </c>
      <c r="L4277" s="11">
        <v>0</v>
      </c>
      <c r="M4277" s="12">
        <v>0</v>
      </c>
      <c r="N4277" s="12">
        <v>0</v>
      </c>
      <c r="O4277" s="12">
        <v>0</v>
      </c>
      <c r="P4277" s="12">
        <v>0</v>
      </c>
      <c r="Q4277" s="12">
        <v>0</v>
      </c>
      <c r="R4277" s="12">
        <v>0</v>
      </c>
      <c r="S4277" s="12">
        <v>0</v>
      </c>
      <c r="T4277" s="13">
        <v>800000</v>
      </c>
      <c r="U4277" s="13">
        <v>0</v>
      </c>
      <c r="V4277" s="13">
        <v>0</v>
      </c>
      <c r="W4277" s="13">
        <v>0</v>
      </c>
      <c r="X4277" s="13">
        <v>0</v>
      </c>
      <c r="Y4277" s="13">
        <v>0</v>
      </c>
    </row>
    <row r="4278" spans="1:25" ht="15.75" customHeight="1" x14ac:dyDescent="0.2">
      <c r="A4278" s="3">
        <v>5106307</v>
      </c>
      <c r="B4278" s="3" t="s">
        <v>743</v>
      </c>
      <c r="C4278" s="3" t="s">
        <v>657</v>
      </c>
      <c r="D4278" s="3">
        <v>2005</v>
      </c>
      <c r="E4278" s="3" t="s">
        <v>75</v>
      </c>
      <c r="F4278" s="3" t="s">
        <v>76</v>
      </c>
      <c r="G4278" s="7">
        <v>4742</v>
      </c>
      <c r="H4278" s="8">
        <f t="shared" si="0"/>
        <v>3736522</v>
      </c>
      <c r="I4278" s="9">
        <v>876550</v>
      </c>
      <c r="J4278" s="10">
        <v>2859972</v>
      </c>
      <c r="K4278" s="11">
        <v>230550</v>
      </c>
      <c r="L4278" s="11">
        <v>646000</v>
      </c>
      <c r="M4278" s="12">
        <v>30550</v>
      </c>
      <c r="N4278" s="12">
        <v>50000</v>
      </c>
      <c r="O4278" s="12">
        <v>150000</v>
      </c>
      <c r="P4278" s="12">
        <v>0</v>
      </c>
      <c r="Q4278" s="12">
        <v>32000</v>
      </c>
      <c r="R4278" s="12">
        <v>0</v>
      </c>
      <c r="S4278" s="12">
        <v>614000</v>
      </c>
      <c r="T4278" s="13">
        <v>1150000</v>
      </c>
      <c r="U4278" s="13">
        <v>1664972</v>
      </c>
      <c r="V4278" s="13">
        <v>0</v>
      </c>
      <c r="W4278" s="13">
        <v>45000</v>
      </c>
      <c r="X4278" s="13">
        <v>0</v>
      </c>
      <c r="Y4278" s="13">
        <v>0</v>
      </c>
    </row>
    <row r="4279" spans="1:25" ht="15.75" customHeight="1" x14ac:dyDescent="0.2">
      <c r="A4279" s="3">
        <v>5106307</v>
      </c>
      <c r="B4279" s="3" t="s">
        <v>743</v>
      </c>
      <c r="C4279" s="3" t="s">
        <v>657</v>
      </c>
      <c r="D4279" s="3">
        <v>2007</v>
      </c>
      <c r="E4279" s="3" t="s">
        <v>75</v>
      </c>
      <c r="F4279" s="3" t="s">
        <v>76</v>
      </c>
      <c r="G4279" s="7">
        <v>1733</v>
      </c>
      <c r="H4279" s="8">
        <f t="shared" si="0"/>
        <v>75968985.00999999</v>
      </c>
      <c r="I4279" s="9">
        <v>37961885.009999998</v>
      </c>
      <c r="J4279" s="10">
        <v>38007100</v>
      </c>
      <c r="K4279" s="11">
        <v>25575</v>
      </c>
      <c r="L4279" s="11">
        <v>37936310.009999998</v>
      </c>
      <c r="M4279" s="12">
        <v>25575</v>
      </c>
      <c r="N4279" s="12">
        <v>0</v>
      </c>
      <c r="O4279" s="12">
        <v>0</v>
      </c>
      <c r="P4279" s="12">
        <v>0</v>
      </c>
      <c r="Q4279" s="12">
        <v>3000</v>
      </c>
      <c r="R4279" s="12">
        <v>433310</v>
      </c>
      <c r="S4279" s="12">
        <v>37500000.009999998</v>
      </c>
      <c r="T4279" s="13">
        <v>37967100</v>
      </c>
      <c r="U4279" s="13">
        <v>40000</v>
      </c>
      <c r="V4279" s="13">
        <v>0</v>
      </c>
      <c r="W4279" s="13">
        <v>0</v>
      </c>
      <c r="X4279" s="13">
        <v>0</v>
      </c>
      <c r="Y4279" s="13">
        <v>0</v>
      </c>
    </row>
    <row r="4280" spans="1:25" ht="15.75" customHeight="1" x14ac:dyDescent="0.2">
      <c r="A4280" s="3">
        <v>5106307</v>
      </c>
      <c r="B4280" s="3" t="s">
        <v>743</v>
      </c>
      <c r="C4280" s="3" t="s">
        <v>657</v>
      </c>
      <c r="D4280" s="3">
        <v>2016</v>
      </c>
      <c r="E4280" s="3" t="s">
        <v>122</v>
      </c>
      <c r="F4280" s="3" t="s">
        <v>123</v>
      </c>
      <c r="G4280" s="7">
        <v>2480</v>
      </c>
      <c r="H4280" s="8">
        <f t="shared" si="0"/>
        <v>0</v>
      </c>
      <c r="I4280" s="9">
        <v>0</v>
      </c>
      <c r="J4280" s="10">
        <v>0</v>
      </c>
      <c r="K4280" s="11">
        <v>0</v>
      </c>
      <c r="L4280" s="11">
        <v>0</v>
      </c>
      <c r="M4280" s="12">
        <v>0</v>
      </c>
      <c r="N4280" s="12">
        <v>0</v>
      </c>
      <c r="O4280" s="12">
        <v>0</v>
      </c>
      <c r="P4280" s="12">
        <v>0</v>
      </c>
      <c r="Q4280" s="12">
        <v>0</v>
      </c>
      <c r="R4280" s="12">
        <v>0</v>
      </c>
      <c r="S4280" s="12">
        <v>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0</v>
      </c>
    </row>
    <row r="4281" spans="1:25" ht="15.75" customHeight="1" x14ac:dyDescent="0.2">
      <c r="A4281" s="3">
        <v>5106307</v>
      </c>
      <c r="B4281" s="3" t="s">
        <v>743</v>
      </c>
      <c r="C4281" s="3" t="s">
        <v>657</v>
      </c>
      <c r="D4281" s="3">
        <v>2018</v>
      </c>
      <c r="E4281" s="3" t="s">
        <v>78</v>
      </c>
      <c r="F4281" s="3" t="s">
        <v>76</v>
      </c>
      <c r="G4281" s="7">
        <v>4134</v>
      </c>
      <c r="H4281" s="8">
        <f t="shared" si="0"/>
        <v>6057050</v>
      </c>
      <c r="I4281" s="9">
        <v>5029150</v>
      </c>
      <c r="J4281" s="10">
        <v>1027900</v>
      </c>
      <c r="K4281" s="11">
        <v>5010000</v>
      </c>
      <c r="L4281" s="11">
        <v>19150</v>
      </c>
      <c r="M4281" s="12">
        <v>5010000</v>
      </c>
      <c r="N4281" s="12">
        <v>0</v>
      </c>
      <c r="O4281" s="12">
        <v>0</v>
      </c>
      <c r="P4281" s="12">
        <v>0</v>
      </c>
      <c r="Q4281" s="12">
        <v>0</v>
      </c>
      <c r="R4281" s="12">
        <v>4378</v>
      </c>
      <c r="S4281" s="12">
        <v>14772</v>
      </c>
      <c r="T4281" s="13">
        <v>490000</v>
      </c>
      <c r="U4281" s="13">
        <v>0</v>
      </c>
      <c r="V4281" s="13">
        <v>0</v>
      </c>
      <c r="W4281" s="13">
        <v>537900</v>
      </c>
      <c r="X4281" s="13">
        <v>0</v>
      </c>
      <c r="Y4281" s="13">
        <v>0</v>
      </c>
    </row>
    <row r="4282" spans="1:25" ht="15.75" customHeight="1" x14ac:dyDescent="0.2">
      <c r="A4282" s="3">
        <v>5106307</v>
      </c>
      <c r="B4282" s="3" t="s">
        <v>743</v>
      </c>
      <c r="C4282" s="3" t="s">
        <v>657</v>
      </c>
      <c r="D4282" s="3">
        <v>2019</v>
      </c>
      <c r="E4282" s="3" t="s">
        <v>90</v>
      </c>
      <c r="F4282" s="3" t="s">
        <v>91</v>
      </c>
      <c r="G4282" s="7">
        <v>4077</v>
      </c>
      <c r="H4282" s="8">
        <f t="shared" si="0"/>
        <v>50270225.479999997</v>
      </c>
      <c r="I4282" s="9">
        <v>50240225.479999997</v>
      </c>
      <c r="J4282" s="10">
        <v>30000</v>
      </c>
      <c r="K4282" s="11">
        <v>50030000</v>
      </c>
      <c r="L4282" s="11">
        <v>210225.48</v>
      </c>
      <c r="M4282" s="12">
        <v>50000000</v>
      </c>
      <c r="N4282" s="12">
        <v>0</v>
      </c>
      <c r="O4282" s="12">
        <v>30000</v>
      </c>
      <c r="P4282" s="12">
        <v>180000</v>
      </c>
      <c r="Q4282" s="12">
        <v>0</v>
      </c>
      <c r="R4282" s="12">
        <v>0</v>
      </c>
      <c r="S4282" s="12">
        <v>30225.48</v>
      </c>
      <c r="T4282" s="13">
        <v>0</v>
      </c>
      <c r="U4282" s="13">
        <v>30000</v>
      </c>
      <c r="V4282" s="13">
        <v>0</v>
      </c>
      <c r="W4282" s="13">
        <v>0</v>
      </c>
      <c r="X4282" s="13">
        <v>0</v>
      </c>
      <c r="Y4282" s="13">
        <v>0</v>
      </c>
    </row>
    <row r="4283" spans="1:25" ht="15.75" customHeight="1" x14ac:dyDescent="0.2">
      <c r="A4283" s="3">
        <v>5106307</v>
      </c>
      <c r="B4283" s="3" t="s">
        <v>743</v>
      </c>
      <c r="C4283" s="3" t="s">
        <v>657</v>
      </c>
      <c r="D4283" s="3">
        <v>2019</v>
      </c>
      <c r="E4283" s="3" t="s">
        <v>84</v>
      </c>
      <c r="F4283" s="3" t="s">
        <v>85</v>
      </c>
      <c r="G4283" s="7">
        <v>98</v>
      </c>
      <c r="H4283" s="8">
        <f t="shared" si="0"/>
        <v>37900</v>
      </c>
      <c r="I4283" s="9">
        <v>29200</v>
      </c>
      <c r="J4283" s="10">
        <v>8700</v>
      </c>
      <c r="K4283" s="11">
        <v>26000</v>
      </c>
      <c r="L4283" s="11">
        <v>3200</v>
      </c>
      <c r="M4283" s="12">
        <v>0</v>
      </c>
      <c r="N4283" s="12">
        <v>11000</v>
      </c>
      <c r="O4283" s="12">
        <v>15000</v>
      </c>
      <c r="P4283" s="12">
        <v>0</v>
      </c>
      <c r="Q4283" s="12">
        <v>0</v>
      </c>
      <c r="R4283" s="12">
        <v>0</v>
      </c>
      <c r="S4283" s="12">
        <v>3200</v>
      </c>
      <c r="T4283" s="13">
        <v>0</v>
      </c>
      <c r="U4283" s="13">
        <v>8700</v>
      </c>
      <c r="V4283" s="13">
        <v>0</v>
      </c>
      <c r="W4283" s="13">
        <v>0</v>
      </c>
      <c r="X4283" s="13">
        <v>0</v>
      </c>
      <c r="Y4283" s="13">
        <v>0</v>
      </c>
    </row>
    <row r="4284" spans="1:25" ht="15.75" customHeight="1" x14ac:dyDescent="0.2">
      <c r="A4284" s="3">
        <v>5106307</v>
      </c>
      <c r="B4284" s="3" t="s">
        <v>743</v>
      </c>
      <c r="C4284" s="3" t="s">
        <v>657</v>
      </c>
      <c r="D4284" s="3">
        <v>2020</v>
      </c>
      <c r="E4284" s="3" t="s">
        <v>78</v>
      </c>
      <c r="F4284" s="3" t="s">
        <v>76</v>
      </c>
      <c r="G4284" s="7">
        <v>2280</v>
      </c>
      <c r="H4284" s="8">
        <f t="shared" si="0"/>
        <v>7274835.1200000001</v>
      </c>
      <c r="I4284" s="9">
        <v>6687800.0099999998</v>
      </c>
      <c r="J4284" s="10">
        <v>587035.11</v>
      </c>
      <c r="K4284" s="11">
        <v>6500000</v>
      </c>
      <c r="L4284" s="11">
        <v>187800</v>
      </c>
      <c r="M4284" s="12">
        <v>6500000</v>
      </c>
      <c r="N4284" s="12">
        <v>0</v>
      </c>
      <c r="O4284" s="12">
        <v>0</v>
      </c>
      <c r="P4284" s="12">
        <v>0</v>
      </c>
      <c r="Q4284" s="12">
        <v>0</v>
      </c>
      <c r="R4284" s="12">
        <v>20000</v>
      </c>
      <c r="S4284" s="12">
        <v>167800</v>
      </c>
      <c r="T4284" s="13">
        <v>587035.11</v>
      </c>
      <c r="U4284" s="13">
        <v>0</v>
      </c>
      <c r="V4284" s="13">
        <v>0</v>
      </c>
      <c r="W4284" s="13">
        <v>0</v>
      </c>
      <c r="X4284" s="13">
        <v>0</v>
      </c>
      <c r="Y4284" s="13">
        <v>0</v>
      </c>
    </row>
    <row r="4285" spans="1:25" ht="15.75" customHeight="1" x14ac:dyDescent="0.2">
      <c r="A4285" s="3">
        <v>5106307</v>
      </c>
      <c r="B4285" s="3" t="s">
        <v>743</v>
      </c>
      <c r="C4285" s="3" t="s">
        <v>657</v>
      </c>
      <c r="D4285" s="3">
        <v>2020</v>
      </c>
      <c r="E4285" s="3" t="s">
        <v>90</v>
      </c>
      <c r="F4285" s="3" t="s">
        <v>91</v>
      </c>
      <c r="G4285" s="7">
        <v>0</v>
      </c>
      <c r="H4285" s="8">
        <f t="shared" si="0"/>
        <v>0</v>
      </c>
      <c r="I4285" s="9">
        <v>0</v>
      </c>
      <c r="J4285" s="10">
        <v>0</v>
      </c>
      <c r="K4285" s="11">
        <v>0</v>
      </c>
      <c r="L4285" s="11">
        <v>0</v>
      </c>
      <c r="M4285" s="12">
        <v>0</v>
      </c>
      <c r="N4285" s="12">
        <v>0</v>
      </c>
      <c r="O4285" s="12">
        <v>0</v>
      </c>
      <c r="P4285" s="12">
        <v>0</v>
      </c>
      <c r="Q4285" s="12">
        <v>0</v>
      </c>
      <c r="R4285" s="12">
        <v>0</v>
      </c>
      <c r="S4285" s="12">
        <v>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0</v>
      </c>
    </row>
    <row r="4286" spans="1:25" ht="15.75" customHeight="1" x14ac:dyDescent="0.2">
      <c r="A4286" s="3">
        <v>5106307</v>
      </c>
      <c r="B4286" s="3" t="s">
        <v>743</v>
      </c>
      <c r="C4286" s="3" t="s">
        <v>657</v>
      </c>
      <c r="D4286" s="3">
        <v>2020</v>
      </c>
      <c r="E4286" s="3" t="s">
        <v>90</v>
      </c>
      <c r="F4286" s="3" t="s">
        <v>91</v>
      </c>
      <c r="G4286" s="7">
        <v>200</v>
      </c>
      <c r="H4286" s="8">
        <f t="shared" si="0"/>
        <v>0</v>
      </c>
      <c r="I4286" s="9">
        <v>0</v>
      </c>
      <c r="J4286" s="10">
        <v>0</v>
      </c>
      <c r="K4286" s="11">
        <v>0</v>
      </c>
      <c r="L4286" s="11">
        <v>0</v>
      </c>
      <c r="M4286" s="12">
        <v>0</v>
      </c>
      <c r="N4286" s="12">
        <v>0</v>
      </c>
      <c r="O4286" s="12">
        <v>0</v>
      </c>
      <c r="P4286" s="12">
        <v>0</v>
      </c>
      <c r="Q4286" s="12">
        <v>0</v>
      </c>
      <c r="R4286" s="12">
        <v>0</v>
      </c>
      <c r="S4286" s="12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0</v>
      </c>
    </row>
    <row r="4287" spans="1:25" ht="15.75" customHeight="1" x14ac:dyDescent="0.2">
      <c r="A4287" s="3">
        <v>5106307</v>
      </c>
      <c r="B4287" s="3" t="s">
        <v>743</v>
      </c>
      <c r="C4287" s="3" t="s">
        <v>657</v>
      </c>
      <c r="D4287" s="3">
        <v>2020</v>
      </c>
      <c r="E4287" s="3" t="s">
        <v>90</v>
      </c>
      <c r="F4287" s="3" t="s">
        <v>91</v>
      </c>
      <c r="G4287" s="7">
        <v>0</v>
      </c>
      <c r="H4287" s="8">
        <f t="shared" si="0"/>
        <v>0</v>
      </c>
      <c r="I4287" s="9">
        <v>0</v>
      </c>
      <c r="J4287" s="10">
        <v>0</v>
      </c>
      <c r="K4287" s="11">
        <v>0</v>
      </c>
      <c r="L4287" s="11">
        <v>0</v>
      </c>
      <c r="M4287" s="12">
        <v>0</v>
      </c>
      <c r="N4287" s="12">
        <v>0</v>
      </c>
      <c r="O4287" s="12">
        <v>0</v>
      </c>
      <c r="P4287" s="12">
        <v>0</v>
      </c>
      <c r="Q4287" s="12">
        <v>0</v>
      </c>
      <c r="R4287" s="12">
        <v>0</v>
      </c>
      <c r="S4287" s="12">
        <v>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0</v>
      </c>
    </row>
    <row r="4288" spans="1:25" ht="15.75" customHeight="1" x14ac:dyDescent="0.2">
      <c r="A4288" s="3">
        <v>5106307</v>
      </c>
      <c r="B4288" s="3" t="s">
        <v>743</v>
      </c>
      <c r="C4288" s="3" t="s">
        <v>657</v>
      </c>
      <c r="D4288" s="3">
        <v>2020</v>
      </c>
      <c r="E4288" s="3" t="s">
        <v>90</v>
      </c>
      <c r="F4288" s="3" t="s">
        <v>91</v>
      </c>
      <c r="G4288" s="7">
        <v>0</v>
      </c>
      <c r="H4288" s="8">
        <f t="shared" si="0"/>
        <v>0</v>
      </c>
      <c r="I4288" s="9">
        <v>0</v>
      </c>
      <c r="J4288" s="10">
        <v>0</v>
      </c>
      <c r="K4288" s="11">
        <v>0</v>
      </c>
      <c r="L4288" s="11">
        <v>0</v>
      </c>
      <c r="M4288" s="12">
        <v>0</v>
      </c>
      <c r="N4288" s="12">
        <v>0</v>
      </c>
      <c r="O4288" s="12">
        <v>0</v>
      </c>
      <c r="P4288" s="12">
        <v>0</v>
      </c>
      <c r="Q4288" s="12">
        <v>0</v>
      </c>
      <c r="R4288" s="12">
        <v>0</v>
      </c>
      <c r="S4288" s="12">
        <v>0</v>
      </c>
      <c r="T4288" s="13">
        <v>0</v>
      </c>
      <c r="U4288" s="13">
        <v>0</v>
      </c>
      <c r="V4288" s="13">
        <v>0</v>
      </c>
      <c r="W4288" s="13">
        <v>0</v>
      </c>
      <c r="X4288" s="13">
        <v>0</v>
      </c>
      <c r="Y4288" s="13">
        <v>0</v>
      </c>
    </row>
    <row r="4289" spans="1:25" ht="15.75" customHeight="1" x14ac:dyDescent="0.2">
      <c r="A4289" s="3">
        <v>5106307</v>
      </c>
      <c r="B4289" s="3" t="s">
        <v>743</v>
      </c>
      <c r="C4289" s="3" t="s">
        <v>657</v>
      </c>
      <c r="D4289" s="3">
        <v>2020</v>
      </c>
      <c r="E4289" s="3" t="s">
        <v>90</v>
      </c>
      <c r="F4289" s="3" t="s">
        <v>91</v>
      </c>
      <c r="G4289" s="7">
        <v>0</v>
      </c>
      <c r="H4289" s="8">
        <f t="shared" si="0"/>
        <v>0</v>
      </c>
      <c r="I4289" s="9">
        <v>0</v>
      </c>
      <c r="J4289" s="10">
        <v>0</v>
      </c>
      <c r="K4289" s="11">
        <v>0</v>
      </c>
      <c r="L4289" s="11">
        <v>0</v>
      </c>
      <c r="M4289" s="12">
        <v>0</v>
      </c>
      <c r="N4289" s="12">
        <v>0</v>
      </c>
      <c r="O4289" s="12">
        <v>0</v>
      </c>
      <c r="P4289" s="12">
        <v>0</v>
      </c>
      <c r="Q4289" s="12">
        <v>0</v>
      </c>
      <c r="R4289" s="12">
        <v>0</v>
      </c>
      <c r="S4289" s="12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</row>
    <row r="4290" spans="1:25" ht="15.75" customHeight="1" x14ac:dyDescent="0.2">
      <c r="A4290" s="3">
        <v>5106307</v>
      </c>
      <c r="B4290" s="3" t="s">
        <v>743</v>
      </c>
      <c r="C4290" s="3" t="s">
        <v>657</v>
      </c>
      <c r="D4290" s="3">
        <v>2020</v>
      </c>
      <c r="E4290" s="3" t="s">
        <v>90</v>
      </c>
      <c r="F4290" s="3" t="s">
        <v>91</v>
      </c>
      <c r="G4290" s="7">
        <v>0</v>
      </c>
      <c r="H4290" s="8">
        <f t="shared" si="0"/>
        <v>0</v>
      </c>
      <c r="I4290" s="9">
        <v>0</v>
      </c>
      <c r="J4290" s="10">
        <v>0</v>
      </c>
      <c r="K4290" s="11">
        <v>0</v>
      </c>
      <c r="L4290" s="11">
        <v>0</v>
      </c>
      <c r="M4290" s="12">
        <v>0</v>
      </c>
      <c r="N4290" s="12">
        <v>0</v>
      </c>
      <c r="O4290" s="12">
        <v>0</v>
      </c>
      <c r="P4290" s="12">
        <v>0</v>
      </c>
      <c r="Q4290" s="12">
        <v>0</v>
      </c>
      <c r="R4290" s="12">
        <v>0</v>
      </c>
      <c r="S4290" s="12">
        <v>0</v>
      </c>
      <c r="T4290" s="13">
        <v>0</v>
      </c>
      <c r="U4290" s="13">
        <v>0</v>
      </c>
      <c r="V4290" s="13">
        <v>0</v>
      </c>
      <c r="W4290" s="13">
        <v>0</v>
      </c>
      <c r="X4290" s="13">
        <v>0</v>
      </c>
      <c r="Y4290" s="13">
        <v>0</v>
      </c>
    </row>
    <row r="4291" spans="1:25" ht="15.75" customHeight="1" x14ac:dyDescent="0.2">
      <c r="A4291" s="3">
        <v>5106307</v>
      </c>
      <c r="B4291" s="3" t="s">
        <v>743</v>
      </c>
      <c r="C4291" s="3" t="s">
        <v>657</v>
      </c>
      <c r="D4291" s="3">
        <v>2020</v>
      </c>
      <c r="E4291" s="3" t="s">
        <v>90</v>
      </c>
      <c r="F4291" s="3" t="s">
        <v>91</v>
      </c>
      <c r="G4291" s="7">
        <v>0</v>
      </c>
      <c r="H4291" s="8">
        <f t="shared" si="0"/>
        <v>0</v>
      </c>
      <c r="I4291" s="9">
        <v>0</v>
      </c>
      <c r="J4291" s="10">
        <v>0</v>
      </c>
      <c r="K4291" s="11">
        <v>0</v>
      </c>
      <c r="L4291" s="11">
        <v>0</v>
      </c>
      <c r="M4291" s="12">
        <v>0</v>
      </c>
      <c r="N4291" s="12">
        <v>0</v>
      </c>
      <c r="O4291" s="12">
        <v>0</v>
      </c>
      <c r="P4291" s="12">
        <v>0</v>
      </c>
      <c r="Q4291" s="12">
        <v>0</v>
      </c>
      <c r="R4291" s="12">
        <v>0</v>
      </c>
      <c r="S4291" s="12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0</v>
      </c>
    </row>
    <row r="4292" spans="1:25" ht="15.75" customHeight="1" x14ac:dyDescent="0.2">
      <c r="A4292" s="3">
        <v>5106307</v>
      </c>
      <c r="B4292" s="3" t="s">
        <v>743</v>
      </c>
      <c r="C4292" s="3" t="s">
        <v>657</v>
      </c>
      <c r="D4292" s="3">
        <v>2020</v>
      </c>
      <c r="E4292" s="3" t="s">
        <v>90</v>
      </c>
      <c r="F4292" s="3" t="s">
        <v>91</v>
      </c>
      <c r="G4292" s="7">
        <v>0</v>
      </c>
      <c r="H4292" s="8">
        <f t="shared" si="0"/>
        <v>0</v>
      </c>
      <c r="I4292" s="9">
        <v>0</v>
      </c>
      <c r="J4292" s="10">
        <v>0</v>
      </c>
      <c r="K4292" s="11">
        <v>0</v>
      </c>
      <c r="L4292" s="11">
        <v>0</v>
      </c>
      <c r="M4292" s="12">
        <v>0</v>
      </c>
      <c r="N4292" s="12">
        <v>0</v>
      </c>
      <c r="O4292" s="12">
        <v>0</v>
      </c>
      <c r="P4292" s="12">
        <v>0</v>
      </c>
      <c r="Q4292" s="12">
        <v>0</v>
      </c>
      <c r="R4292" s="12">
        <v>0</v>
      </c>
      <c r="S4292" s="12">
        <v>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0</v>
      </c>
    </row>
    <row r="4293" spans="1:25" ht="15.75" customHeight="1" x14ac:dyDescent="0.2">
      <c r="A4293" s="3">
        <v>5106307</v>
      </c>
      <c r="B4293" s="3" t="s">
        <v>743</v>
      </c>
      <c r="C4293" s="3" t="s">
        <v>657</v>
      </c>
      <c r="D4293" s="3">
        <v>2021</v>
      </c>
      <c r="E4293" s="3" t="s">
        <v>78</v>
      </c>
      <c r="F4293" s="3" t="s">
        <v>76</v>
      </c>
      <c r="G4293" s="7">
        <v>0</v>
      </c>
      <c r="H4293" s="8">
        <f t="shared" si="0"/>
        <v>0</v>
      </c>
      <c r="I4293" s="9">
        <v>0</v>
      </c>
      <c r="J4293" s="10">
        <v>0</v>
      </c>
      <c r="K4293" s="11">
        <v>0</v>
      </c>
      <c r="L4293" s="11">
        <v>0</v>
      </c>
      <c r="M4293" s="12">
        <v>0</v>
      </c>
      <c r="N4293" s="12">
        <v>0</v>
      </c>
      <c r="O4293" s="12">
        <v>0</v>
      </c>
      <c r="P4293" s="12">
        <v>0</v>
      </c>
      <c r="Q4293" s="12">
        <v>0</v>
      </c>
      <c r="R4293" s="12">
        <v>0</v>
      </c>
      <c r="S4293" s="12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</row>
    <row r="4294" spans="1:25" ht="15.75" customHeight="1" x14ac:dyDescent="0.2">
      <c r="A4294" s="3">
        <v>5106307</v>
      </c>
      <c r="B4294" s="3" t="s">
        <v>743</v>
      </c>
      <c r="C4294" s="3" t="s">
        <v>657</v>
      </c>
      <c r="D4294" s="3">
        <v>2021</v>
      </c>
      <c r="E4294" s="3" t="s">
        <v>80</v>
      </c>
      <c r="F4294" s="3" t="s">
        <v>76</v>
      </c>
      <c r="G4294" s="7">
        <v>0</v>
      </c>
      <c r="H4294" s="8">
        <f t="shared" si="0"/>
        <v>0</v>
      </c>
      <c r="I4294" s="9">
        <v>0</v>
      </c>
      <c r="J4294" s="10">
        <v>0</v>
      </c>
      <c r="K4294" s="11">
        <v>0</v>
      </c>
      <c r="L4294" s="11">
        <v>0</v>
      </c>
      <c r="M4294" s="12">
        <v>0</v>
      </c>
      <c r="N4294" s="12">
        <v>0</v>
      </c>
      <c r="O4294" s="12">
        <v>0</v>
      </c>
      <c r="P4294" s="12">
        <v>0</v>
      </c>
      <c r="Q4294" s="12">
        <v>0</v>
      </c>
      <c r="R4294" s="12">
        <v>0</v>
      </c>
      <c r="S4294" s="12">
        <v>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0</v>
      </c>
    </row>
    <row r="4295" spans="1:25" ht="15.75" customHeight="1" x14ac:dyDescent="0.2">
      <c r="A4295" s="3">
        <v>5106307</v>
      </c>
      <c r="B4295" s="3" t="s">
        <v>743</v>
      </c>
      <c r="C4295" s="3" t="s">
        <v>657</v>
      </c>
      <c r="D4295" s="3">
        <v>2021</v>
      </c>
      <c r="E4295" s="3" t="s">
        <v>90</v>
      </c>
      <c r="F4295" s="3" t="s">
        <v>91</v>
      </c>
      <c r="G4295" s="7">
        <v>0</v>
      </c>
      <c r="H4295" s="8">
        <f t="shared" si="0"/>
        <v>0</v>
      </c>
      <c r="I4295" s="9">
        <v>0</v>
      </c>
      <c r="J4295" s="10">
        <v>0</v>
      </c>
      <c r="K4295" s="11">
        <v>0</v>
      </c>
      <c r="L4295" s="11">
        <v>0</v>
      </c>
      <c r="M4295" s="12">
        <v>0</v>
      </c>
      <c r="N4295" s="12">
        <v>0</v>
      </c>
      <c r="O4295" s="12">
        <v>0</v>
      </c>
      <c r="P4295" s="12">
        <v>0</v>
      </c>
      <c r="Q4295" s="12">
        <v>0</v>
      </c>
      <c r="R4295" s="12">
        <v>0</v>
      </c>
      <c r="S4295" s="12">
        <v>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0</v>
      </c>
    </row>
    <row r="4296" spans="1:25" ht="15.75" customHeight="1" x14ac:dyDescent="0.2">
      <c r="A4296" s="3">
        <v>5106307</v>
      </c>
      <c r="B4296" s="3" t="s">
        <v>743</v>
      </c>
      <c r="C4296" s="3" t="s">
        <v>657</v>
      </c>
      <c r="D4296" s="3">
        <v>2021</v>
      </c>
      <c r="E4296" s="3" t="s">
        <v>90</v>
      </c>
      <c r="F4296" s="3" t="s">
        <v>91</v>
      </c>
      <c r="G4296" s="7">
        <v>0</v>
      </c>
      <c r="H4296" s="8">
        <f t="shared" si="0"/>
        <v>0</v>
      </c>
      <c r="I4296" s="9">
        <v>0</v>
      </c>
      <c r="J4296" s="10">
        <v>0</v>
      </c>
      <c r="K4296" s="11">
        <v>0</v>
      </c>
      <c r="L4296" s="11">
        <v>0</v>
      </c>
      <c r="M4296" s="12">
        <v>0</v>
      </c>
      <c r="N4296" s="12">
        <v>0</v>
      </c>
      <c r="O4296" s="12">
        <v>0</v>
      </c>
      <c r="P4296" s="12">
        <v>0</v>
      </c>
      <c r="Q4296" s="12">
        <v>0</v>
      </c>
      <c r="R4296" s="12">
        <v>0</v>
      </c>
      <c r="S4296" s="12">
        <v>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0</v>
      </c>
    </row>
    <row r="4297" spans="1:25" ht="15.75" customHeight="1" x14ac:dyDescent="0.2">
      <c r="A4297" s="3">
        <v>5106307</v>
      </c>
      <c r="B4297" s="3" t="s">
        <v>743</v>
      </c>
      <c r="C4297" s="3" t="s">
        <v>657</v>
      </c>
      <c r="D4297" s="3">
        <v>2021</v>
      </c>
      <c r="E4297" s="3" t="s">
        <v>90</v>
      </c>
      <c r="F4297" s="3" t="s">
        <v>91</v>
      </c>
      <c r="G4297" s="7">
        <v>0</v>
      </c>
      <c r="H4297" s="8">
        <f t="shared" si="0"/>
        <v>0</v>
      </c>
      <c r="I4297" s="9">
        <v>0</v>
      </c>
      <c r="J4297" s="10">
        <v>0</v>
      </c>
      <c r="K4297" s="11">
        <v>0</v>
      </c>
      <c r="L4297" s="11">
        <v>0</v>
      </c>
      <c r="M4297" s="12">
        <v>0</v>
      </c>
      <c r="N4297" s="12">
        <v>0</v>
      </c>
      <c r="O4297" s="12">
        <v>0</v>
      </c>
      <c r="P4297" s="12">
        <v>0</v>
      </c>
      <c r="Q4297" s="12">
        <v>0</v>
      </c>
      <c r="R4297" s="12">
        <v>0</v>
      </c>
      <c r="S4297" s="12">
        <v>0</v>
      </c>
      <c r="T4297" s="13">
        <v>0</v>
      </c>
      <c r="U4297" s="13">
        <v>0</v>
      </c>
      <c r="V4297" s="13">
        <v>0</v>
      </c>
      <c r="W4297" s="13">
        <v>0</v>
      </c>
      <c r="X4297" s="13">
        <v>0</v>
      </c>
      <c r="Y4297" s="13">
        <v>0</v>
      </c>
    </row>
    <row r="4298" spans="1:25" ht="15.75" customHeight="1" x14ac:dyDescent="0.2">
      <c r="A4298" s="3">
        <v>5106307</v>
      </c>
      <c r="B4298" s="3" t="s">
        <v>743</v>
      </c>
      <c r="C4298" s="3" t="s">
        <v>657</v>
      </c>
      <c r="D4298" s="3">
        <v>2021</v>
      </c>
      <c r="E4298" s="3" t="s">
        <v>84</v>
      </c>
      <c r="F4298" s="3" t="s">
        <v>85</v>
      </c>
      <c r="G4298" s="7">
        <v>0</v>
      </c>
      <c r="H4298" s="8">
        <f t="shared" si="0"/>
        <v>0</v>
      </c>
      <c r="I4298" s="9">
        <v>0</v>
      </c>
      <c r="J4298" s="10">
        <v>0</v>
      </c>
      <c r="K4298" s="11">
        <v>0</v>
      </c>
      <c r="L4298" s="11">
        <v>0</v>
      </c>
      <c r="M4298" s="12">
        <v>0</v>
      </c>
      <c r="N4298" s="12">
        <v>0</v>
      </c>
      <c r="O4298" s="12">
        <v>0</v>
      </c>
      <c r="P4298" s="12">
        <v>0</v>
      </c>
      <c r="Q4298" s="12">
        <v>0</v>
      </c>
      <c r="R4298" s="12">
        <v>0</v>
      </c>
      <c r="S4298" s="12">
        <v>0</v>
      </c>
      <c r="T4298" s="13">
        <v>0</v>
      </c>
      <c r="U4298" s="13">
        <v>0</v>
      </c>
      <c r="V4298" s="13">
        <v>0</v>
      </c>
      <c r="W4298" s="13">
        <v>0</v>
      </c>
      <c r="X4298" s="13">
        <v>0</v>
      </c>
      <c r="Y4298" s="13">
        <v>0</v>
      </c>
    </row>
    <row r="4299" spans="1:25" ht="15.75" customHeight="1" x14ac:dyDescent="0.2">
      <c r="A4299" s="3">
        <v>5106307</v>
      </c>
      <c r="B4299" s="3" t="s">
        <v>743</v>
      </c>
      <c r="C4299" s="3" t="s">
        <v>657</v>
      </c>
      <c r="D4299" s="3">
        <v>2021</v>
      </c>
      <c r="E4299" s="3" t="s">
        <v>90</v>
      </c>
      <c r="F4299" s="3" t="s">
        <v>91</v>
      </c>
      <c r="G4299" s="7">
        <v>0</v>
      </c>
      <c r="H4299" s="8">
        <f t="shared" si="0"/>
        <v>0</v>
      </c>
      <c r="I4299" s="9">
        <v>0</v>
      </c>
      <c r="J4299" s="10">
        <v>0</v>
      </c>
      <c r="K4299" s="11">
        <v>0</v>
      </c>
      <c r="L4299" s="11">
        <v>0</v>
      </c>
      <c r="M4299" s="12">
        <v>0</v>
      </c>
      <c r="N4299" s="12">
        <v>0</v>
      </c>
      <c r="O4299" s="12">
        <v>0</v>
      </c>
      <c r="P4299" s="12">
        <v>0</v>
      </c>
      <c r="Q4299" s="12">
        <v>0</v>
      </c>
      <c r="R4299" s="12">
        <v>0</v>
      </c>
      <c r="S4299" s="12">
        <v>0</v>
      </c>
      <c r="T4299" s="13">
        <v>0</v>
      </c>
      <c r="U4299" s="13">
        <v>0</v>
      </c>
      <c r="V4299" s="13">
        <v>0</v>
      </c>
      <c r="W4299" s="13">
        <v>0</v>
      </c>
      <c r="X4299" s="13">
        <v>0</v>
      </c>
      <c r="Y4299" s="13">
        <v>0</v>
      </c>
    </row>
    <row r="4300" spans="1:25" ht="15.75" customHeight="1" x14ac:dyDescent="0.2">
      <c r="A4300" s="3">
        <v>5106307</v>
      </c>
      <c r="B4300" s="3" t="s">
        <v>743</v>
      </c>
      <c r="C4300" s="3" t="s">
        <v>657</v>
      </c>
      <c r="D4300" s="3">
        <v>2021</v>
      </c>
      <c r="E4300" s="3" t="s">
        <v>78</v>
      </c>
      <c r="F4300" s="3" t="s">
        <v>76</v>
      </c>
      <c r="G4300" s="7">
        <v>0</v>
      </c>
      <c r="H4300" s="8">
        <f t="shared" si="0"/>
        <v>0</v>
      </c>
      <c r="I4300" s="9">
        <v>0</v>
      </c>
      <c r="J4300" s="10">
        <v>0</v>
      </c>
      <c r="K4300" s="11">
        <v>0</v>
      </c>
      <c r="L4300" s="11">
        <v>0</v>
      </c>
      <c r="M4300" s="12">
        <v>0</v>
      </c>
      <c r="N4300" s="12">
        <v>0</v>
      </c>
      <c r="O4300" s="12">
        <v>0</v>
      </c>
      <c r="P4300" s="12">
        <v>0</v>
      </c>
      <c r="Q4300" s="12">
        <v>0</v>
      </c>
      <c r="R4300" s="12">
        <v>0</v>
      </c>
      <c r="S4300" s="12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0</v>
      </c>
    </row>
    <row r="4301" spans="1:25" ht="15.75" customHeight="1" x14ac:dyDescent="0.2">
      <c r="A4301" s="3">
        <v>5106307</v>
      </c>
      <c r="B4301" s="3" t="s">
        <v>743</v>
      </c>
      <c r="C4301" s="3" t="s">
        <v>657</v>
      </c>
      <c r="D4301" s="3">
        <v>2022</v>
      </c>
      <c r="E4301" s="3" t="s">
        <v>78</v>
      </c>
      <c r="F4301" s="3" t="s">
        <v>76</v>
      </c>
      <c r="G4301" s="7">
        <v>7000</v>
      </c>
      <c r="H4301" s="8">
        <f t="shared" si="0"/>
        <v>12423396.5</v>
      </c>
      <c r="I4301" s="9">
        <v>10516985.470000001</v>
      </c>
      <c r="J4301" s="10">
        <v>1906411.03</v>
      </c>
      <c r="K4301" s="11">
        <v>10000000</v>
      </c>
      <c r="L4301" s="11">
        <v>516985.47</v>
      </c>
      <c r="M4301" s="12">
        <v>10000000</v>
      </c>
      <c r="N4301" s="12">
        <v>0</v>
      </c>
      <c r="O4301" s="12">
        <v>0</v>
      </c>
      <c r="P4301" s="12">
        <v>0</v>
      </c>
      <c r="Q4301" s="12">
        <v>0</v>
      </c>
      <c r="R4301" s="12">
        <v>0</v>
      </c>
      <c r="S4301" s="12">
        <v>516985.47</v>
      </c>
      <c r="T4301" s="13">
        <v>1906411.03</v>
      </c>
      <c r="U4301" s="13">
        <v>0</v>
      </c>
      <c r="V4301" s="13">
        <v>0</v>
      </c>
      <c r="W4301" s="13">
        <v>0</v>
      </c>
      <c r="X4301" s="13">
        <v>0</v>
      </c>
      <c r="Y4301" s="13">
        <v>0</v>
      </c>
    </row>
    <row r="4302" spans="1:25" ht="15.75" customHeight="1" x14ac:dyDescent="0.2">
      <c r="A4302" s="3">
        <v>5106307</v>
      </c>
      <c r="B4302" s="3" t="s">
        <v>743</v>
      </c>
      <c r="C4302" s="3" t="s">
        <v>657</v>
      </c>
      <c r="D4302" s="3">
        <v>2022</v>
      </c>
      <c r="E4302" s="3" t="s">
        <v>90</v>
      </c>
      <c r="F4302" s="3" t="s">
        <v>91</v>
      </c>
      <c r="G4302" s="7">
        <v>0</v>
      </c>
      <c r="H4302" s="8">
        <f t="shared" si="0"/>
        <v>0</v>
      </c>
      <c r="I4302" s="9">
        <v>0</v>
      </c>
      <c r="J4302" s="10">
        <v>0</v>
      </c>
      <c r="K4302" s="11">
        <v>0</v>
      </c>
      <c r="L4302" s="11">
        <v>0</v>
      </c>
      <c r="M4302" s="12">
        <v>0</v>
      </c>
      <c r="N4302" s="12">
        <v>0</v>
      </c>
      <c r="O4302" s="12">
        <v>0</v>
      </c>
      <c r="P4302" s="12">
        <v>0</v>
      </c>
      <c r="Q4302" s="12">
        <v>0</v>
      </c>
      <c r="R4302" s="12">
        <v>0</v>
      </c>
      <c r="S4302" s="12">
        <v>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0</v>
      </c>
    </row>
    <row r="4303" spans="1:25" ht="15.75" customHeight="1" x14ac:dyDescent="0.2">
      <c r="A4303" s="3">
        <v>5106307</v>
      </c>
      <c r="B4303" s="3" t="s">
        <v>743</v>
      </c>
      <c r="C4303" s="3" t="s">
        <v>657</v>
      </c>
      <c r="D4303" s="3">
        <v>2022</v>
      </c>
      <c r="E4303" s="3" t="s">
        <v>90</v>
      </c>
      <c r="F4303" s="3" t="s">
        <v>91</v>
      </c>
      <c r="G4303" s="7">
        <v>0</v>
      </c>
      <c r="H4303" s="8">
        <f t="shared" si="0"/>
        <v>0</v>
      </c>
      <c r="I4303" s="9">
        <v>0</v>
      </c>
      <c r="J4303" s="10">
        <v>0</v>
      </c>
      <c r="K4303" s="11">
        <v>0</v>
      </c>
      <c r="L4303" s="11">
        <v>0</v>
      </c>
      <c r="M4303" s="12">
        <v>0</v>
      </c>
      <c r="N4303" s="12">
        <v>0</v>
      </c>
      <c r="O4303" s="12">
        <v>0</v>
      </c>
      <c r="P4303" s="12">
        <v>0</v>
      </c>
      <c r="Q4303" s="12">
        <v>0</v>
      </c>
      <c r="R4303" s="12">
        <v>0</v>
      </c>
      <c r="S4303" s="12">
        <v>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0</v>
      </c>
    </row>
    <row r="4304" spans="1:25" ht="15.75" customHeight="1" x14ac:dyDescent="0.2">
      <c r="A4304" s="3">
        <v>5106307</v>
      </c>
      <c r="B4304" s="3" t="s">
        <v>743</v>
      </c>
      <c r="C4304" s="3" t="s">
        <v>657</v>
      </c>
      <c r="D4304" s="3">
        <v>2022</v>
      </c>
      <c r="E4304" s="3" t="s">
        <v>90</v>
      </c>
      <c r="F4304" s="3" t="s">
        <v>91</v>
      </c>
      <c r="G4304" s="7">
        <v>0</v>
      </c>
      <c r="H4304" s="8">
        <f t="shared" si="0"/>
        <v>0</v>
      </c>
      <c r="I4304" s="9">
        <v>0</v>
      </c>
      <c r="J4304" s="10">
        <v>0</v>
      </c>
      <c r="K4304" s="11">
        <v>0</v>
      </c>
      <c r="L4304" s="11">
        <v>0</v>
      </c>
      <c r="M4304" s="12">
        <v>0</v>
      </c>
      <c r="N4304" s="12">
        <v>0</v>
      </c>
      <c r="O4304" s="12">
        <v>0</v>
      </c>
      <c r="P4304" s="12">
        <v>0</v>
      </c>
      <c r="Q4304" s="12">
        <v>0</v>
      </c>
      <c r="R4304" s="12">
        <v>0</v>
      </c>
      <c r="S4304" s="12">
        <v>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0</v>
      </c>
    </row>
    <row r="4305" spans="1:25" ht="15.75" customHeight="1" x14ac:dyDescent="0.2">
      <c r="A4305" s="3">
        <v>5106307</v>
      </c>
      <c r="B4305" s="3" t="s">
        <v>743</v>
      </c>
      <c r="C4305" s="3" t="s">
        <v>657</v>
      </c>
      <c r="D4305" s="3">
        <v>2022</v>
      </c>
      <c r="E4305" s="3" t="s">
        <v>90</v>
      </c>
      <c r="F4305" s="3" t="s">
        <v>91</v>
      </c>
      <c r="G4305" s="7">
        <v>0</v>
      </c>
      <c r="H4305" s="8">
        <f t="shared" si="0"/>
        <v>0</v>
      </c>
      <c r="I4305" s="9">
        <v>0</v>
      </c>
      <c r="J4305" s="10">
        <v>0</v>
      </c>
      <c r="K4305" s="11">
        <v>0</v>
      </c>
      <c r="L4305" s="11">
        <v>0</v>
      </c>
      <c r="M4305" s="12">
        <v>0</v>
      </c>
      <c r="N4305" s="12">
        <v>0</v>
      </c>
      <c r="O4305" s="12">
        <v>0</v>
      </c>
      <c r="P4305" s="12">
        <v>0</v>
      </c>
      <c r="Q4305" s="12">
        <v>0</v>
      </c>
      <c r="R4305" s="12">
        <v>0</v>
      </c>
      <c r="S4305" s="12">
        <v>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0</v>
      </c>
    </row>
    <row r="4306" spans="1:25" ht="15.75" customHeight="1" x14ac:dyDescent="0.2">
      <c r="A4306" s="3">
        <v>5106307</v>
      </c>
      <c r="B4306" s="3" t="s">
        <v>743</v>
      </c>
      <c r="C4306" s="3" t="s">
        <v>657</v>
      </c>
      <c r="D4306" s="3">
        <v>2022</v>
      </c>
      <c r="E4306" s="3" t="s">
        <v>90</v>
      </c>
      <c r="F4306" s="3" t="s">
        <v>91</v>
      </c>
      <c r="G4306" s="7">
        <v>0</v>
      </c>
      <c r="H4306" s="8">
        <f t="shared" si="0"/>
        <v>0</v>
      </c>
      <c r="I4306" s="9">
        <v>0</v>
      </c>
      <c r="J4306" s="10">
        <v>0</v>
      </c>
      <c r="K4306" s="11">
        <v>0</v>
      </c>
      <c r="L4306" s="11">
        <v>0</v>
      </c>
      <c r="M4306" s="12">
        <v>0</v>
      </c>
      <c r="N4306" s="12">
        <v>0</v>
      </c>
      <c r="O4306" s="12">
        <v>0</v>
      </c>
      <c r="P4306" s="12">
        <v>0</v>
      </c>
      <c r="Q4306" s="12">
        <v>0</v>
      </c>
      <c r="R4306" s="12">
        <v>0</v>
      </c>
      <c r="S4306" s="12">
        <v>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0</v>
      </c>
    </row>
    <row r="4307" spans="1:25" ht="15.75" customHeight="1" x14ac:dyDescent="0.2">
      <c r="A4307" s="3">
        <v>5106307</v>
      </c>
      <c r="B4307" s="3" t="s">
        <v>743</v>
      </c>
      <c r="C4307" s="3" t="s">
        <v>657</v>
      </c>
      <c r="D4307" s="3">
        <v>2022</v>
      </c>
      <c r="E4307" s="3" t="s">
        <v>90</v>
      </c>
      <c r="F4307" s="3" t="s">
        <v>91</v>
      </c>
      <c r="G4307" s="7">
        <v>0</v>
      </c>
      <c r="H4307" s="8">
        <f t="shared" si="0"/>
        <v>0</v>
      </c>
      <c r="I4307" s="9">
        <v>0</v>
      </c>
      <c r="J4307" s="10">
        <v>0</v>
      </c>
      <c r="K4307" s="11">
        <v>0</v>
      </c>
      <c r="L4307" s="11">
        <v>0</v>
      </c>
      <c r="M4307" s="12">
        <v>0</v>
      </c>
      <c r="N4307" s="12">
        <v>0</v>
      </c>
      <c r="O4307" s="12">
        <v>0</v>
      </c>
      <c r="P4307" s="12">
        <v>0</v>
      </c>
      <c r="Q4307" s="12">
        <v>0</v>
      </c>
      <c r="R4307" s="12">
        <v>0</v>
      </c>
      <c r="S4307" s="12">
        <v>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0</v>
      </c>
    </row>
    <row r="4308" spans="1:25" ht="15.75" customHeight="1" x14ac:dyDescent="0.2">
      <c r="A4308" s="3">
        <v>5106307</v>
      </c>
      <c r="B4308" s="3" t="s">
        <v>743</v>
      </c>
      <c r="C4308" s="3" t="s">
        <v>657</v>
      </c>
      <c r="D4308" s="3">
        <v>2022</v>
      </c>
      <c r="E4308" s="3" t="s">
        <v>90</v>
      </c>
      <c r="F4308" s="3" t="s">
        <v>91</v>
      </c>
      <c r="G4308" s="7">
        <v>0</v>
      </c>
      <c r="H4308" s="8">
        <f t="shared" si="0"/>
        <v>0</v>
      </c>
      <c r="I4308" s="9">
        <v>0</v>
      </c>
      <c r="J4308" s="10">
        <v>0</v>
      </c>
      <c r="K4308" s="11">
        <v>0</v>
      </c>
      <c r="L4308" s="11">
        <v>0</v>
      </c>
      <c r="M4308" s="12">
        <v>0</v>
      </c>
      <c r="N4308" s="12">
        <v>0</v>
      </c>
      <c r="O4308" s="12">
        <v>0</v>
      </c>
      <c r="P4308" s="12">
        <v>0</v>
      </c>
      <c r="Q4308" s="12">
        <v>0</v>
      </c>
      <c r="R4308" s="12">
        <v>0</v>
      </c>
      <c r="S4308" s="12">
        <v>0</v>
      </c>
      <c r="T4308" s="13">
        <v>0</v>
      </c>
      <c r="U4308" s="13">
        <v>0</v>
      </c>
      <c r="V4308" s="13">
        <v>0</v>
      </c>
      <c r="W4308" s="13">
        <v>0</v>
      </c>
      <c r="X4308" s="13">
        <v>0</v>
      </c>
      <c r="Y4308" s="13">
        <v>0</v>
      </c>
    </row>
    <row r="4309" spans="1:25" ht="15.75" customHeight="1" x14ac:dyDescent="0.2">
      <c r="A4309" s="3">
        <v>5106307</v>
      </c>
      <c r="B4309" s="3" t="s">
        <v>743</v>
      </c>
      <c r="C4309" s="3" t="s">
        <v>657</v>
      </c>
      <c r="D4309" s="3">
        <v>2022</v>
      </c>
      <c r="E4309" s="3" t="s">
        <v>90</v>
      </c>
      <c r="F4309" s="3" t="s">
        <v>91</v>
      </c>
      <c r="G4309" s="7">
        <v>0</v>
      </c>
      <c r="H4309" s="8">
        <f t="shared" si="0"/>
        <v>0</v>
      </c>
      <c r="I4309" s="9">
        <v>0</v>
      </c>
      <c r="J4309" s="10">
        <v>0</v>
      </c>
      <c r="K4309" s="11">
        <v>0</v>
      </c>
      <c r="L4309" s="11">
        <v>0</v>
      </c>
      <c r="M4309" s="12">
        <v>0</v>
      </c>
      <c r="N4309" s="12">
        <v>0</v>
      </c>
      <c r="O4309" s="12">
        <v>0</v>
      </c>
      <c r="P4309" s="12">
        <v>0</v>
      </c>
      <c r="Q4309" s="12">
        <v>0</v>
      </c>
      <c r="R4309" s="12">
        <v>0</v>
      </c>
      <c r="S4309" s="12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0</v>
      </c>
    </row>
    <row r="4310" spans="1:25" ht="15.75" customHeight="1" x14ac:dyDescent="0.2">
      <c r="A4310" s="3">
        <v>5106307</v>
      </c>
      <c r="B4310" s="3" t="s">
        <v>743</v>
      </c>
      <c r="C4310" s="3" t="s">
        <v>657</v>
      </c>
      <c r="D4310" s="3">
        <v>2022</v>
      </c>
      <c r="E4310" s="3" t="s">
        <v>78</v>
      </c>
      <c r="F4310" s="3" t="s">
        <v>76</v>
      </c>
      <c r="G4310" s="7">
        <v>0</v>
      </c>
      <c r="H4310" s="8">
        <f t="shared" si="0"/>
        <v>0</v>
      </c>
      <c r="I4310" s="9">
        <v>0</v>
      </c>
      <c r="J4310" s="10">
        <v>0</v>
      </c>
      <c r="K4310" s="11">
        <v>0</v>
      </c>
      <c r="L4310" s="11">
        <v>0</v>
      </c>
      <c r="M4310" s="12">
        <v>0</v>
      </c>
      <c r="N4310" s="12">
        <v>0</v>
      </c>
      <c r="O4310" s="12">
        <v>0</v>
      </c>
      <c r="P4310" s="12">
        <v>0</v>
      </c>
      <c r="Q4310" s="12">
        <v>0</v>
      </c>
      <c r="R4310" s="12">
        <v>0</v>
      </c>
      <c r="S4310" s="12">
        <v>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0</v>
      </c>
    </row>
    <row r="4311" spans="1:25" ht="15.75" customHeight="1" x14ac:dyDescent="0.2">
      <c r="A4311" s="3">
        <v>5106315</v>
      </c>
      <c r="B4311" s="3" t="s">
        <v>744</v>
      </c>
      <c r="C4311" s="3" t="s">
        <v>657</v>
      </c>
      <c r="D4311" s="3">
        <v>2004</v>
      </c>
      <c r="E4311" s="3" t="s">
        <v>81</v>
      </c>
      <c r="F4311" s="3" t="s">
        <v>76</v>
      </c>
      <c r="G4311" s="7">
        <v>533</v>
      </c>
      <c r="H4311" s="8">
        <f t="shared" si="0"/>
        <v>2821600</v>
      </c>
      <c r="I4311" s="9">
        <v>20000</v>
      </c>
      <c r="J4311" s="10">
        <v>2801600</v>
      </c>
      <c r="K4311" s="11">
        <v>20000</v>
      </c>
      <c r="L4311" s="11">
        <v>0</v>
      </c>
      <c r="M4311" s="12">
        <v>0</v>
      </c>
      <c r="N4311" s="12">
        <v>20000</v>
      </c>
      <c r="O4311" s="12">
        <v>0</v>
      </c>
      <c r="P4311" s="12">
        <v>0</v>
      </c>
      <c r="Q4311" s="12">
        <v>0</v>
      </c>
      <c r="R4311" s="12">
        <v>0</v>
      </c>
      <c r="S4311" s="12">
        <v>0</v>
      </c>
      <c r="T4311" s="13">
        <v>2421600</v>
      </c>
      <c r="U4311" s="13">
        <v>380000</v>
      </c>
      <c r="V4311" s="13">
        <v>0</v>
      </c>
      <c r="W4311" s="13">
        <v>0</v>
      </c>
      <c r="X4311" s="13">
        <v>0</v>
      </c>
      <c r="Y4311" s="13">
        <v>0</v>
      </c>
    </row>
    <row r="4312" spans="1:25" ht="15.75" customHeight="1" x14ac:dyDescent="0.2">
      <c r="A4312" s="3">
        <v>5106315</v>
      </c>
      <c r="B4312" s="3" t="s">
        <v>744</v>
      </c>
      <c r="C4312" s="3" t="s">
        <v>657</v>
      </c>
      <c r="D4312" s="3">
        <v>2006</v>
      </c>
      <c r="E4312" s="3" t="s">
        <v>101</v>
      </c>
      <c r="F4312" s="3" t="s">
        <v>93</v>
      </c>
      <c r="G4312" s="7">
        <v>0</v>
      </c>
      <c r="H4312" s="8">
        <f t="shared" si="0"/>
        <v>201600</v>
      </c>
      <c r="I4312" s="9">
        <v>0</v>
      </c>
      <c r="J4312" s="10">
        <v>201600</v>
      </c>
      <c r="K4312" s="11">
        <v>0</v>
      </c>
      <c r="L4312" s="11">
        <v>0</v>
      </c>
      <c r="M4312" s="12">
        <v>0</v>
      </c>
      <c r="N4312" s="12">
        <v>0</v>
      </c>
      <c r="O4312" s="12">
        <v>0</v>
      </c>
      <c r="P4312" s="12">
        <v>0</v>
      </c>
      <c r="Q4312" s="12">
        <v>0</v>
      </c>
      <c r="R4312" s="12">
        <v>0</v>
      </c>
      <c r="S4312" s="12">
        <v>0</v>
      </c>
      <c r="T4312" s="13">
        <v>201600</v>
      </c>
      <c r="U4312" s="13">
        <v>0</v>
      </c>
      <c r="V4312" s="13">
        <v>0</v>
      </c>
      <c r="W4312" s="13">
        <v>0</v>
      </c>
      <c r="X4312" s="13">
        <v>0</v>
      </c>
      <c r="Y4312" s="13">
        <v>0</v>
      </c>
    </row>
    <row r="4313" spans="1:25" ht="15.75" customHeight="1" x14ac:dyDescent="0.2">
      <c r="A4313" s="3">
        <v>5106315</v>
      </c>
      <c r="B4313" s="3" t="s">
        <v>744</v>
      </c>
      <c r="C4313" s="3" t="s">
        <v>657</v>
      </c>
      <c r="D4313" s="3">
        <v>2008</v>
      </c>
      <c r="E4313" s="3" t="s">
        <v>101</v>
      </c>
      <c r="F4313" s="3" t="s">
        <v>93</v>
      </c>
      <c r="G4313" s="7">
        <v>0</v>
      </c>
      <c r="H4313" s="8">
        <f t="shared" si="0"/>
        <v>201600</v>
      </c>
      <c r="I4313" s="9">
        <v>0</v>
      </c>
      <c r="J4313" s="10">
        <v>201600</v>
      </c>
      <c r="K4313" s="11">
        <v>0</v>
      </c>
      <c r="L4313" s="11">
        <v>0</v>
      </c>
      <c r="M4313" s="12">
        <v>0</v>
      </c>
      <c r="N4313" s="12">
        <v>0</v>
      </c>
      <c r="O4313" s="12">
        <v>0</v>
      </c>
      <c r="P4313" s="12">
        <v>0</v>
      </c>
      <c r="Q4313" s="12">
        <v>0</v>
      </c>
      <c r="R4313" s="12">
        <v>0</v>
      </c>
      <c r="S4313" s="12">
        <v>0</v>
      </c>
      <c r="T4313" s="13">
        <v>201600</v>
      </c>
      <c r="U4313" s="13">
        <v>0</v>
      </c>
      <c r="V4313" s="13">
        <v>0</v>
      </c>
      <c r="W4313" s="13">
        <v>0</v>
      </c>
      <c r="X4313" s="13">
        <v>0</v>
      </c>
      <c r="Y4313" s="13">
        <v>0</v>
      </c>
    </row>
    <row r="4314" spans="1:25" ht="15.75" customHeight="1" x14ac:dyDescent="0.2">
      <c r="A4314" s="3">
        <v>5106315</v>
      </c>
      <c r="B4314" s="3" t="s">
        <v>744</v>
      </c>
      <c r="C4314" s="3" t="s">
        <v>657</v>
      </c>
      <c r="D4314" s="3">
        <v>2009</v>
      </c>
      <c r="E4314" s="3" t="s">
        <v>101</v>
      </c>
      <c r="F4314" s="3" t="s">
        <v>93</v>
      </c>
      <c r="G4314" s="7">
        <v>0</v>
      </c>
      <c r="H4314" s="8">
        <f t="shared" si="0"/>
        <v>407600.01</v>
      </c>
      <c r="I4314" s="9">
        <v>126000</v>
      </c>
      <c r="J4314" s="10">
        <v>281600.01</v>
      </c>
      <c r="K4314" s="11">
        <v>95000</v>
      </c>
      <c r="L4314" s="11">
        <v>31000</v>
      </c>
      <c r="M4314" s="12">
        <v>0</v>
      </c>
      <c r="N4314" s="12">
        <v>0</v>
      </c>
      <c r="O4314" s="12">
        <v>95000</v>
      </c>
      <c r="P4314" s="12">
        <v>0</v>
      </c>
      <c r="Q4314" s="12">
        <v>0</v>
      </c>
      <c r="R4314" s="12">
        <v>0</v>
      </c>
      <c r="S4314" s="12">
        <v>31000</v>
      </c>
      <c r="T4314" s="13">
        <v>201600</v>
      </c>
      <c r="U4314" s="13">
        <v>80000</v>
      </c>
      <c r="V4314" s="13">
        <v>0</v>
      </c>
      <c r="W4314" s="13">
        <v>0</v>
      </c>
      <c r="X4314" s="13">
        <v>0</v>
      </c>
      <c r="Y4314" s="13">
        <v>0</v>
      </c>
    </row>
    <row r="4315" spans="1:25" ht="15.75" customHeight="1" x14ac:dyDescent="0.2">
      <c r="A4315" s="3">
        <v>5106315</v>
      </c>
      <c r="B4315" s="3" t="s">
        <v>744</v>
      </c>
      <c r="C4315" s="3" t="s">
        <v>657</v>
      </c>
      <c r="D4315" s="3">
        <v>2014</v>
      </c>
      <c r="E4315" s="3" t="s">
        <v>78</v>
      </c>
      <c r="F4315" s="3" t="s">
        <v>76</v>
      </c>
      <c r="G4315" s="7">
        <v>1100</v>
      </c>
      <c r="H4315" s="8">
        <f t="shared" si="0"/>
        <v>11595000</v>
      </c>
      <c r="I4315" s="9">
        <v>530000</v>
      </c>
      <c r="J4315" s="10">
        <v>11065000</v>
      </c>
      <c r="K4315" s="11">
        <v>130000</v>
      </c>
      <c r="L4315" s="11">
        <v>400000</v>
      </c>
      <c r="M4315" s="12">
        <v>130000</v>
      </c>
      <c r="N4315" s="12">
        <v>0</v>
      </c>
      <c r="O4315" s="12">
        <v>0</v>
      </c>
      <c r="P4315" s="12">
        <v>0</v>
      </c>
      <c r="Q4315" s="12">
        <v>0</v>
      </c>
      <c r="R4315" s="12">
        <v>0</v>
      </c>
      <c r="S4315" s="12">
        <v>400000</v>
      </c>
      <c r="T4315" s="13">
        <v>11065000</v>
      </c>
      <c r="U4315" s="13">
        <v>0</v>
      </c>
      <c r="V4315" s="13">
        <v>0</v>
      </c>
      <c r="W4315" s="13">
        <v>0</v>
      </c>
      <c r="X4315" s="13">
        <v>0</v>
      </c>
      <c r="Y4315" s="13">
        <v>0</v>
      </c>
    </row>
    <row r="4316" spans="1:25" ht="15.75" customHeight="1" x14ac:dyDescent="0.2">
      <c r="A4316" s="3">
        <v>5106315</v>
      </c>
      <c r="B4316" s="3" t="s">
        <v>744</v>
      </c>
      <c r="C4316" s="3" t="s">
        <v>657</v>
      </c>
      <c r="D4316" s="3">
        <v>2015</v>
      </c>
      <c r="E4316" s="3" t="s">
        <v>80</v>
      </c>
      <c r="F4316" s="3" t="s">
        <v>76</v>
      </c>
      <c r="G4316" s="7">
        <v>1320</v>
      </c>
      <c r="H4316" s="8">
        <f t="shared" si="0"/>
        <v>11065000</v>
      </c>
      <c r="I4316" s="9">
        <v>0</v>
      </c>
      <c r="J4316" s="10">
        <v>11065000</v>
      </c>
      <c r="K4316" s="11">
        <v>0</v>
      </c>
      <c r="L4316" s="11">
        <v>0</v>
      </c>
      <c r="M4316" s="12">
        <v>0</v>
      </c>
      <c r="N4316" s="12">
        <v>0</v>
      </c>
      <c r="O4316" s="12">
        <v>0</v>
      </c>
      <c r="P4316" s="12">
        <v>0</v>
      </c>
      <c r="Q4316" s="12">
        <v>0</v>
      </c>
      <c r="R4316" s="12">
        <v>0</v>
      </c>
      <c r="S4316" s="12">
        <v>0</v>
      </c>
      <c r="T4316" s="13">
        <v>11065000</v>
      </c>
      <c r="U4316" s="13">
        <v>0</v>
      </c>
      <c r="V4316" s="13">
        <v>0</v>
      </c>
      <c r="W4316" s="13">
        <v>0</v>
      </c>
      <c r="X4316" s="13">
        <v>0</v>
      </c>
      <c r="Y4316" s="13">
        <v>0</v>
      </c>
    </row>
    <row r="4317" spans="1:25" ht="15.75" customHeight="1" x14ac:dyDescent="0.2">
      <c r="A4317" s="3">
        <v>5106315</v>
      </c>
      <c r="B4317" s="3" t="s">
        <v>744</v>
      </c>
      <c r="C4317" s="3" t="s">
        <v>657</v>
      </c>
      <c r="D4317" s="3">
        <v>2017</v>
      </c>
      <c r="E4317" s="3" t="s">
        <v>78</v>
      </c>
      <c r="F4317" s="3" t="s">
        <v>76</v>
      </c>
      <c r="G4317" s="7">
        <v>2005</v>
      </c>
      <c r="H4317" s="8">
        <f t="shared" si="0"/>
        <v>8177099.6600000001</v>
      </c>
      <c r="I4317" s="9">
        <v>2677099.66</v>
      </c>
      <c r="J4317" s="10">
        <v>5500000</v>
      </c>
      <c r="K4317" s="11">
        <v>2583000</v>
      </c>
      <c r="L4317" s="11">
        <v>94099.66</v>
      </c>
      <c r="M4317" s="12">
        <v>2583000</v>
      </c>
      <c r="N4317" s="12">
        <v>0</v>
      </c>
      <c r="O4317" s="12">
        <v>0</v>
      </c>
      <c r="P4317" s="12">
        <v>45000</v>
      </c>
      <c r="Q4317" s="12">
        <v>0</v>
      </c>
      <c r="R4317" s="12">
        <v>0</v>
      </c>
      <c r="S4317" s="12">
        <v>49099.66</v>
      </c>
      <c r="T4317" s="13">
        <v>5500000</v>
      </c>
      <c r="U4317" s="13">
        <v>0</v>
      </c>
      <c r="V4317" s="13">
        <v>0</v>
      </c>
      <c r="W4317" s="13">
        <v>0</v>
      </c>
      <c r="X4317" s="13">
        <v>0</v>
      </c>
      <c r="Y4317" s="13">
        <v>0</v>
      </c>
    </row>
    <row r="4318" spans="1:25" ht="15.75" customHeight="1" x14ac:dyDescent="0.2">
      <c r="A4318" s="3">
        <v>5106315</v>
      </c>
      <c r="B4318" s="3" t="s">
        <v>744</v>
      </c>
      <c r="C4318" s="3" t="s">
        <v>657</v>
      </c>
      <c r="D4318" s="3">
        <v>2020</v>
      </c>
      <c r="E4318" s="3" t="s">
        <v>78</v>
      </c>
      <c r="F4318" s="3" t="s">
        <v>76</v>
      </c>
      <c r="G4318" s="7">
        <v>1880</v>
      </c>
      <c r="H4318" s="8">
        <f t="shared" si="0"/>
        <v>14181111.6</v>
      </c>
      <c r="I4318" s="9">
        <v>3165000</v>
      </c>
      <c r="J4318" s="10">
        <v>11016111.6</v>
      </c>
      <c r="K4318" s="11">
        <v>2750000</v>
      </c>
      <c r="L4318" s="11">
        <v>415000</v>
      </c>
      <c r="M4318" s="12">
        <v>2750000</v>
      </c>
      <c r="N4318" s="12">
        <v>0</v>
      </c>
      <c r="O4318" s="12">
        <v>0</v>
      </c>
      <c r="P4318" s="12">
        <v>125000</v>
      </c>
      <c r="Q4318" s="12">
        <v>0</v>
      </c>
      <c r="R4318" s="12">
        <v>0</v>
      </c>
      <c r="S4318" s="12">
        <v>290000</v>
      </c>
      <c r="T4318" s="13">
        <v>11016111.6</v>
      </c>
      <c r="U4318" s="13">
        <v>0</v>
      </c>
      <c r="V4318" s="13">
        <v>0</v>
      </c>
      <c r="W4318" s="13">
        <v>0</v>
      </c>
      <c r="X4318" s="13">
        <v>0</v>
      </c>
      <c r="Y4318" s="13">
        <v>0</v>
      </c>
    </row>
    <row r="4319" spans="1:25" ht="15.75" customHeight="1" x14ac:dyDescent="0.2">
      <c r="A4319" s="3">
        <v>5106315</v>
      </c>
      <c r="B4319" s="3" t="s">
        <v>744</v>
      </c>
      <c r="C4319" s="3" t="s">
        <v>657</v>
      </c>
      <c r="D4319" s="3">
        <v>2020</v>
      </c>
      <c r="E4319" s="3" t="s">
        <v>90</v>
      </c>
      <c r="F4319" s="3" t="s">
        <v>91</v>
      </c>
      <c r="G4319" s="7">
        <v>0</v>
      </c>
      <c r="H4319" s="8">
        <f t="shared" si="0"/>
        <v>0</v>
      </c>
      <c r="I4319" s="9">
        <v>0</v>
      </c>
      <c r="J4319" s="10">
        <v>0</v>
      </c>
      <c r="K4319" s="11">
        <v>0</v>
      </c>
      <c r="L4319" s="11">
        <v>0</v>
      </c>
      <c r="M4319" s="12">
        <v>0</v>
      </c>
      <c r="N4319" s="12">
        <v>0</v>
      </c>
      <c r="O4319" s="12">
        <v>0</v>
      </c>
      <c r="P4319" s="12">
        <v>0</v>
      </c>
      <c r="Q4319" s="12">
        <v>0</v>
      </c>
      <c r="R4319" s="12">
        <v>0</v>
      </c>
      <c r="S4319" s="12">
        <v>0</v>
      </c>
      <c r="T4319" s="13">
        <v>0</v>
      </c>
      <c r="U4319" s="13">
        <v>0</v>
      </c>
      <c r="V4319" s="13">
        <v>0</v>
      </c>
      <c r="W4319" s="13">
        <v>0</v>
      </c>
      <c r="X4319" s="13">
        <v>0</v>
      </c>
      <c r="Y4319" s="13">
        <v>0</v>
      </c>
    </row>
    <row r="4320" spans="1:25" ht="15.75" customHeight="1" x14ac:dyDescent="0.2">
      <c r="A4320" s="3">
        <v>5106372</v>
      </c>
      <c r="B4320" s="3" t="s">
        <v>745</v>
      </c>
      <c r="C4320" s="3" t="s">
        <v>657</v>
      </c>
      <c r="D4320" s="3">
        <v>2003</v>
      </c>
      <c r="E4320" s="3" t="s">
        <v>75</v>
      </c>
      <c r="F4320" s="3" t="s">
        <v>76</v>
      </c>
      <c r="G4320" s="7">
        <v>0</v>
      </c>
      <c r="H4320" s="8">
        <f t="shared" si="0"/>
        <v>0</v>
      </c>
      <c r="I4320" s="9">
        <v>0</v>
      </c>
      <c r="J4320" s="10">
        <v>0</v>
      </c>
      <c r="K4320" s="11">
        <v>0</v>
      </c>
      <c r="L4320" s="11">
        <v>0</v>
      </c>
      <c r="M4320" s="12">
        <v>0</v>
      </c>
      <c r="N4320" s="12">
        <v>0</v>
      </c>
      <c r="O4320" s="12">
        <v>0</v>
      </c>
      <c r="P4320" s="12">
        <v>0</v>
      </c>
      <c r="Q4320" s="12">
        <v>0</v>
      </c>
      <c r="R4320" s="12">
        <v>0</v>
      </c>
      <c r="S4320" s="12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0</v>
      </c>
    </row>
    <row r="4321" spans="1:25" ht="15.75" customHeight="1" x14ac:dyDescent="0.2">
      <c r="A4321" s="3">
        <v>5106372</v>
      </c>
      <c r="B4321" s="3" t="s">
        <v>745</v>
      </c>
      <c r="C4321" s="3" t="s">
        <v>657</v>
      </c>
      <c r="D4321" s="3">
        <v>2003</v>
      </c>
      <c r="E4321" s="3" t="s">
        <v>101</v>
      </c>
      <c r="F4321" s="3" t="s">
        <v>93</v>
      </c>
      <c r="G4321" s="7">
        <v>1</v>
      </c>
      <c r="H4321" s="8">
        <f t="shared" si="0"/>
        <v>1000000</v>
      </c>
      <c r="I4321" s="9">
        <v>0</v>
      </c>
      <c r="J4321" s="10">
        <v>1000000</v>
      </c>
      <c r="K4321" s="11">
        <v>0</v>
      </c>
      <c r="L4321" s="11">
        <v>0</v>
      </c>
      <c r="M4321" s="12">
        <v>0</v>
      </c>
      <c r="N4321" s="12">
        <v>0</v>
      </c>
      <c r="O4321" s="12">
        <v>0</v>
      </c>
      <c r="P4321" s="12">
        <v>0</v>
      </c>
      <c r="Q4321" s="12">
        <v>0</v>
      </c>
      <c r="R4321" s="12">
        <v>0</v>
      </c>
      <c r="S4321" s="12">
        <v>0</v>
      </c>
      <c r="T4321" s="13">
        <v>1000000</v>
      </c>
      <c r="U4321" s="13">
        <v>0</v>
      </c>
      <c r="V4321" s="13">
        <v>0</v>
      </c>
      <c r="W4321" s="13">
        <v>0</v>
      </c>
      <c r="X4321" s="13">
        <v>0</v>
      </c>
      <c r="Y4321" s="13">
        <v>0</v>
      </c>
    </row>
    <row r="4322" spans="1:25" ht="15.75" customHeight="1" x14ac:dyDescent="0.2">
      <c r="A4322" s="3">
        <v>5106372</v>
      </c>
      <c r="B4322" s="3" t="s">
        <v>745</v>
      </c>
      <c r="C4322" s="3" t="s">
        <v>657</v>
      </c>
      <c r="D4322" s="3">
        <v>2005</v>
      </c>
      <c r="E4322" s="3" t="s">
        <v>122</v>
      </c>
      <c r="F4322" s="3" t="s">
        <v>123</v>
      </c>
      <c r="G4322" s="7">
        <v>371</v>
      </c>
      <c r="H4322" s="8">
        <f t="shared" si="0"/>
        <v>20661000</v>
      </c>
      <c r="I4322" s="9">
        <v>20661000</v>
      </c>
      <c r="J4322" s="10">
        <v>0</v>
      </c>
      <c r="K4322" s="11">
        <v>20661000</v>
      </c>
      <c r="L4322" s="11">
        <v>0</v>
      </c>
      <c r="M4322" s="12">
        <v>20661000</v>
      </c>
      <c r="N4322" s="12">
        <v>0</v>
      </c>
      <c r="O4322" s="12">
        <v>0</v>
      </c>
      <c r="P4322" s="12">
        <v>0</v>
      </c>
      <c r="Q4322" s="12">
        <v>0</v>
      </c>
      <c r="R4322" s="12">
        <v>0</v>
      </c>
      <c r="S4322" s="12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0</v>
      </c>
    </row>
    <row r="4323" spans="1:25" ht="15.75" customHeight="1" x14ac:dyDescent="0.2">
      <c r="A4323" s="3">
        <v>5106372</v>
      </c>
      <c r="B4323" s="3" t="s">
        <v>745</v>
      </c>
      <c r="C4323" s="3" t="s">
        <v>657</v>
      </c>
      <c r="D4323" s="3">
        <v>2006</v>
      </c>
      <c r="E4323" s="3" t="s">
        <v>122</v>
      </c>
      <c r="F4323" s="3" t="s">
        <v>123</v>
      </c>
      <c r="G4323" s="7">
        <v>1034</v>
      </c>
      <c r="H4323" s="8">
        <f t="shared" si="0"/>
        <v>9342000</v>
      </c>
      <c r="I4323" s="9">
        <v>9342000</v>
      </c>
      <c r="J4323" s="10">
        <v>0</v>
      </c>
      <c r="K4323" s="11">
        <v>9342000</v>
      </c>
      <c r="L4323" s="11">
        <v>0</v>
      </c>
      <c r="M4323" s="12">
        <v>9342000</v>
      </c>
      <c r="N4323" s="12">
        <v>0</v>
      </c>
      <c r="O4323" s="12">
        <v>0</v>
      </c>
      <c r="P4323" s="12">
        <v>0</v>
      </c>
      <c r="Q4323" s="12">
        <v>0</v>
      </c>
      <c r="R4323" s="12">
        <v>0</v>
      </c>
      <c r="S4323" s="12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0</v>
      </c>
    </row>
    <row r="4324" spans="1:25" ht="15.75" customHeight="1" x14ac:dyDescent="0.2">
      <c r="A4324" s="3">
        <v>5106372</v>
      </c>
      <c r="B4324" s="3" t="s">
        <v>745</v>
      </c>
      <c r="C4324" s="3" t="s">
        <v>657</v>
      </c>
      <c r="D4324" s="3">
        <v>2007</v>
      </c>
      <c r="E4324" s="3" t="s">
        <v>75</v>
      </c>
      <c r="F4324" s="3" t="s">
        <v>76</v>
      </c>
      <c r="G4324" s="7">
        <v>1540</v>
      </c>
      <c r="H4324" s="8">
        <f t="shared" si="0"/>
        <v>1020980</v>
      </c>
      <c r="I4324" s="9">
        <v>0</v>
      </c>
      <c r="J4324" s="10">
        <v>1020980</v>
      </c>
      <c r="K4324" s="11">
        <v>0</v>
      </c>
      <c r="L4324" s="11">
        <v>0</v>
      </c>
      <c r="M4324" s="12">
        <v>0</v>
      </c>
      <c r="N4324" s="12">
        <v>0</v>
      </c>
      <c r="O4324" s="12">
        <v>0</v>
      </c>
      <c r="P4324" s="12">
        <v>0</v>
      </c>
      <c r="Q4324" s="12">
        <v>0</v>
      </c>
      <c r="R4324" s="12">
        <v>0</v>
      </c>
      <c r="S4324" s="12">
        <v>0</v>
      </c>
      <c r="T4324" s="13">
        <v>1010980</v>
      </c>
      <c r="U4324" s="13">
        <v>10000</v>
      </c>
      <c r="V4324" s="13">
        <v>0</v>
      </c>
      <c r="W4324" s="13">
        <v>0</v>
      </c>
      <c r="X4324" s="13">
        <v>0</v>
      </c>
      <c r="Y4324" s="13">
        <v>0</v>
      </c>
    </row>
    <row r="4325" spans="1:25" ht="15.75" customHeight="1" x14ac:dyDescent="0.2">
      <c r="A4325" s="3">
        <v>5106372</v>
      </c>
      <c r="B4325" s="3" t="s">
        <v>745</v>
      </c>
      <c r="C4325" s="3" t="s">
        <v>657</v>
      </c>
      <c r="D4325" s="3">
        <v>2009</v>
      </c>
      <c r="E4325" s="3" t="s">
        <v>75</v>
      </c>
      <c r="F4325" s="3" t="s">
        <v>76</v>
      </c>
      <c r="G4325" s="7">
        <v>216</v>
      </c>
      <c r="H4325" s="8">
        <f t="shared" si="0"/>
        <v>496200</v>
      </c>
      <c r="I4325" s="9">
        <v>466200</v>
      </c>
      <c r="J4325" s="10">
        <v>30000</v>
      </c>
      <c r="K4325" s="11">
        <v>466200</v>
      </c>
      <c r="L4325" s="11">
        <v>0</v>
      </c>
      <c r="M4325" s="12">
        <v>459000</v>
      </c>
      <c r="N4325" s="12">
        <v>7200</v>
      </c>
      <c r="O4325" s="12">
        <v>0</v>
      </c>
      <c r="P4325" s="12">
        <v>0</v>
      </c>
      <c r="Q4325" s="12">
        <v>0</v>
      </c>
      <c r="R4325" s="12">
        <v>0</v>
      </c>
      <c r="S4325" s="12">
        <v>0</v>
      </c>
      <c r="T4325" s="13">
        <v>30000</v>
      </c>
      <c r="U4325" s="13">
        <v>0</v>
      </c>
      <c r="V4325" s="13">
        <v>0</v>
      </c>
      <c r="W4325" s="13">
        <v>0</v>
      </c>
      <c r="X4325" s="13">
        <v>0</v>
      </c>
      <c r="Y4325" s="13">
        <v>0</v>
      </c>
    </row>
    <row r="4326" spans="1:25" ht="15.75" customHeight="1" x14ac:dyDescent="0.2">
      <c r="A4326" s="3">
        <v>5106372</v>
      </c>
      <c r="B4326" s="3" t="s">
        <v>745</v>
      </c>
      <c r="C4326" s="3" t="s">
        <v>657</v>
      </c>
      <c r="D4326" s="3">
        <v>2013</v>
      </c>
      <c r="E4326" s="3" t="s">
        <v>78</v>
      </c>
      <c r="F4326" s="3" t="s">
        <v>76</v>
      </c>
      <c r="G4326" s="7">
        <v>40</v>
      </c>
      <c r="H4326" s="8">
        <f t="shared" si="0"/>
        <v>4000</v>
      </c>
      <c r="I4326" s="9">
        <v>0</v>
      </c>
      <c r="J4326" s="10">
        <v>4000</v>
      </c>
      <c r="K4326" s="11">
        <v>0</v>
      </c>
      <c r="L4326" s="11">
        <v>0</v>
      </c>
      <c r="M4326" s="12">
        <v>0</v>
      </c>
      <c r="N4326" s="12">
        <v>0</v>
      </c>
      <c r="O4326" s="12">
        <v>0</v>
      </c>
      <c r="P4326" s="12">
        <v>0</v>
      </c>
      <c r="Q4326" s="12">
        <v>0</v>
      </c>
      <c r="R4326" s="12">
        <v>0</v>
      </c>
      <c r="S4326" s="12">
        <v>0</v>
      </c>
      <c r="T4326" s="13">
        <v>0</v>
      </c>
      <c r="U4326" s="13">
        <v>4000</v>
      </c>
      <c r="V4326" s="13">
        <v>0</v>
      </c>
      <c r="W4326" s="13">
        <v>0</v>
      </c>
      <c r="X4326" s="13">
        <v>0</v>
      </c>
      <c r="Y4326" s="13">
        <v>0</v>
      </c>
    </row>
    <row r="4327" spans="1:25" ht="15.75" customHeight="1" x14ac:dyDescent="0.2">
      <c r="A4327" s="3">
        <v>5106372</v>
      </c>
      <c r="B4327" s="3" t="s">
        <v>745</v>
      </c>
      <c r="C4327" s="3" t="s">
        <v>657</v>
      </c>
      <c r="D4327" s="3">
        <v>2013</v>
      </c>
      <c r="E4327" s="3" t="s">
        <v>78</v>
      </c>
      <c r="F4327" s="3" t="s">
        <v>76</v>
      </c>
      <c r="G4327" s="7">
        <v>34</v>
      </c>
      <c r="H4327" s="8">
        <f t="shared" si="0"/>
        <v>6913000.0099999998</v>
      </c>
      <c r="I4327" s="9">
        <v>3713000.01</v>
      </c>
      <c r="J4327" s="10">
        <v>3200000</v>
      </c>
      <c r="K4327" s="11">
        <v>140000</v>
      </c>
      <c r="L4327" s="11">
        <v>3573000.01</v>
      </c>
      <c r="M4327" s="12">
        <v>140000</v>
      </c>
      <c r="N4327" s="12">
        <v>0</v>
      </c>
      <c r="O4327" s="12">
        <v>0</v>
      </c>
      <c r="P4327" s="12">
        <v>30000.01</v>
      </c>
      <c r="Q4327" s="12">
        <v>5000</v>
      </c>
      <c r="R4327" s="12">
        <v>0</v>
      </c>
      <c r="S4327" s="12">
        <v>3538000</v>
      </c>
      <c r="T4327" s="13">
        <v>3200000</v>
      </c>
      <c r="U4327" s="13">
        <v>0</v>
      </c>
      <c r="V4327" s="13">
        <v>0</v>
      </c>
      <c r="W4327" s="13">
        <v>0</v>
      </c>
      <c r="X4327" s="13">
        <v>0</v>
      </c>
      <c r="Y4327" s="13">
        <v>0</v>
      </c>
    </row>
    <row r="4328" spans="1:25" ht="15.75" customHeight="1" x14ac:dyDescent="0.2">
      <c r="A4328" s="3">
        <v>5106372</v>
      </c>
      <c r="B4328" s="3" t="s">
        <v>745</v>
      </c>
      <c r="C4328" s="3" t="s">
        <v>657</v>
      </c>
      <c r="D4328" s="3">
        <v>2018</v>
      </c>
      <c r="E4328" s="3" t="s">
        <v>78</v>
      </c>
      <c r="F4328" s="3" t="s">
        <v>76</v>
      </c>
      <c r="G4328" s="7">
        <v>1660</v>
      </c>
      <c r="H4328" s="8">
        <f t="shared" si="0"/>
        <v>2736000</v>
      </c>
      <c r="I4328" s="9">
        <v>1821000</v>
      </c>
      <c r="J4328" s="10">
        <v>915000</v>
      </c>
      <c r="K4328" s="11">
        <v>1781000</v>
      </c>
      <c r="L4328" s="11">
        <v>40000</v>
      </c>
      <c r="M4328" s="12">
        <v>1781000</v>
      </c>
      <c r="N4328" s="12">
        <v>0</v>
      </c>
      <c r="O4328" s="12">
        <v>0</v>
      </c>
      <c r="P4328" s="12">
        <v>0</v>
      </c>
      <c r="Q4328" s="12">
        <v>0</v>
      </c>
      <c r="R4328" s="12">
        <v>0</v>
      </c>
      <c r="S4328" s="12">
        <v>40000</v>
      </c>
      <c r="T4328" s="13">
        <v>915000</v>
      </c>
      <c r="U4328" s="13">
        <v>0</v>
      </c>
      <c r="V4328" s="13">
        <v>0</v>
      </c>
      <c r="W4328" s="13">
        <v>0</v>
      </c>
      <c r="X4328" s="13">
        <v>0</v>
      </c>
      <c r="Y4328" s="13">
        <v>0</v>
      </c>
    </row>
    <row r="4329" spans="1:25" ht="15.75" customHeight="1" x14ac:dyDescent="0.2">
      <c r="A4329" s="3">
        <v>5106372</v>
      </c>
      <c r="B4329" s="3" t="s">
        <v>745</v>
      </c>
      <c r="C4329" s="3" t="s">
        <v>657</v>
      </c>
      <c r="D4329" s="3">
        <v>2019</v>
      </c>
      <c r="E4329" s="3" t="s">
        <v>122</v>
      </c>
      <c r="F4329" s="3" t="s">
        <v>123</v>
      </c>
      <c r="G4329" s="7">
        <v>566</v>
      </c>
      <c r="H4329" s="8">
        <f t="shared" si="0"/>
        <v>0</v>
      </c>
      <c r="I4329" s="9">
        <v>0</v>
      </c>
      <c r="J4329" s="10">
        <v>0</v>
      </c>
      <c r="K4329" s="11">
        <v>0</v>
      </c>
      <c r="L4329" s="11">
        <v>0</v>
      </c>
      <c r="M4329" s="12">
        <v>0</v>
      </c>
      <c r="N4329" s="12">
        <v>0</v>
      </c>
      <c r="O4329" s="12">
        <v>0</v>
      </c>
      <c r="P4329" s="12">
        <v>0</v>
      </c>
      <c r="Q4329" s="12">
        <v>0</v>
      </c>
      <c r="R4329" s="12">
        <v>0</v>
      </c>
      <c r="S4329" s="12">
        <v>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0</v>
      </c>
    </row>
    <row r="4330" spans="1:25" ht="15.75" customHeight="1" x14ac:dyDescent="0.2">
      <c r="A4330" s="3">
        <v>5106372</v>
      </c>
      <c r="B4330" s="3" t="s">
        <v>745</v>
      </c>
      <c r="C4330" s="3" t="s">
        <v>657</v>
      </c>
      <c r="D4330" s="3">
        <v>2020</v>
      </c>
      <c r="E4330" s="3" t="s">
        <v>122</v>
      </c>
      <c r="F4330" s="3" t="s">
        <v>123</v>
      </c>
      <c r="G4330" s="7">
        <v>0</v>
      </c>
      <c r="H4330" s="8">
        <f t="shared" si="0"/>
        <v>0</v>
      </c>
      <c r="I4330" s="9">
        <v>0</v>
      </c>
      <c r="J4330" s="10">
        <v>0</v>
      </c>
      <c r="K4330" s="11">
        <v>0</v>
      </c>
      <c r="L4330" s="11">
        <v>0</v>
      </c>
      <c r="M4330" s="12">
        <v>0</v>
      </c>
      <c r="N4330" s="12">
        <v>0</v>
      </c>
      <c r="O4330" s="12">
        <v>0</v>
      </c>
      <c r="P4330" s="12">
        <v>0</v>
      </c>
      <c r="Q4330" s="12">
        <v>0</v>
      </c>
      <c r="R4330" s="12">
        <v>0</v>
      </c>
      <c r="S4330" s="12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0</v>
      </c>
    </row>
    <row r="4331" spans="1:25" ht="15.75" customHeight="1" x14ac:dyDescent="0.2">
      <c r="A4331" s="3">
        <v>5106372</v>
      </c>
      <c r="B4331" s="3" t="s">
        <v>745</v>
      </c>
      <c r="C4331" s="3" t="s">
        <v>657</v>
      </c>
      <c r="D4331" s="3">
        <v>2020</v>
      </c>
      <c r="E4331" s="3" t="s">
        <v>90</v>
      </c>
      <c r="F4331" s="3" t="s">
        <v>91</v>
      </c>
      <c r="G4331" s="7">
        <v>0</v>
      </c>
      <c r="H4331" s="8">
        <f t="shared" si="0"/>
        <v>0</v>
      </c>
      <c r="I4331" s="9">
        <v>0</v>
      </c>
      <c r="J4331" s="10">
        <v>0</v>
      </c>
      <c r="K4331" s="11">
        <v>0</v>
      </c>
      <c r="L4331" s="11">
        <v>0</v>
      </c>
      <c r="M4331" s="12">
        <v>0</v>
      </c>
      <c r="N4331" s="12">
        <v>0</v>
      </c>
      <c r="O4331" s="12">
        <v>0</v>
      </c>
      <c r="P4331" s="12">
        <v>0</v>
      </c>
      <c r="Q4331" s="12">
        <v>0</v>
      </c>
      <c r="R4331" s="12">
        <v>0</v>
      </c>
      <c r="S4331" s="12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</row>
    <row r="4332" spans="1:25" ht="15.75" customHeight="1" x14ac:dyDescent="0.2">
      <c r="A4332" s="3">
        <v>5106372</v>
      </c>
      <c r="B4332" s="3" t="s">
        <v>745</v>
      </c>
      <c r="C4332" s="3" t="s">
        <v>657</v>
      </c>
      <c r="D4332" s="3">
        <v>2020</v>
      </c>
      <c r="E4332" s="3" t="s">
        <v>344</v>
      </c>
      <c r="F4332" s="3" t="s">
        <v>123</v>
      </c>
      <c r="G4332" s="7">
        <v>0</v>
      </c>
      <c r="H4332" s="8">
        <f t="shared" si="0"/>
        <v>0</v>
      </c>
      <c r="I4332" s="9">
        <v>0</v>
      </c>
      <c r="J4332" s="10">
        <v>0</v>
      </c>
      <c r="K4332" s="11">
        <v>0</v>
      </c>
      <c r="L4332" s="11">
        <v>0</v>
      </c>
      <c r="M4332" s="12">
        <v>0</v>
      </c>
      <c r="N4332" s="12">
        <v>0</v>
      </c>
      <c r="O4332" s="12">
        <v>0</v>
      </c>
      <c r="P4332" s="12">
        <v>0</v>
      </c>
      <c r="Q4332" s="12">
        <v>0</v>
      </c>
      <c r="R4332" s="12">
        <v>0</v>
      </c>
      <c r="S4332" s="12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0</v>
      </c>
    </row>
    <row r="4333" spans="1:25" ht="15.75" customHeight="1" x14ac:dyDescent="0.2">
      <c r="A4333" s="3">
        <v>5106422</v>
      </c>
      <c r="B4333" s="3" t="s">
        <v>746</v>
      </c>
      <c r="C4333" s="3" t="s">
        <v>657</v>
      </c>
      <c r="D4333" s="3">
        <v>2000</v>
      </c>
      <c r="E4333" s="3" t="s">
        <v>81</v>
      </c>
      <c r="F4333" s="3" t="s">
        <v>76</v>
      </c>
      <c r="G4333" s="7">
        <v>0</v>
      </c>
      <c r="H4333" s="8">
        <f t="shared" si="0"/>
        <v>0</v>
      </c>
      <c r="I4333" s="9">
        <v>0</v>
      </c>
      <c r="J4333" s="10">
        <v>0</v>
      </c>
      <c r="K4333" s="11">
        <v>0</v>
      </c>
      <c r="L4333" s="11">
        <v>0</v>
      </c>
      <c r="M4333" s="12">
        <v>0</v>
      </c>
      <c r="N4333" s="12">
        <v>0</v>
      </c>
      <c r="O4333" s="12">
        <v>0</v>
      </c>
      <c r="P4333" s="12">
        <v>0</v>
      </c>
      <c r="Q4333" s="12">
        <v>0</v>
      </c>
      <c r="R4333" s="12">
        <v>0</v>
      </c>
      <c r="S4333" s="12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0</v>
      </c>
      <c r="Y4333" s="13">
        <v>0</v>
      </c>
    </row>
    <row r="4334" spans="1:25" ht="15.75" customHeight="1" x14ac:dyDescent="0.2">
      <c r="A4334" s="3">
        <v>5106422</v>
      </c>
      <c r="B4334" s="3" t="s">
        <v>746</v>
      </c>
      <c r="C4334" s="3" t="s">
        <v>657</v>
      </c>
      <c r="D4334" s="3">
        <v>2001</v>
      </c>
      <c r="E4334" s="3" t="s">
        <v>81</v>
      </c>
      <c r="F4334" s="3" t="s">
        <v>76</v>
      </c>
      <c r="G4334" s="7">
        <v>0</v>
      </c>
      <c r="H4334" s="8">
        <f t="shared" si="0"/>
        <v>3340000</v>
      </c>
      <c r="I4334" s="9">
        <v>1800000</v>
      </c>
      <c r="J4334" s="10">
        <v>1540000</v>
      </c>
      <c r="K4334" s="11">
        <v>0</v>
      </c>
      <c r="L4334" s="11">
        <v>1800000</v>
      </c>
      <c r="M4334" s="12">
        <v>0</v>
      </c>
      <c r="N4334" s="12">
        <v>0</v>
      </c>
      <c r="O4334" s="12">
        <v>0</v>
      </c>
      <c r="P4334" s="12">
        <v>0</v>
      </c>
      <c r="Q4334" s="12">
        <v>0</v>
      </c>
      <c r="R4334" s="12">
        <v>0</v>
      </c>
      <c r="S4334" s="12">
        <v>1800000</v>
      </c>
      <c r="T4334" s="13">
        <v>1540000</v>
      </c>
      <c r="U4334" s="13">
        <v>0</v>
      </c>
      <c r="V4334" s="13">
        <v>0</v>
      </c>
      <c r="W4334" s="13">
        <v>0</v>
      </c>
      <c r="X4334" s="13">
        <v>0</v>
      </c>
      <c r="Y4334" s="13">
        <v>0</v>
      </c>
    </row>
    <row r="4335" spans="1:25" ht="15.75" customHeight="1" x14ac:dyDescent="0.2">
      <c r="A4335" s="3">
        <v>5106422</v>
      </c>
      <c r="B4335" s="3" t="s">
        <v>746</v>
      </c>
      <c r="C4335" s="3" t="s">
        <v>657</v>
      </c>
      <c r="D4335" s="3">
        <v>2003</v>
      </c>
      <c r="E4335" s="3" t="s">
        <v>81</v>
      </c>
      <c r="F4335" s="3" t="s">
        <v>76</v>
      </c>
      <c r="G4335" s="7">
        <v>0</v>
      </c>
      <c r="H4335" s="8">
        <f t="shared" si="0"/>
        <v>3340000</v>
      </c>
      <c r="I4335" s="9">
        <v>1800000</v>
      </c>
      <c r="J4335" s="10">
        <v>1540000</v>
      </c>
      <c r="K4335" s="11">
        <v>0</v>
      </c>
      <c r="L4335" s="11">
        <v>1800000</v>
      </c>
      <c r="M4335" s="12">
        <v>0</v>
      </c>
      <c r="N4335" s="12">
        <v>0</v>
      </c>
      <c r="O4335" s="12">
        <v>0</v>
      </c>
      <c r="P4335" s="12">
        <v>0</v>
      </c>
      <c r="Q4335" s="12">
        <v>0</v>
      </c>
      <c r="R4335" s="12">
        <v>0</v>
      </c>
      <c r="S4335" s="12">
        <v>1800000</v>
      </c>
      <c r="T4335" s="13">
        <v>1540000</v>
      </c>
      <c r="U4335" s="13">
        <v>0</v>
      </c>
      <c r="V4335" s="13">
        <v>0</v>
      </c>
      <c r="W4335" s="13">
        <v>0</v>
      </c>
      <c r="X4335" s="13">
        <v>0</v>
      </c>
      <c r="Y4335" s="13">
        <v>0</v>
      </c>
    </row>
    <row r="4336" spans="1:25" ht="15.75" customHeight="1" x14ac:dyDescent="0.2">
      <c r="A4336" s="3">
        <v>5106422</v>
      </c>
      <c r="B4336" s="3" t="s">
        <v>746</v>
      </c>
      <c r="C4336" s="3" t="s">
        <v>657</v>
      </c>
      <c r="D4336" s="3">
        <v>2003</v>
      </c>
      <c r="E4336" s="3" t="s">
        <v>81</v>
      </c>
      <c r="F4336" s="3" t="s">
        <v>76</v>
      </c>
      <c r="G4336" s="7">
        <v>0</v>
      </c>
      <c r="H4336" s="8">
        <f t="shared" si="0"/>
        <v>2306000</v>
      </c>
      <c r="I4336" s="9">
        <v>0</v>
      </c>
      <c r="J4336" s="10">
        <v>2306000</v>
      </c>
      <c r="K4336" s="11">
        <v>0</v>
      </c>
      <c r="L4336" s="11">
        <v>0</v>
      </c>
      <c r="M4336" s="12">
        <v>0</v>
      </c>
      <c r="N4336" s="12">
        <v>0</v>
      </c>
      <c r="O4336" s="12">
        <v>0</v>
      </c>
      <c r="P4336" s="12">
        <v>0</v>
      </c>
      <c r="Q4336" s="12">
        <v>0</v>
      </c>
      <c r="R4336" s="12">
        <v>0</v>
      </c>
      <c r="S4336" s="12">
        <v>0</v>
      </c>
      <c r="T4336" s="13">
        <v>2306000</v>
      </c>
      <c r="U4336" s="13">
        <v>0</v>
      </c>
      <c r="V4336" s="13">
        <v>0</v>
      </c>
      <c r="W4336" s="13">
        <v>0</v>
      </c>
      <c r="X4336" s="13">
        <v>0</v>
      </c>
      <c r="Y4336" s="13">
        <v>0</v>
      </c>
    </row>
    <row r="4337" spans="1:25" ht="15.75" customHeight="1" x14ac:dyDescent="0.2">
      <c r="A4337" s="3">
        <v>5106422</v>
      </c>
      <c r="B4337" s="3" t="s">
        <v>746</v>
      </c>
      <c r="C4337" s="3" t="s">
        <v>657</v>
      </c>
      <c r="D4337" s="3">
        <v>2004</v>
      </c>
      <c r="E4337" s="3" t="s">
        <v>81</v>
      </c>
      <c r="F4337" s="3" t="s">
        <v>76</v>
      </c>
      <c r="G4337" s="7">
        <v>1</v>
      </c>
      <c r="H4337" s="8">
        <f t="shared" si="0"/>
        <v>1540000</v>
      </c>
      <c r="I4337" s="9">
        <v>0</v>
      </c>
      <c r="J4337" s="10">
        <v>1540000</v>
      </c>
      <c r="K4337" s="11">
        <v>0</v>
      </c>
      <c r="L4337" s="11">
        <v>0</v>
      </c>
      <c r="M4337" s="12">
        <v>0</v>
      </c>
      <c r="N4337" s="12">
        <v>0</v>
      </c>
      <c r="O4337" s="12">
        <v>0</v>
      </c>
      <c r="P4337" s="12">
        <v>0</v>
      </c>
      <c r="Q4337" s="12">
        <v>0</v>
      </c>
      <c r="R4337" s="12">
        <v>0</v>
      </c>
      <c r="S4337" s="12">
        <v>0</v>
      </c>
      <c r="T4337" s="13">
        <v>1540000</v>
      </c>
      <c r="U4337" s="13">
        <v>0</v>
      </c>
      <c r="V4337" s="13">
        <v>0</v>
      </c>
      <c r="W4337" s="13">
        <v>0</v>
      </c>
      <c r="X4337" s="13">
        <v>0</v>
      </c>
      <c r="Y4337" s="13">
        <v>0</v>
      </c>
    </row>
    <row r="4338" spans="1:25" ht="15.75" customHeight="1" x14ac:dyDescent="0.2">
      <c r="A4338" s="3">
        <v>5106422</v>
      </c>
      <c r="B4338" s="3" t="s">
        <v>746</v>
      </c>
      <c r="C4338" s="3" t="s">
        <v>657</v>
      </c>
      <c r="D4338" s="3">
        <v>2006</v>
      </c>
      <c r="E4338" s="3" t="s">
        <v>81</v>
      </c>
      <c r="F4338" s="3" t="s">
        <v>76</v>
      </c>
      <c r="G4338" s="7">
        <v>665</v>
      </c>
      <c r="H4338" s="8">
        <f t="shared" si="0"/>
        <v>579300</v>
      </c>
      <c r="I4338" s="9">
        <v>565000</v>
      </c>
      <c r="J4338" s="10">
        <v>14300</v>
      </c>
      <c r="K4338" s="11">
        <v>0</v>
      </c>
      <c r="L4338" s="11">
        <v>565000</v>
      </c>
      <c r="M4338" s="12">
        <v>0</v>
      </c>
      <c r="N4338" s="12">
        <v>0</v>
      </c>
      <c r="O4338" s="12">
        <v>0</v>
      </c>
      <c r="P4338" s="12">
        <v>0</v>
      </c>
      <c r="Q4338" s="12">
        <v>0</v>
      </c>
      <c r="R4338" s="12">
        <v>72000</v>
      </c>
      <c r="S4338" s="12">
        <v>493000</v>
      </c>
      <c r="T4338" s="13">
        <v>10000</v>
      </c>
      <c r="U4338" s="13">
        <v>4300</v>
      </c>
      <c r="V4338" s="13">
        <v>0</v>
      </c>
      <c r="W4338" s="13">
        <v>0</v>
      </c>
      <c r="X4338" s="13">
        <v>0</v>
      </c>
      <c r="Y4338" s="13">
        <v>0</v>
      </c>
    </row>
    <row r="4339" spans="1:25" ht="15.75" customHeight="1" x14ac:dyDescent="0.2">
      <c r="A4339" s="3">
        <v>5106422</v>
      </c>
      <c r="B4339" s="3" t="s">
        <v>746</v>
      </c>
      <c r="C4339" s="3" t="s">
        <v>657</v>
      </c>
      <c r="D4339" s="3">
        <v>2007</v>
      </c>
      <c r="E4339" s="3" t="s">
        <v>122</v>
      </c>
      <c r="F4339" s="3" t="s">
        <v>123</v>
      </c>
      <c r="G4339" s="7">
        <v>2330</v>
      </c>
      <c r="H4339" s="8">
        <f t="shared" si="0"/>
        <v>5662000</v>
      </c>
      <c r="I4339" s="9">
        <v>5662000</v>
      </c>
      <c r="J4339" s="10">
        <v>0</v>
      </c>
      <c r="K4339" s="11">
        <v>4090000.01</v>
      </c>
      <c r="L4339" s="11">
        <v>1572000</v>
      </c>
      <c r="M4339" s="12">
        <v>3530000</v>
      </c>
      <c r="N4339" s="12">
        <v>210000</v>
      </c>
      <c r="O4339" s="12">
        <v>350000</v>
      </c>
      <c r="P4339" s="12">
        <v>42000</v>
      </c>
      <c r="Q4339" s="12">
        <v>750000</v>
      </c>
      <c r="R4339" s="12">
        <v>80000</v>
      </c>
      <c r="S4339" s="12">
        <v>700000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0</v>
      </c>
    </row>
    <row r="4340" spans="1:25" ht="15.75" customHeight="1" x14ac:dyDescent="0.2">
      <c r="A4340" s="3">
        <v>5106422</v>
      </c>
      <c r="B4340" s="3" t="s">
        <v>746</v>
      </c>
      <c r="C4340" s="3" t="s">
        <v>657</v>
      </c>
      <c r="D4340" s="3">
        <v>2010</v>
      </c>
      <c r="E4340" s="3" t="s">
        <v>81</v>
      </c>
      <c r="F4340" s="3" t="s">
        <v>76</v>
      </c>
      <c r="G4340" s="7">
        <v>0</v>
      </c>
      <c r="H4340" s="8">
        <f t="shared" si="0"/>
        <v>6215000</v>
      </c>
      <c r="I4340" s="9">
        <v>3855000</v>
      </c>
      <c r="J4340" s="10">
        <v>2360000</v>
      </c>
      <c r="K4340" s="11">
        <v>259000</v>
      </c>
      <c r="L4340" s="11">
        <v>3596000</v>
      </c>
      <c r="M4340" s="12">
        <v>0</v>
      </c>
      <c r="N4340" s="12">
        <v>0</v>
      </c>
      <c r="O4340" s="12">
        <v>259000</v>
      </c>
      <c r="P4340" s="12">
        <v>0</v>
      </c>
      <c r="Q4340" s="12">
        <v>0</v>
      </c>
      <c r="R4340" s="12">
        <v>0</v>
      </c>
      <c r="S4340" s="12">
        <v>3596000</v>
      </c>
      <c r="T4340" s="13">
        <v>2360000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</row>
    <row r="4341" spans="1:25" ht="15.75" customHeight="1" x14ac:dyDescent="0.2">
      <c r="A4341" s="3">
        <v>5106422</v>
      </c>
      <c r="B4341" s="3" t="s">
        <v>746</v>
      </c>
      <c r="C4341" s="3" t="s">
        <v>657</v>
      </c>
      <c r="D4341" s="3">
        <v>2010</v>
      </c>
      <c r="E4341" s="3" t="s">
        <v>90</v>
      </c>
      <c r="F4341" s="3" t="s">
        <v>91</v>
      </c>
      <c r="G4341" s="7">
        <v>0</v>
      </c>
      <c r="H4341" s="8">
        <f t="shared" si="0"/>
        <v>4081000</v>
      </c>
      <c r="I4341" s="9">
        <v>4016000</v>
      </c>
      <c r="J4341" s="10">
        <v>65000</v>
      </c>
      <c r="K4341" s="11">
        <v>4016000</v>
      </c>
      <c r="L4341" s="11">
        <v>0</v>
      </c>
      <c r="M4341" s="12">
        <v>4016000</v>
      </c>
      <c r="N4341" s="12">
        <v>0</v>
      </c>
      <c r="O4341" s="12">
        <v>0</v>
      </c>
      <c r="P4341" s="12">
        <v>0</v>
      </c>
      <c r="Q4341" s="12">
        <v>0</v>
      </c>
      <c r="R4341" s="12">
        <v>0</v>
      </c>
      <c r="S4341" s="12">
        <v>0</v>
      </c>
      <c r="T4341" s="13">
        <v>50000</v>
      </c>
      <c r="U4341" s="13">
        <v>15000</v>
      </c>
      <c r="V4341" s="13">
        <v>0</v>
      </c>
      <c r="W4341" s="13">
        <v>0</v>
      </c>
      <c r="X4341" s="13">
        <v>0</v>
      </c>
      <c r="Y4341" s="13">
        <v>0</v>
      </c>
    </row>
    <row r="4342" spans="1:25" ht="15.75" customHeight="1" x14ac:dyDescent="0.2">
      <c r="A4342" s="3">
        <v>5106422</v>
      </c>
      <c r="B4342" s="3" t="s">
        <v>746</v>
      </c>
      <c r="C4342" s="3" t="s">
        <v>657</v>
      </c>
      <c r="D4342" s="3">
        <v>2013</v>
      </c>
      <c r="E4342" s="3" t="s">
        <v>81</v>
      </c>
      <c r="F4342" s="3" t="s">
        <v>76</v>
      </c>
      <c r="G4342" s="7">
        <v>8</v>
      </c>
      <c r="H4342" s="8">
        <f t="shared" si="0"/>
        <v>3950000</v>
      </c>
      <c r="I4342" s="9">
        <v>1020000</v>
      </c>
      <c r="J4342" s="10">
        <v>2930000</v>
      </c>
      <c r="K4342" s="11">
        <v>350000</v>
      </c>
      <c r="L4342" s="11">
        <v>670000</v>
      </c>
      <c r="M4342" s="12">
        <v>350000</v>
      </c>
      <c r="N4342" s="12">
        <v>0</v>
      </c>
      <c r="O4342" s="12">
        <v>0</v>
      </c>
      <c r="P4342" s="12">
        <v>100000</v>
      </c>
      <c r="Q4342" s="12">
        <v>0</v>
      </c>
      <c r="R4342" s="12">
        <v>500000</v>
      </c>
      <c r="S4342" s="12">
        <v>70000</v>
      </c>
      <c r="T4342" s="13">
        <v>2930000</v>
      </c>
      <c r="U4342" s="13">
        <v>0</v>
      </c>
      <c r="V4342" s="13">
        <v>0</v>
      </c>
      <c r="W4342" s="13">
        <v>0</v>
      </c>
      <c r="X4342" s="13">
        <v>0</v>
      </c>
      <c r="Y4342" s="13">
        <v>0</v>
      </c>
    </row>
    <row r="4343" spans="1:25" ht="15.75" customHeight="1" x14ac:dyDescent="0.2">
      <c r="A4343" s="3">
        <v>5106422</v>
      </c>
      <c r="B4343" s="3" t="s">
        <v>746</v>
      </c>
      <c r="C4343" s="3" t="s">
        <v>657</v>
      </c>
      <c r="D4343" s="3">
        <v>2013</v>
      </c>
      <c r="E4343" s="3" t="s">
        <v>90</v>
      </c>
      <c r="F4343" s="3" t="s">
        <v>91</v>
      </c>
      <c r="G4343" s="7">
        <v>50</v>
      </c>
      <c r="H4343" s="8">
        <f t="shared" si="0"/>
        <v>0</v>
      </c>
      <c r="I4343" s="9">
        <v>0</v>
      </c>
      <c r="J4343" s="10">
        <v>0</v>
      </c>
      <c r="K4343" s="11">
        <v>0</v>
      </c>
      <c r="L4343" s="11">
        <v>0</v>
      </c>
      <c r="M4343" s="12">
        <v>0</v>
      </c>
      <c r="N4343" s="12">
        <v>0</v>
      </c>
      <c r="O4343" s="12">
        <v>0</v>
      </c>
      <c r="P4343" s="12">
        <v>0</v>
      </c>
      <c r="Q4343" s="12">
        <v>0</v>
      </c>
      <c r="R4343" s="12">
        <v>0</v>
      </c>
      <c r="S4343" s="12">
        <v>0</v>
      </c>
      <c r="T4343" s="13">
        <v>0</v>
      </c>
      <c r="U4343" s="13">
        <v>0</v>
      </c>
      <c r="V4343" s="13">
        <v>0</v>
      </c>
      <c r="W4343" s="13">
        <v>0</v>
      </c>
      <c r="X4343" s="13">
        <v>0</v>
      </c>
      <c r="Y4343" s="13">
        <v>0</v>
      </c>
    </row>
    <row r="4344" spans="1:25" ht="15.75" customHeight="1" x14ac:dyDescent="0.2">
      <c r="A4344" s="3">
        <v>5106422</v>
      </c>
      <c r="B4344" s="3" t="s">
        <v>746</v>
      </c>
      <c r="C4344" s="3" t="s">
        <v>657</v>
      </c>
      <c r="D4344" s="3">
        <v>2015</v>
      </c>
      <c r="E4344" s="3" t="s">
        <v>81</v>
      </c>
      <c r="F4344" s="3" t="s">
        <v>76</v>
      </c>
      <c r="G4344" s="7">
        <v>8000</v>
      </c>
      <c r="H4344" s="8">
        <f t="shared" si="0"/>
        <v>1000000</v>
      </c>
      <c r="I4344" s="9">
        <v>0</v>
      </c>
      <c r="J4344" s="10">
        <v>1000000</v>
      </c>
      <c r="K4344" s="11">
        <v>0</v>
      </c>
      <c r="L4344" s="11">
        <v>0</v>
      </c>
      <c r="M4344" s="12">
        <v>0</v>
      </c>
      <c r="N4344" s="12">
        <v>0</v>
      </c>
      <c r="O4344" s="12">
        <v>0</v>
      </c>
      <c r="P4344" s="12">
        <v>0</v>
      </c>
      <c r="Q4344" s="12">
        <v>0</v>
      </c>
      <c r="R4344" s="12">
        <v>0</v>
      </c>
      <c r="S4344" s="12">
        <v>0</v>
      </c>
      <c r="T4344" s="13">
        <v>1000000</v>
      </c>
      <c r="U4344" s="13">
        <v>0</v>
      </c>
      <c r="V4344" s="13">
        <v>0</v>
      </c>
      <c r="W4344" s="13">
        <v>0</v>
      </c>
      <c r="X4344" s="13">
        <v>0</v>
      </c>
      <c r="Y4344" s="13">
        <v>0</v>
      </c>
    </row>
    <row r="4345" spans="1:25" ht="15.75" customHeight="1" x14ac:dyDescent="0.2">
      <c r="A4345" s="3">
        <v>5106422</v>
      </c>
      <c r="B4345" s="3" t="s">
        <v>746</v>
      </c>
      <c r="C4345" s="3" t="s">
        <v>657</v>
      </c>
      <c r="D4345" s="3">
        <v>2018</v>
      </c>
      <c r="E4345" s="3" t="s">
        <v>78</v>
      </c>
      <c r="F4345" s="3" t="s">
        <v>76</v>
      </c>
      <c r="G4345" s="7">
        <v>5300</v>
      </c>
      <c r="H4345" s="8">
        <f t="shared" si="0"/>
        <v>15990759.99</v>
      </c>
      <c r="I4345" s="9">
        <v>11880999.99</v>
      </c>
      <c r="J4345" s="10">
        <v>4109760</v>
      </c>
      <c r="K4345" s="11">
        <v>10480999.99</v>
      </c>
      <c r="L4345" s="11">
        <v>1400000</v>
      </c>
      <c r="M4345" s="12">
        <v>10286000</v>
      </c>
      <c r="N4345" s="12">
        <v>195000</v>
      </c>
      <c r="O4345" s="12">
        <v>0</v>
      </c>
      <c r="P4345" s="12">
        <v>800000</v>
      </c>
      <c r="Q4345" s="12">
        <v>0</v>
      </c>
      <c r="R4345" s="12">
        <v>0</v>
      </c>
      <c r="S4345" s="12">
        <v>600000</v>
      </c>
      <c r="T4345" s="13">
        <v>4109760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</row>
    <row r="4346" spans="1:25" ht="15.75" customHeight="1" x14ac:dyDescent="0.2">
      <c r="A4346" s="3">
        <v>5106422</v>
      </c>
      <c r="B4346" s="3" t="s">
        <v>746</v>
      </c>
      <c r="C4346" s="3" t="s">
        <v>657</v>
      </c>
      <c r="D4346" s="3">
        <v>2020</v>
      </c>
      <c r="E4346" s="3" t="s">
        <v>78</v>
      </c>
      <c r="F4346" s="3" t="s">
        <v>76</v>
      </c>
      <c r="G4346" s="7">
        <v>4560</v>
      </c>
      <c r="H4346" s="8">
        <f t="shared" si="0"/>
        <v>1750000.01</v>
      </c>
      <c r="I4346" s="9">
        <v>1050000.01</v>
      </c>
      <c r="J4346" s="10">
        <v>700000</v>
      </c>
      <c r="K4346" s="11">
        <v>900000.01</v>
      </c>
      <c r="L4346" s="11">
        <v>150000</v>
      </c>
      <c r="M4346" s="12">
        <v>900000</v>
      </c>
      <c r="N4346" s="12">
        <v>0</v>
      </c>
      <c r="O4346" s="12">
        <v>0</v>
      </c>
      <c r="P4346" s="12">
        <v>0</v>
      </c>
      <c r="Q4346" s="12">
        <v>0</v>
      </c>
      <c r="R4346" s="12">
        <v>0</v>
      </c>
      <c r="S4346" s="12">
        <v>150000</v>
      </c>
      <c r="T4346" s="13">
        <v>700000</v>
      </c>
      <c r="U4346" s="13">
        <v>0</v>
      </c>
      <c r="V4346" s="13">
        <v>0</v>
      </c>
      <c r="W4346" s="13">
        <v>0</v>
      </c>
      <c r="X4346" s="13">
        <v>0</v>
      </c>
      <c r="Y4346" s="13">
        <v>0</v>
      </c>
    </row>
    <row r="4347" spans="1:25" ht="15.75" customHeight="1" x14ac:dyDescent="0.2">
      <c r="A4347" s="3">
        <v>5106422</v>
      </c>
      <c r="B4347" s="3" t="s">
        <v>746</v>
      </c>
      <c r="C4347" s="3" t="s">
        <v>657</v>
      </c>
      <c r="D4347" s="3">
        <v>2020</v>
      </c>
      <c r="E4347" s="3" t="s">
        <v>78</v>
      </c>
      <c r="F4347" s="3" t="s">
        <v>76</v>
      </c>
      <c r="G4347" s="7">
        <v>1664</v>
      </c>
      <c r="H4347" s="8">
        <f t="shared" si="0"/>
        <v>9076000</v>
      </c>
      <c r="I4347" s="9">
        <v>8338000</v>
      </c>
      <c r="J4347" s="10">
        <v>738000</v>
      </c>
      <c r="K4347" s="11">
        <v>6938000</v>
      </c>
      <c r="L4347" s="11">
        <v>1400000</v>
      </c>
      <c r="M4347" s="12">
        <v>6722000</v>
      </c>
      <c r="N4347" s="12">
        <v>216000</v>
      </c>
      <c r="O4347" s="12">
        <v>0</v>
      </c>
      <c r="P4347" s="12">
        <v>800000</v>
      </c>
      <c r="Q4347" s="12">
        <v>0</v>
      </c>
      <c r="R4347" s="12">
        <v>0</v>
      </c>
      <c r="S4347" s="12">
        <v>600000</v>
      </c>
      <c r="T4347" s="13">
        <v>738000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</row>
    <row r="4348" spans="1:25" ht="15.75" customHeight="1" x14ac:dyDescent="0.2">
      <c r="A4348" s="3">
        <v>5106422</v>
      </c>
      <c r="B4348" s="3" t="s">
        <v>746</v>
      </c>
      <c r="C4348" s="3" t="s">
        <v>657</v>
      </c>
      <c r="D4348" s="3">
        <v>2020</v>
      </c>
      <c r="E4348" s="3" t="s">
        <v>90</v>
      </c>
      <c r="F4348" s="3" t="s">
        <v>91</v>
      </c>
      <c r="G4348" s="7">
        <v>0</v>
      </c>
      <c r="H4348" s="8">
        <f t="shared" si="0"/>
        <v>0</v>
      </c>
      <c r="I4348" s="9">
        <v>0</v>
      </c>
      <c r="J4348" s="10">
        <v>0</v>
      </c>
      <c r="K4348" s="11">
        <v>0</v>
      </c>
      <c r="L4348" s="11">
        <v>0</v>
      </c>
      <c r="M4348" s="12">
        <v>0</v>
      </c>
      <c r="N4348" s="12">
        <v>0</v>
      </c>
      <c r="O4348" s="12">
        <v>0</v>
      </c>
      <c r="P4348" s="12">
        <v>0</v>
      </c>
      <c r="Q4348" s="12">
        <v>0</v>
      </c>
      <c r="R4348" s="12">
        <v>0</v>
      </c>
      <c r="S4348" s="12">
        <v>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0</v>
      </c>
    </row>
    <row r="4349" spans="1:25" ht="15.75" customHeight="1" x14ac:dyDescent="0.2">
      <c r="A4349" s="3">
        <v>5106422</v>
      </c>
      <c r="B4349" s="3" t="s">
        <v>746</v>
      </c>
      <c r="C4349" s="3" t="s">
        <v>657</v>
      </c>
      <c r="D4349" s="3">
        <v>2020</v>
      </c>
      <c r="E4349" s="3" t="s">
        <v>90</v>
      </c>
      <c r="F4349" s="3" t="s">
        <v>91</v>
      </c>
      <c r="G4349" s="7">
        <v>0</v>
      </c>
      <c r="H4349" s="8">
        <f t="shared" si="0"/>
        <v>0</v>
      </c>
      <c r="I4349" s="9">
        <v>0</v>
      </c>
      <c r="J4349" s="10">
        <v>0</v>
      </c>
      <c r="K4349" s="11">
        <v>0</v>
      </c>
      <c r="L4349" s="11">
        <v>0</v>
      </c>
      <c r="M4349" s="12">
        <v>0</v>
      </c>
      <c r="N4349" s="12">
        <v>0</v>
      </c>
      <c r="O4349" s="12">
        <v>0</v>
      </c>
      <c r="P4349" s="12">
        <v>0</v>
      </c>
      <c r="Q4349" s="12">
        <v>0</v>
      </c>
      <c r="R4349" s="12">
        <v>0</v>
      </c>
      <c r="S4349" s="12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0</v>
      </c>
    </row>
    <row r="4350" spans="1:25" ht="15.75" customHeight="1" x14ac:dyDescent="0.2">
      <c r="A4350" s="3">
        <v>5106455</v>
      </c>
      <c r="B4350" s="3" t="s">
        <v>747</v>
      </c>
      <c r="C4350" s="3" t="s">
        <v>657</v>
      </c>
      <c r="D4350" s="3">
        <v>2008</v>
      </c>
      <c r="E4350" s="3" t="s">
        <v>75</v>
      </c>
      <c r="F4350" s="3" t="s">
        <v>76</v>
      </c>
      <c r="G4350" s="7">
        <v>0</v>
      </c>
      <c r="H4350" s="8">
        <f t="shared" si="0"/>
        <v>1571399.99</v>
      </c>
      <c r="I4350" s="9">
        <v>966399.99</v>
      </c>
      <c r="J4350" s="10">
        <v>605000</v>
      </c>
      <c r="K4350" s="11">
        <v>937000</v>
      </c>
      <c r="L4350" s="11">
        <v>29400</v>
      </c>
      <c r="M4350" s="12">
        <v>937000</v>
      </c>
      <c r="N4350" s="12">
        <v>0</v>
      </c>
      <c r="O4350" s="12">
        <v>0</v>
      </c>
      <c r="P4350" s="12">
        <v>0</v>
      </c>
      <c r="Q4350" s="12">
        <v>0</v>
      </c>
      <c r="R4350" s="12">
        <v>29400</v>
      </c>
      <c r="S4350" s="12">
        <v>0</v>
      </c>
      <c r="T4350" s="13">
        <v>585000</v>
      </c>
      <c r="U4350" s="13">
        <v>20000</v>
      </c>
      <c r="V4350" s="13">
        <v>0</v>
      </c>
      <c r="W4350" s="13">
        <v>0</v>
      </c>
      <c r="X4350" s="13">
        <v>0</v>
      </c>
      <c r="Y4350" s="13">
        <v>0</v>
      </c>
    </row>
    <row r="4351" spans="1:25" ht="15.75" customHeight="1" x14ac:dyDescent="0.2">
      <c r="A4351" s="3">
        <v>5106455</v>
      </c>
      <c r="B4351" s="3" t="s">
        <v>747</v>
      </c>
      <c r="C4351" s="3" t="s">
        <v>657</v>
      </c>
      <c r="D4351" s="3">
        <v>2014</v>
      </c>
      <c r="E4351" s="3" t="s">
        <v>84</v>
      </c>
      <c r="F4351" s="3" t="s">
        <v>85</v>
      </c>
      <c r="G4351" s="7">
        <v>1067</v>
      </c>
      <c r="H4351" s="8">
        <f t="shared" si="0"/>
        <v>1186230</v>
      </c>
      <c r="I4351" s="9">
        <v>303230</v>
      </c>
      <c r="J4351" s="10">
        <v>883000</v>
      </c>
      <c r="K4351" s="11">
        <v>15750</v>
      </c>
      <c r="L4351" s="11">
        <v>287480</v>
      </c>
      <c r="M4351" s="12">
        <v>15750</v>
      </c>
      <c r="N4351" s="12">
        <v>0</v>
      </c>
      <c r="O4351" s="12">
        <v>0</v>
      </c>
      <c r="P4351" s="12">
        <v>9780</v>
      </c>
      <c r="Q4351" s="12">
        <v>12000</v>
      </c>
      <c r="R4351" s="12">
        <v>140000</v>
      </c>
      <c r="S4351" s="12">
        <v>125700</v>
      </c>
      <c r="T4351" s="13">
        <v>0</v>
      </c>
      <c r="U4351" s="13">
        <v>565000</v>
      </c>
      <c r="V4351" s="13">
        <v>145000</v>
      </c>
      <c r="W4351" s="13">
        <v>140000</v>
      </c>
      <c r="X4351" s="13">
        <v>0</v>
      </c>
      <c r="Y4351" s="13">
        <v>33000</v>
      </c>
    </row>
    <row r="4352" spans="1:25" ht="15.75" customHeight="1" x14ac:dyDescent="0.2">
      <c r="A4352" s="3">
        <v>5106455</v>
      </c>
      <c r="B4352" s="3" t="s">
        <v>747</v>
      </c>
      <c r="C4352" s="3" t="s">
        <v>657</v>
      </c>
      <c r="D4352" s="3">
        <v>2018</v>
      </c>
      <c r="E4352" s="3" t="s">
        <v>78</v>
      </c>
      <c r="F4352" s="3" t="s">
        <v>76</v>
      </c>
      <c r="G4352" s="7">
        <v>1340</v>
      </c>
      <c r="H4352" s="8">
        <f t="shared" si="0"/>
        <v>1622000</v>
      </c>
      <c r="I4352" s="9">
        <v>670000</v>
      </c>
      <c r="J4352" s="10">
        <v>952000</v>
      </c>
      <c r="K4352" s="11">
        <v>300000</v>
      </c>
      <c r="L4352" s="11">
        <v>370000</v>
      </c>
      <c r="M4352" s="12">
        <v>300000</v>
      </c>
      <c r="N4352" s="12">
        <v>0</v>
      </c>
      <c r="O4352" s="12">
        <v>0</v>
      </c>
      <c r="P4352" s="12">
        <v>0</v>
      </c>
      <c r="Q4352" s="12">
        <v>0</v>
      </c>
      <c r="R4352" s="12">
        <v>0</v>
      </c>
      <c r="S4352" s="12">
        <v>370000</v>
      </c>
      <c r="T4352" s="13">
        <v>952000</v>
      </c>
      <c r="U4352" s="13">
        <v>0</v>
      </c>
      <c r="V4352" s="13">
        <v>0</v>
      </c>
      <c r="W4352" s="13">
        <v>0</v>
      </c>
      <c r="X4352" s="13">
        <v>0</v>
      </c>
      <c r="Y4352" s="13">
        <v>0</v>
      </c>
    </row>
    <row r="4353" spans="1:25" ht="15.75" customHeight="1" x14ac:dyDescent="0.2">
      <c r="A4353" s="3">
        <v>5106455</v>
      </c>
      <c r="B4353" s="3" t="s">
        <v>747</v>
      </c>
      <c r="C4353" s="3" t="s">
        <v>657</v>
      </c>
      <c r="D4353" s="3">
        <v>2018</v>
      </c>
      <c r="E4353" s="3" t="s">
        <v>122</v>
      </c>
      <c r="F4353" s="3" t="s">
        <v>123</v>
      </c>
      <c r="G4353" s="7">
        <v>2726</v>
      </c>
      <c r="H4353" s="8">
        <f t="shared" si="0"/>
        <v>111455</v>
      </c>
      <c r="I4353" s="9">
        <v>111455</v>
      </c>
      <c r="J4353" s="10">
        <v>0</v>
      </c>
      <c r="K4353" s="11">
        <v>0</v>
      </c>
      <c r="L4353" s="11">
        <v>111455</v>
      </c>
      <c r="M4353" s="12">
        <v>0</v>
      </c>
      <c r="N4353" s="12">
        <v>0</v>
      </c>
      <c r="O4353" s="12">
        <v>0</v>
      </c>
      <c r="P4353" s="12">
        <v>20365</v>
      </c>
      <c r="Q4353" s="12">
        <v>91090</v>
      </c>
      <c r="R4353" s="12">
        <v>0</v>
      </c>
      <c r="S4353" s="12">
        <v>0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0</v>
      </c>
    </row>
    <row r="4354" spans="1:25" ht="15.75" customHeight="1" x14ac:dyDescent="0.2">
      <c r="A4354" s="3">
        <v>5106455</v>
      </c>
      <c r="B4354" s="3" t="s">
        <v>747</v>
      </c>
      <c r="C4354" s="3" t="s">
        <v>657</v>
      </c>
      <c r="D4354" s="3">
        <v>2020</v>
      </c>
      <c r="E4354" s="3" t="s">
        <v>90</v>
      </c>
      <c r="F4354" s="3" t="s">
        <v>91</v>
      </c>
      <c r="G4354" s="7">
        <v>0</v>
      </c>
      <c r="H4354" s="8">
        <f t="shared" si="0"/>
        <v>0</v>
      </c>
      <c r="I4354" s="9">
        <v>0</v>
      </c>
      <c r="J4354" s="10">
        <v>0</v>
      </c>
      <c r="K4354" s="11">
        <v>0</v>
      </c>
      <c r="L4354" s="11">
        <v>0</v>
      </c>
      <c r="M4354" s="12">
        <v>0</v>
      </c>
      <c r="N4354" s="12">
        <v>0</v>
      </c>
      <c r="O4354" s="12">
        <v>0</v>
      </c>
      <c r="P4354" s="12">
        <v>0</v>
      </c>
      <c r="Q4354" s="12">
        <v>0</v>
      </c>
      <c r="R4354" s="12">
        <v>0</v>
      </c>
      <c r="S4354" s="12">
        <v>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</row>
    <row r="4355" spans="1:25" ht="15.75" customHeight="1" x14ac:dyDescent="0.2">
      <c r="A4355" s="3">
        <v>5106455</v>
      </c>
      <c r="B4355" s="3" t="s">
        <v>747</v>
      </c>
      <c r="C4355" s="3" t="s">
        <v>657</v>
      </c>
      <c r="D4355" s="3">
        <v>2020</v>
      </c>
      <c r="E4355" s="3" t="s">
        <v>344</v>
      </c>
      <c r="F4355" s="3" t="s">
        <v>123</v>
      </c>
      <c r="G4355" s="7">
        <v>0</v>
      </c>
      <c r="H4355" s="8">
        <f t="shared" si="0"/>
        <v>0</v>
      </c>
      <c r="I4355" s="9">
        <v>0</v>
      </c>
      <c r="J4355" s="10">
        <v>0</v>
      </c>
      <c r="K4355" s="11">
        <v>0</v>
      </c>
      <c r="L4355" s="11">
        <v>0</v>
      </c>
      <c r="M4355" s="12">
        <v>0</v>
      </c>
      <c r="N4355" s="12">
        <v>0</v>
      </c>
      <c r="O4355" s="12">
        <v>0</v>
      </c>
      <c r="P4355" s="12">
        <v>0</v>
      </c>
      <c r="Q4355" s="12">
        <v>0</v>
      </c>
      <c r="R4355" s="12">
        <v>0</v>
      </c>
      <c r="S4355" s="12">
        <v>0</v>
      </c>
      <c r="T4355" s="13">
        <v>0</v>
      </c>
      <c r="U4355" s="13">
        <v>0</v>
      </c>
      <c r="V4355" s="13">
        <v>0</v>
      </c>
      <c r="W4355" s="13">
        <v>0</v>
      </c>
      <c r="X4355" s="13">
        <v>0</v>
      </c>
      <c r="Y4355" s="13">
        <v>0</v>
      </c>
    </row>
    <row r="4356" spans="1:25" ht="15.75" customHeight="1" x14ac:dyDescent="0.2">
      <c r="A4356" s="3">
        <v>5106505</v>
      </c>
      <c r="B4356" s="3" t="s">
        <v>748</v>
      </c>
      <c r="C4356" s="3" t="s">
        <v>657</v>
      </c>
      <c r="D4356" s="3">
        <v>2017</v>
      </c>
      <c r="E4356" s="3" t="s">
        <v>78</v>
      </c>
      <c r="F4356" s="3" t="s">
        <v>76</v>
      </c>
      <c r="G4356" s="7">
        <v>2264</v>
      </c>
      <c r="H4356" s="8">
        <f t="shared" si="0"/>
        <v>2562006.6399999997</v>
      </c>
      <c r="I4356" s="9">
        <v>1332500</v>
      </c>
      <c r="J4356" s="10">
        <v>1229506.6399999999</v>
      </c>
      <c r="K4356" s="11">
        <v>1200000</v>
      </c>
      <c r="L4356" s="11">
        <v>132500</v>
      </c>
      <c r="M4356" s="12">
        <v>1200000</v>
      </c>
      <c r="N4356" s="12">
        <v>0</v>
      </c>
      <c r="O4356" s="12">
        <v>0</v>
      </c>
      <c r="P4356" s="12">
        <v>100000</v>
      </c>
      <c r="Q4356" s="12">
        <v>0</v>
      </c>
      <c r="R4356" s="12">
        <v>2500</v>
      </c>
      <c r="S4356" s="12">
        <v>30000</v>
      </c>
      <c r="T4356" s="13">
        <v>1189506.6399999999</v>
      </c>
      <c r="U4356" s="13">
        <v>10000</v>
      </c>
      <c r="V4356" s="13">
        <v>0</v>
      </c>
      <c r="W4356" s="13">
        <v>30000</v>
      </c>
      <c r="X4356" s="13">
        <v>0</v>
      </c>
      <c r="Y4356" s="13">
        <v>0</v>
      </c>
    </row>
    <row r="4357" spans="1:25" ht="15.75" customHeight="1" x14ac:dyDescent="0.2">
      <c r="A4357" s="3">
        <v>5106505</v>
      </c>
      <c r="B4357" s="3" t="s">
        <v>748</v>
      </c>
      <c r="C4357" s="3" t="s">
        <v>657</v>
      </c>
      <c r="D4357" s="3">
        <v>2018</v>
      </c>
      <c r="E4357" s="3" t="s">
        <v>78</v>
      </c>
      <c r="F4357" s="3" t="s">
        <v>76</v>
      </c>
      <c r="G4357" s="7">
        <v>2000</v>
      </c>
      <c r="H4357" s="8">
        <f t="shared" si="0"/>
        <v>611500</v>
      </c>
      <c r="I4357" s="9">
        <v>100000</v>
      </c>
      <c r="J4357" s="10">
        <v>511500</v>
      </c>
      <c r="K4357" s="11">
        <v>100000</v>
      </c>
      <c r="L4357" s="11">
        <v>0</v>
      </c>
      <c r="M4357" s="12">
        <v>100000</v>
      </c>
      <c r="N4357" s="12">
        <v>0</v>
      </c>
      <c r="O4357" s="12">
        <v>0</v>
      </c>
      <c r="P4357" s="12">
        <v>0</v>
      </c>
      <c r="Q4357" s="12">
        <v>0</v>
      </c>
      <c r="R4357" s="12">
        <v>0</v>
      </c>
      <c r="S4357" s="12">
        <v>0</v>
      </c>
      <c r="T4357" s="13">
        <v>511500</v>
      </c>
      <c r="U4357" s="13">
        <v>0</v>
      </c>
      <c r="V4357" s="13">
        <v>0</v>
      </c>
      <c r="W4357" s="13">
        <v>0</v>
      </c>
      <c r="X4357" s="13">
        <v>0</v>
      </c>
      <c r="Y4357" s="13">
        <v>0</v>
      </c>
    </row>
    <row r="4358" spans="1:25" ht="15.75" customHeight="1" x14ac:dyDescent="0.2">
      <c r="A4358" s="3">
        <v>5106505</v>
      </c>
      <c r="B4358" s="3" t="s">
        <v>748</v>
      </c>
      <c r="C4358" s="3" t="s">
        <v>657</v>
      </c>
      <c r="D4358" s="3">
        <v>2020</v>
      </c>
      <c r="E4358" s="3" t="s">
        <v>90</v>
      </c>
      <c r="F4358" s="3" t="s">
        <v>91</v>
      </c>
      <c r="G4358" s="7">
        <v>0</v>
      </c>
      <c r="H4358" s="8">
        <f t="shared" si="0"/>
        <v>0</v>
      </c>
      <c r="I4358" s="9">
        <v>0</v>
      </c>
      <c r="J4358" s="10">
        <v>0</v>
      </c>
      <c r="K4358" s="11">
        <v>0</v>
      </c>
      <c r="L4358" s="11">
        <v>0</v>
      </c>
      <c r="M4358" s="12">
        <v>0</v>
      </c>
      <c r="N4358" s="12">
        <v>0</v>
      </c>
      <c r="O4358" s="12">
        <v>0</v>
      </c>
      <c r="P4358" s="12">
        <v>0</v>
      </c>
      <c r="Q4358" s="12">
        <v>0</v>
      </c>
      <c r="R4358" s="12">
        <v>0</v>
      </c>
      <c r="S4358" s="12">
        <v>0</v>
      </c>
      <c r="T4358" s="13">
        <v>0</v>
      </c>
      <c r="U4358" s="13">
        <v>0</v>
      </c>
      <c r="V4358" s="13">
        <v>0</v>
      </c>
      <c r="W4358" s="13">
        <v>0</v>
      </c>
      <c r="X4358" s="13">
        <v>0</v>
      </c>
      <c r="Y4358" s="13">
        <v>0</v>
      </c>
    </row>
    <row r="4359" spans="1:25" ht="15.75" customHeight="1" x14ac:dyDescent="0.2">
      <c r="A4359" s="3">
        <v>5106505</v>
      </c>
      <c r="B4359" s="3" t="s">
        <v>748</v>
      </c>
      <c r="C4359" s="3" t="s">
        <v>657</v>
      </c>
      <c r="D4359" s="3">
        <v>2020</v>
      </c>
      <c r="E4359" s="3" t="s">
        <v>90</v>
      </c>
      <c r="F4359" s="3" t="s">
        <v>91</v>
      </c>
      <c r="G4359" s="7">
        <v>32000</v>
      </c>
      <c r="H4359" s="8">
        <f t="shared" si="0"/>
        <v>50580000</v>
      </c>
      <c r="I4359" s="9">
        <v>50500000</v>
      </c>
      <c r="J4359" s="10">
        <v>80000</v>
      </c>
      <c r="K4359" s="11">
        <v>50200000</v>
      </c>
      <c r="L4359" s="11">
        <v>300000</v>
      </c>
      <c r="M4359" s="12">
        <v>50000000</v>
      </c>
      <c r="N4359" s="12">
        <v>0</v>
      </c>
      <c r="O4359" s="12">
        <v>200000</v>
      </c>
      <c r="P4359" s="12">
        <v>250000</v>
      </c>
      <c r="Q4359" s="12">
        <v>50000</v>
      </c>
      <c r="R4359" s="12">
        <v>0</v>
      </c>
      <c r="S4359" s="12">
        <v>0</v>
      </c>
      <c r="T4359" s="13">
        <v>80000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</row>
    <row r="4360" spans="1:25" ht="15.75" customHeight="1" x14ac:dyDescent="0.2">
      <c r="A4360" s="3">
        <v>5106505</v>
      </c>
      <c r="B4360" s="3" t="s">
        <v>748</v>
      </c>
      <c r="C4360" s="3" t="s">
        <v>657</v>
      </c>
      <c r="D4360" s="3">
        <v>2020</v>
      </c>
      <c r="E4360" s="3" t="s">
        <v>344</v>
      </c>
      <c r="F4360" s="3" t="s">
        <v>123</v>
      </c>
      <c r="G4360" s="7">
        <v>0</v>
      </c>
      <c r="H4360" s="8">
        <f t="shared" si="0"/>
        <v>0</v>
      </c>
      <c r="I4360" s="9">
        <v>0</v>
      </c>
      <c r="J4360" s="10">
        <v>0</v>
      </c>
      <c r="K4360" s="11">
        <v>0</v>
      </c>
      <c r="L4360" s="11">
        <v>0</v>
      </c>
      <c r="M4360" s="12">
        <v>0</v>
      </c>
      <c r="N4360" s="12">
        <v>0</v>
      </c>
      <c r="O4360" s="12">
        <v>0</v>
      </c>
      <c r="P4360" s="12">
        <v>0</v>
      </c>
      <c r="Q4360" s="12">
        <v>0</v>
      </c>
      <c r="R4360" s="12">
        <v>0</v>
      </c>
      <c r="S4360" s="12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0</v>
      </c>
    </row>
    <row r="4361" spans="1:25" ht="15.75" customHeight="1" x14ac:dyDescent="0.2">
      <c r="A4361" s="3">
        <v>5106505</v>
      </c>
      <c r="B4361" s="3" t="s">
        <v>748</v>
      </c>
      <c r="C4361" s="3" t="s">
        <v>657</v>
      </c>
      <c r="D4361" s="3">
        <v>2020</v>
      </c>
      <c r="E4361" s="3" t="s">
        <v>90</v>
      </c>
      <c r="F4361" s="3" t="s">
        <v>91</v>
      </c>
      <c r="G4361" s="7">
        <v>0</v>
      </c>
      <c r="H4361" s="8">
        <f t="shared" si="0"/>
        <v>0</v>
      </c>
      <c r="I4361" s="9">
        <v>0</v>
      </c>
      <c r="J4361" s="10">
        <v>0</v>
      </c>
      <c r="K4361" s="11">
        <v>0</v>
      </c>
      <c r="L4361" s="11">
        <v>0</v>
      </c>
      <c r="M4361" s="12">
        <v>0</v>
      </c>
      <c r="N4361" s="12">
        <v>0</v>
      </c>
      <c r="O4361" s="12">
        <v>0</v>
      </c>
      <c r="P4361" s="12">
        <v>0</v>
      </c>
      <c r="Q4361" s="12">
        <v>0</v>
      </c>
      <c r="R4361" s="12">
        <v>0</v>
      </c>
      <c r="S4361" s="12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0</v>
      </c>
    </row>
    <row r="4362" spans="1:25" ht="15.75" customHeight="1" x14ac:dyDescent="0.2">
      <c r="A4362" s="3">
        <v>5106505</v>
      </c>
      <c r="B4362" s="3" t="s">
        <v>748</v>
      </c>
      <c r="C4362" s="3" t="s">
        <v>657</v>
      </c>
      <c r="D4362" s="3">
        <v>2020</v>
      </c>
      <c r="E4362" s="3" t="s">
        <v>344</v>
      </c>
      <c r="F4362" s="3" t="s">
        <v>123</v>
      </c>
      <c r="G4362" s="7">
        <v>0</v>
      </c>
      <c r="H4362" s="8">
        <f t="shared" si="0"/>
        <v>0</v>
      </c>
      <c r="I4362" s="9">
        <v>0</v>
      </c>
      <c r="J4362" s="10">
        <v>0</v>
      </c>
      <c r="K4362" s="11">
        <v>0</v>
      </c>
      <c r="L4362" s="11">
        <v>0</v>
      </c>
      <c r="M4362" s="12">
        <v>0</v>
      </c>
      <c r="N4362" s="12">
        <v>0</v>
      </c>
      <c r="O4362" s="12">
        <v>0</v>
      </c>
      <c r="P4362" s="12">
        <v>0</v>
      </c>
      <c r="Q4362" s="12">
        <v>0</v>
      </c>
      <c r="R4362" s="12">
        <v>0</v>
      </c>
      <c r="S4362" s="12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0</v>
      </c>
    </row>
    <row r="4363" spans="1:25" ht="15.75" customHeight="1" x14ac:dyDescent="0.2">
      <c r="A4363" s="3">
        <v>5106505</v>
      </c>
      <c r="B4363" s="3" t="s">
        <v>748</v>
      </c>
      <c r="C4363" s="3" t="s">
        <v>657</v>
      </c>
      <c r="D4363" s="3">
        <v>2020</v>
      </c>
      <c r="E4363" s="3" t="s">
        <v>122</v>
      </c>
      <c r="F4363" s="3" t="s">
        <v>123</v>
      </c>
      <c r="G4363" s="7">
        <v>33500</v>
      </c>
      <c r="H4363" s="8">
        <f t="shared" si="0"/>
        <v>82100000</v>
      </c>
      <c r="I4363" s="9">
        <v>82100000</v>
      </c>
      <c r="J4363" s="10">
        <v>0</v>
      </c>
      <c r="K4363" s="11">
        <v>81500000</v>
      </c>
      <c r="L4363" s="11">
        <v>600000</v>
      </c>
      <c r="M4363" s="12">
        <v>80000000</v>
      </c>
      <c r="N4363" s="12">
        <v>200000</v>
      </c>
      <c r="O4363" s="12">
        <v>1300000</v>
      </c>
      <c r="P4363" s="12">
        <v>100000</v>
      </c>
      <c r="Q4363" s="12">
        <v>500000</v>
      </c>
      <c r="R4363" s="12">
        <v>0</v>
      </c>
      <c r="S4363" s="12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</row>
    <row r="4364" spans="1:25" ht="15.75" customHeight="1" x14ac:dyDescent="0.2">
      <c r="A4364" s="3">
        <v>5106505</v>
      </c>
      <c r="B4364" s="3" t="s">
        <v>748</v>
      </c>
      <c r="C4364" s="3" t="s">
        <v>657</v>
      </c>
      <c r="D4364" s="3">
        <v>2021</v>
      </c>
      <c r="E4364" s="3" t="s">
        <v>90</v>
      </c>
      <c r="F4364" s="3" t="s">
        <v>91</v>
      </c>
      <c r="G4364" s="7">
        <v>0</v>
      </c>
      <c r="H4364" s="8">
        <f t="shared" si="0"/>
        <v>0</v>
      </c>
      <c r="I4364" s="9">
        <v>0</v>
      </c>
      <c r="J4364" s="10">
        <v>0</v>
      </c>
      <c r="K4364" s="11">
        <v>0</v>
      </c>
      <c r="L4364" s="11">
        <v>0</v>
      </c>
      <c r="M4364" s="12">
        <v>0</v>
      </c>
      <c r="N4364" s="12">
        <v>0</v>
      </c>
      <c r="O4364" s="12">
        <v>0</v>
      </c>
      <c r="P4364" s="12">
        <v>0</v>
      </c>
      <c r="Q4364" s="12">
        <v>0</v>
      </c>
      <c r="R4364" s="12">
        <v>0</v>
      </c>
      <c r="S4364" s="12">
        <v>0</v>
      </c>
      <c r="T4364" s="13">
        <v>0</v>
      </c>
      <c r="U4364" s="13">
        <v>0</v>
      </c>
      <c r="V4364" s="13">
        <v>0</v>
      </c>
      <c r="W4364" s="13">
        <v>0</v>
      </c>
      <c r="X4364" s="13">
        <v>0</v>
      </c>
      <c r="Y4364" s="13">
        <v>0</v>
      </c>
    </row>
    <row r="4365" spans="1:25" ht="15.75" customHeight="1" x14ac:dyDescent="0.2">
      <c r="A4365" s="3">
        <v>5106653</v>
      </c>
      <c r="B4365" s="3" t="s">
        <v>749</v>
      </c>
      <c r="C4365" s="3" t="s">
        <v>657</v>
      </c>
      <c r="D4365" s="3">
        <v>2004</v>
      </c>
      <c r="E4365" s="3" t="s">
        <v>75</v>
      </c>
      <c r="F4365" s="3" t="s">
        <v>76</v>
      </c>
      <c r="G4365" s="7">
        <v>455</v>
      </c>
      <c r="H4365" s="8">
        <f t="shared" si="0"/>
        <v>620000</v>
      </c>
      <c r="I4365" s="9">
        <v>4000</v>
      </c>
      <c r="J4365" s="10">
        <v>616000</v>
      </c>
      <c r="K4365" s="11">
        <v>0</v>
      </c>
      <c r="L4365" s="11">
        <v>4000</v>
      </c>
      <c r="M4365" s="12">
        <v>0</v>
      </c>
      <c r="N4365" s="12">
        <v>0</v>
      </c>
      <c r="O4365" s="12">
        <v>0</v>
      </c>
      <c r="P4365" s="12">
        <v>0</v>
      </c>
      <c r="Q4365" s="12">
        <v>0</v>
      </c>
      <c r="R4365" s="12">
        <v>0</v>
      </c>
      <c r="S4365" s="12">
        <v>4000</v>
      </c>
      <c r="T4365" s="13">
        <v>480000</v>
      </c>
      <c r="U4365" s="13">
        <v>136000</v>
      </c>
      <c r="V4365" s="13">
        <v>0</v>
      </c>
      <c r="W4365" s="13">
        <v>0</v>
      </c>
      <c r="X4365" s="13">
        <v>0</v>
      </c>
      <c r="Y4365" s="13">
        <v>0</v>
      </c>
    </row>
    <row r="4366" spans="1:25" ht="15.75" customHeight="1" x14ac:dyDescent="0.2">
      <c r="A4366" s="3">
        <v>5106653</v>
      </c>
      <c r="B4366" s="3" t="s">
        <v>749</v>
      </c>
      <c r="C4366" s="3" t="s">
        <v>657</v>
      </c>
      <c r="D4366" s="3">
        <v>2014</v>
      </c>
      <c r="E4366" s="3" t="s">
        <v>78</v>
      </c>
      <c r="F4366" s="3" t="s">
        <v>76</v>
      </c>
      <c r="G4366" s="7">
        <v>2516</v>
      </c>
      <c r="H4366" s="8">
        <f t="shared" si="0"/>
        <v>12184999.99</v>
      </c>
      <c r="I4366" s="9">
        <v>8650000</v>
      </c>
      <c r="J4366" s="10">
        <v>3534999.99</v>
      </c>
      <c r="K4366" s="11">
        <v>1420000</v>
      </c>
      <c r="L4366" s="11">
        <v>7230000</v>
      </c>
      <c r="M4366" s="12">
        <v>1420000</v>
      </c>
      <c r="N4366" s="12">
        <v>0</v>
      </c>
      <c r="O4366" s="12">
        <v>0</v>
      </c>
      <c r="P4366" s="12">
        <v>100000</v>
      </c>
      <c r="Q4366" s="12">
        <v>0</v>
      </c>
      <c r="R4366" s="12">
        <v>50000</v>
      </c>
      <c r="S4366" s="12">
        <v>7080000</v>
      </c>
      <c r="T4366" s="13">
        <v>3200000</v>
      </c>
      <c r="U4366" s="13">
        <v>285000</v>
      </c>
      <c r="V4366" s="13">
        <v>50000</v>
      </c>
      <c r="W4366" s="13">
        <v>0</v>
      </c>
      <c r="X4366" s="13">
        <v>0</v>
      </c>
      <c r="Y4366" s="13">
        <v>0</v>
      </c>
    </row>
    <row r="4367" spans="1:25" ht="15.75" customHeight="1" x14ac:dyDescent="0.2">
      <c r="A4367" s="3">
        <v>5106653</v>
      </c>
      <c r="B4367" s="3" t="s">
        <v>749</v>
      </c>
      <c r="C4367" s="3" t="s">
        <v>657</v>
      </c>
      <c r="D4367" s="3">
        <v>2020</v>
      </c>
      <c r="E4367" s="3" t="s">
        <v>90</v>
      </c>
      <c r="F4367" s="3" t="s">
        <v>91</v>
      </c>
      <c r="G4367" s="7">
        <v>0</v>
      </c>
      <c r="H4367" s="8">
        <f t="shared" si="0"/>
        <v>0</v>
      </c>
      <c r="I4367" s="9">
        <v>0</v>
      </c>
      <c r="J4367" s="10">
        <v>0</v>
      </c>
      <c r="K4367" s="11">
        <v>0</v>
      </c>
      <c r="L4367" s="11">
        <v>0</v>
      </c>
      <c r="M4367" s="12">
        <v>0</v>
      </c>
      <c r="N4367" s="12">
        <v>0</v>
      </c>
      <c r="O4367" s="12">
        <v>0</v>
      </c>
      <c r="P4367" s="12">
        <v>0</v>
      </c>
      <c r="Q4367" s="12">
        <v>0</v>
      </c>
      <c r="R4367" s="12">
        <v>0</v>
      </c>
      <c r="S4367" s="12">
        <v>0</v>
      </c>
      <c r="T4367" s="13">
        <v>0</v>
      </c>
      <c r="U4367" s="13">
        <v>0</v>
      </c>
      <c r="V4367" s="13">
        <v>0</v>
      </c>
      <c r="W4367" s="13">
        <v>0</v>
      </c>
      <c r="X4367" s="13">
        <v>0</v>
      </c>
      <c r="Y4367" s="13">
        <v>0</v>
      </c>
    </row>
    <row r="4368" spans="1:25" ht="15.75" customHeight="1" x14ac:dyDescent="0.2">
      <c r="A4368" s="3">
        <v>5106653</v>
      </c>
      <c r="B4368" s="3" t="s">
        <v>749</v>
      </c>
      <c r="C4368" s="3" t="s">
        <v>657</v>
      </c>
      <c r="D4368" s="3">
        <v>2020</v>
      </c>
      <c r="E4368" s="3" t="s">
        <v>344</v>
      </c>
      <c r="F4368" s="3" t="s">
        <v>123</v>
      </c>
      <c r="G4368" s="7">
        <v>0</v>
      </c>
      <c r="H4368" s="8">
        <f t="shared" si="0"/>
        <v>0</v>
      </c>
      <c r="I4368" s="9">
        <v>0</v>
      </c>
      <c r="J4368" s="10">
        <v>0</v>
      </c>
      <c r="K4368" s="11">
        <v>0</v>
      </c>
      <c r="L4368" s="11">
        <v>0</v>
      </c>
      <c r="M4368" s="12">
        <v>0</v>
      </c>
      <c r="N4368" s="12">
        <v>0</v>
      </c>
      <c r="O4368" s="12">
        <v>0</v>
      </c>
      <c r="P4368" s="12">
        <v>0</v>
      </c>
      <c r="Q4368" s="12">
        <v>0</v>
      </c>
      <c r="R4368" s="12">
        <v>0</v>
      </c>
      <c r="S4368" s="12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0</v>
      </c>
    </row>
    <row r="4369" spans="1:25" ht="15.75" customHeight="1" x14ac:dyDescent="0.2">
      <c r="A4369" s="3">
        <v>5106703</v>
      </c>
      <c r="B4369" s="3" t="s">
        <v>750</v>
      </c>
      <c r="C4369" s="3" t="s">
        <v>657</v>
      </c>
      <c r="D4369" s="3">
        <v>2003</v>
      </c>
      <c r="E4369" s="3" t="s">
        <v>75</v>
      </c>
      <c r="F4369" s="3" t="s">
        <v>76</v>
      </c>
      <c r="G4369" s="7">
        <v>0</v>
      </c>
      <c r="H4369" s="8">
        <f t="shared" si="0"/>
        <v>700000</v>
      </c>
      <c r="I4369" s="9">
        <v>0</v>
      </c>
      <c r="J4369" s="10">
        <v>700000</v>
      </c>
      <c r="K4369" s="11">
        <v>0</v>
      </c>
      <c r="L4369" s="11">
        <v>0</v>
      </c>
      <c r="M4369" s="12">
        <v>0</v>
      </c>
      <c r="N4369" s="12">
        <v>0</v>
      </c>
      <c r="O4369" s="12">
        <v>0</v>
      </c>
      <c r="P4369" s="12">
        <v>0</v>
      </c>
      <c r="Q4369" s="12">
        <v>0</v>
      </c>
      <c r="R4369" s="12">
        <v>0</v>
      </c>
      <c r="S4369" s="12">
        <v>0</v>
      </c>
      <c r="T4369" s="13">
        <v>700000</v>
      </c>
      <c r="U4369" s="13">
        <v>0</v>
      </c>
      <c r="V4369" s="13">
        <v>0</v>
      </c>
      <c r="W4369" s="13">
        <v>0</v>
      </c>
      <c r="X4369" s="13">
        <v>0</v>
      </c>
      <c r="Y4369" s="13">
        <v>0</v>
      </c>
    </row>
    <row r="4370" spans="1:25" ht="15.75" customHeight="1" x14ac:dyDescent="0.2">
      <c r="A4370" s="3">
        <v>5106703</v>
      </c>
      <c r="B4370" s="3" t="s">
        <v>750</v>
      </c>
      <c r="C4370" s="3" t="s">
        <v>657</v>
      </c>
      <c r="D4370" s="3">
        <v>2004</v>
      </c>
      <c r="E4370" s="3" t="s">
        <v>81</v>
      </c>
      <c r="F4370" s="3" t="s">
        <v>76</v>
      </c>
      <c r="G4370" s="7">
        <v>0</v>
      </c>
      <c r="H4370" s="8">
        <f t="shared" si="0"/>
        <v>0</v>
      </c>
      <c r="I4370" s="9">
        <v>0</v>
      </c>
      <c r="J4370" s="10">
        <v>0</v>
      </c>
      <c r="K4370" s="11">
        <v>0</v>
      </c>
      <c r="L4370" s="11">
        <v>0</v>
      </c>
      <c r="M4370" s="12">
        <v>0</v>
      </c>
      <c r="N4370" s="12">
        <v>0</v>
      </c>
      <c r="O4370" s="12">
        <v>0</v>
      </c>
      <c r="P4370" s="12">
        <v>0</v>
      </c>
      <c r="Q4370" s="12">
        <v>0</v>
      </c>
      <c r="R4370" s="12">
        <v>0</v>
      </c>
      <c r="S4370" s="12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0</v>
      </c>
    </row>
    <row r="4371" spans="1:25" ht="15.75" customHeight="1" x14ac:dyDescent="0.2">
      <c r="A4371" s="3">
        <v>5106703</v>
      </c>
      <c r="B4371" s="3" t="s">
        <v>750</v>
      </c>
      <c r="C4371" s="3" t="s">
        <v>657</v>
      </c>
      <c r="D4371" s="3">
        <v>2020</v>
      </c>
      <c r="E4371" s="3" t="s">
        <v>90</v>
      </c>
      <c r="F4371" s="3" t="s">
        <v>91</v>
      </c>
      <c r="G4371" s="7">
        <v>0</v>
      </c>
      <c r="H4371" s="8">
        <f t="shared" si="0"/>
        <v>0</v>
      </c>
      <c r="I4371" s="9">
        <v>0</v>
      </c>
      <c r="J4371" s="10">
        <v>0</v>
      </c>
      <c r="K4371" s="11">
        <v>0</v>
      </c>
      <c r="L4371" s="11">
        <v>0</v>
      </c>
      <c r="M4371" s="12">
        <v>0</v>
      </c>
      <c r="N4371" s="12">
        <v>0</v>
      </c>
      <c r="O4371" s="12">
        <v>0</v>
      </c>
      <c r="P4371" s="12">
        <v>0</v>
      </c>
      <c r="Q4371" s="12">
        <v>0</v>
      </c>
      <c r="R4371" s="12">
        <v>0</v>
      </c>
      <c r="S4371" s="12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0</v>
      </c>
    </row>
    <row r="4372" spans="1:25" ht="15.75" customHeight="1" x14ac:dyDescent="0.2">
      <c r="A4372" s="3">
        <v>5106752</v>
      </c>
      <c r="B4372" s="3" t="s">
        <v>751</v>
      </c>
      <c r="C4372" s="3" t="s">
        <v>657</v>
      </c>
      <c r="D4372" s="3">
        <v>2001</v>
      </c>
      <c r="E4372" s="3" t="s">
        <v>75</v>
      </c>
      <c r="F4372" s="3" t="s">
        <v>76</v>
      </c>
      <c r="G4372" s="7">
        <v>0</v>
      </c>
      <c r="H4372" s="8">
        <f t="shared" si="0"/>
        <v>0</v>
      </c>
      <c r="I4372" s="9">
        <v>0</v>
      </c>
      <c r="J4372" s="10">
        <v>0</v>
      </c>
      <c r="K4372" s="11">
        <v>0</v>
      </c>
      <c r="L4372" s="11">
        <v>0</v>
      </c>
      <c r="M4372" s="12">
        <v>0</v>
      </c>
      <c r="N4372" s="12">
        <v>0</v>
      </c>
      <c r="O4372" s="12">
        <v>0</v>
      </c>
      <c r="P4372" s="12">
        <v>0</v>
      </c>
      <c r="Q4372" s="12">
        <v>0</v>
      </c>
      <c r="R4372" s="12">
        <v>0</v>
      </c>
      <c r="S4372" s="12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0</v>
      </c>
    </row>
    <row r="4373" spans="1:25" ht="15.75" customHeight="1" x14ac:dyDescent="0.2">
      <c r="A4373" s="3">
        <v>5106752</v>
      </c>
      <c r="B4373" s="3" t="s">
        <v>751</v>
      </c>
      <c r="C4373" s="3" t="s">
        <v>657</v>
      </c>
      <c r="D4373" s="3">
        <v>2006</v>
      </c>
      <c r="E4373" s="3" t="s">
        <v>81</v>
      </c>
      <c r="F4373" s="3" t="s">
        <v>76</v>
      </c>
      <c r="G4373" s="7">
        <v>0</v>
      </c>
      <c r="H4373" s="8">
        <f t="shared" si="0"/>
        <v>1120000</v>
      </c>
      <c r="I4373" s="9">
        <v>40000</v>
      </c>
      <c r="J4373" s="10">
        <v>1080000</v>
      </c>
      <c r="K4373" s="11">
        <v>40000</v>
      </c>
      <c r="L4373" s="11">
        <v>0</v>
      </c>
      <c r="M4373" s="12">
        <v>40000</v>
      </c>
      <c r="N4373" s="12">
        <v>0</v>
      </c>
      <c r="O4373" s="12">
        <v>0</v>
      </c>
      <c r="P4373" s="12">
        <v>0</v>
      </c>
      <c r="Q4373" s="12">
        <v>0</v>
      </c>
      <c r="R4373" s="12">
        <v>0</v>
      </c>
      <c r="S4373" s="12">
        <v>0</v>
      </c>
      <c r="T4373" s="13">
        <v>1000000</v>
      </c>
      <c r="U4373" s="13">
        <v>80000</v>
      </c>
      <c r="V4373" s="13">
        <v>0</v>
      </c>
      <c r="W4373" s="13">
        <v>0</v>
      </c>
      <c r="X4373" s="13">
        <v>0</v>
      </c>
      <c r="Y4373" s="13">
        <v>0</v>
      </c>
    </row>
    <row r="4374" spans="1:25" ht="15.75" customHeight="1" x14ac:dyDescent="0.2">
      <c r="A4374" s="3">
        <v>5106752</v>
      </c>
      <c r="B4374" s="3" t="s">
        <v>751</v>
      </c>
      <c r="C4374" s="3" t="s">
        <v>657</v>
      </c>
      <c r="D4374" s="3">
        <v>2006</v>
      </c>
      <c r="E4374" s="3" t="s">
        <v>75</v>
      </c>
      <c r="F4374" s="3" t="s">
        <v>76</v>
      </c>
      <c r="G4374" s="7">
        <v>0</v>
      </c>
      <c r="H4374" s="8">
        <f t="shared" si="0"/>
        <v>461000</v>
      </c>
      <c r="I4374" s="9">
        <v>6000</v>
      </c>
      <c r="J4374" s="10">
        <v>455000</v>
      </c>
      <c r="K4374" s="11">
        <v>0</v>
      </c>
      <c r="L4374" s="11">
        <v>6000</v>
      </c>
      <c r="M4374" s="12">
        <v>0</v>
      </c>
      <c r="N4374" s="12">
        <v>0</v>
      </c>
      <c r="O4374" s="12">
        <v>0</v>
      </c>
      <c r="P4374" s="12">
        <v>0</v>
      </c>
      <c r="Q4374" s="12">
        <v>6000</v>
      </c>
      <c r="R4374" s="12">
        <v>0</v>
      </c>
      <c r="S4374" s="12">
        <v>0</v>
      </c>
      <c r="T4374" s="13">
        <v>455000</v>
      </c>
      <c r="U4374" s="13">
        <v>0</v>
      </c>
      <c r="V4374" s="13">
        <v>0</v>
      </c>
      <c r="W4374" s="13">
        <v>0</v>
      </c>
      <c r="X4374" s="13">
        <v>0</v>
      </c>
      <c r="Y4374" s="13">
        <v>0</v>
      </c>
    </row>
    <row r="4375" spans="1:25" ht="15.75" customHeight="1" x14ac:dyDescent="0.2">
      <c r="A4375" s="3">
        <v>5106752</v>
      </c>
      <c r="B4375" s="3" t="s">
        <v>751</v>
      </c>
      <c r="C4375" s="3" t="s">
        <v>657</v>
      </c>
      <c r="D4375" s="3">
        <v>2014</v>
      </c>
      <c r="E4375" s="3" t="s">
        <v>78</v>
      </c>
      <c r="F4375" s="3" t="s">
        <v>76</v>
      </c>
      <c r="G4375" s="7">
        <v>50</v>
      </c>
      <c r="H4375" s="8">
        <f t="shared" si="0"/>
        <v>0</v>
      </c>
      <c r="I4375" s="9">
        <v>0</v>
      </c>
      <c r="J4375" s="10">
        <v>0</v>
      </c>
      <c r="K4375" s="11">
        <v>0</v>
      </c>
      <c r="L4375" s="11">
        <v>0</v>
      </c>
      <c r="M4375" s="12">
        <v>0</v>
      </c>
      <c r="N4375" s="12">
        <v>0</v>
      </c>
      <c r="O4375" s="12">
        <v>0</v>
      </c>
      <c r="P4375" s="12">
        <v>0</v>
      </c>
      <c r="Q4375" s="12">
        <v>0</v>
      </c>
      <c r="R4375" s="12">
        <v>0</v>
      </c>
      <c r="S4375" s="12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</row>
    <row r="4376" spans="1:25" ht="15.75" customHeight="1" x14ac:dyDescent="0.2">
      <c r="A4376" s="3">
        <v>5106752</v>
      </c>
      <c r="B4376" s="3" t="s">
        <v>751</v>
      </c>
      <c r="C4376" s="3" t="s">
        <v>657</v>
      </c>
      <c r="D4376" s="3">
        <v>2014</v>
      </c>
      <c r="E4376" s="3" t="s">
        <v>78</v>
      </c>
      <c r="F4376" s="3" t="s">
        <v>76</v>
      </c>
      <c r="G4376" s="7">
        <v>0</v>
      </c>
      <c r="H4376" s="8">
        <f t="shared" si="0"/>
        <v>3375000</v>
      </c>
      <c r="I4376" s="9">
        <v>0</v>
      </c>
      <c r="J4376" s="10">
        <v>3375000</v>
      </c>
      <c r="K4376" s="11">
        <v>0</v>
      </c>
      <c r="L4376" s="11">
        <v>0</v>
      </c>
      <c r="M4376" s="12">
        <v>0</v>
      </c>
      <c r="N4376" s="12">
        <v>0</v>
      </c>
      <c r="O4376" s="12">
        <v>0</v>
      </c>
      <c r="P4376" s="12">
        <v>0</v>
      </c>
      <c r="Q4376" s="12">
        <v>0</v>
      </c>
      <c r="R4376" s="12">
        <v>0</v>
      </c>
      <c r="S4376" s="12">
        <v>0</v>
      </c>
      <c r="T4376" s="13">
        <v>3375000</v>
      </c>
      <c r="U4376" s="13">
        <v>0</v>
      </c>
      <c r="V4376" s="13">
        <v>0</v>
      </c>
      <c r="W4376" s="13">
        <v>0</v>
      </c>
      <c r="X4376" s="13">
        <v>0</v>
      </c>
      <c r="Y4376" s="13">
        <v>0</v>
      </c>
    </row>
    <row r="4377" spans="1:25" ht="15.75" customHeight="1" x14ac:dyDescent="0.2">
      <c r="A4377" s="3">
        <v>5106752</v>
      </c>
      <c r="B4377" s="3" t="s">
        <v>751</v>
      </c>
      <c r="C4377" s="3" t="s">
        <v>657</v>
      </c>
      <c r="D4377" s="3">
        <v>2016</v>
      </c>
      <c r="E4377" s="3" t="s">
        <v>78</v>
      </c>
      <c r="F4377" s="3" t="s">
        <v>76</v>
      </c>
      <c r="G4377" s="7">
        <v>5558</v>
      </c>
      <c r="H4377" s="8">
        <f t="shared" si="0"/>
        <v>0</v>
      </c>
      <c r="I4377" s="9">
        <v>0</v>
      </c>
      <c r="J4377" s="10">
        <v>0</v>
      </c>
      <c r="K4377" s="11">
        <v>0</v>
      </c>
      <c r="L4377" s="11">
        <v>0</v>
      </c>
      <c r="M4377" s="12">
        <v>0</v>
      </c>
      <c r="N4377" s="12">
        <v>0</v>
      </c>
      <c r="O4377" s="12">
        <v>0</v>
      </c>
      <c r="P4377" s="12">
        <v>0</v>
      </c>
      <c r="Q4377" s="12">
        <v>0</v>
      </c>
      <c r="R4377" s="12">
        <v>0</v>
      </c>
      <c r="S4377" s="12">
        <v>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0</v>
      </c>
    </row>
    <row r="4378" spans="1:25" ht="15.75" customHeight="1" x14ac:dyDescent="0.2">
      <c r="A4378" s="3">
        <v>5106752</v>
      </c>
      <c r="B4378" s="3" t="s">
        <v>751</v>
      </c>
      <c r="C4378" s="3" t="s">
        <v>657</v>
      </c>
      <c r="D4378" s="3">
        <v>2016</v>
      </c>
      <c r="E4378" s="3" t="s">
        <v>75</v>
      </c>
      <c r="F4378" s="3" t="s">
        <v>76</v>
      </c>
      <c r="G4378" s="7">
        <v>5558</v>
      </c>
      <c r="H4378" s="8">
        <f t="shared" si="0"/>
        <v>0</v>
      </c>
      <c r="I4378" s="9">
        <v>0</v>
      </c>
      <c r="J4378" s="10">
        <v>0</v>
      </c>
      <c r="K4378" s="11">
        <v>0</v>
      </c>
      <c r="L4378" s="11">
        <v>0</v>
      </c>
      <c r="M4378" s="12">
        <v>0</v>
      </c>
      <c r="N4378" s="12">
        <v>0</v>
      </c>
      <c r="O4378" s="12">
        <v>0</v>
      </c>
      <c r="P4378" s="12">
        <v>0</v>
      </c>
      <c r="Q4378" s="12">
        <v>0</v>
      </c>
      <c r="R4378" s="12">
        <v>0</v>
      </c>
      <c r="S4378" s="12">
        <v>0</v>
      </c>
      <c r="T4378" s="13">
        <v>0</v>
      </c>
      <c r="U4378" s="13">
        <v>0</v>
      </c>
      <c r="V4378" s="13">
        <v>0</v>
      </c>
      <c r="W4378" s="13">
        <v>0</v>
      </c>
      <c r="X4378" s="13">
        <v>0</v>
      </c>
      <c r="Y4378" s="13">
        <v>0</v>
      </c>
    </row>
    <row r="4379" spans="1:25" ht="15.75" customHeight="1" x14ac:dyDescent="0.2">
      <c r="A4379" s="3">
        <v>5106752</v>
      </c>
      <c r="B4379" s="3" t="s">
        <v>751</v>
      </c>
      <c r="C4379" s="3" t="s">
        <v>657</v>
      </c>
      <c r="D4379" s="3">
        <v>2018</v>
      </c>
      <c r="E4379" s="3" t="s">
        <v>80</v>
      </c>
      <c r="F4379" s="3" t="s">
        <v>76</v>
      </c>
      <c r="G4379" s="7">
        <v>0</v>
      </c>
      <c r="H4379" s="8">
        <f t="shared" si="0"/>
        <v>0</v>
      </c>
      <c r="I4379" s="9">
        <v>0</v>
      </c>
      <c r="J4379" s="10">
        <v>0</v>
      </c>
      <c r="K4379" s="11">
        <v>0</v>
      </c>
      <c r="L4379" s="11">
        <v>0</v>
      </c>
      <c r="M4379" s="12">
        <v>0</v>
      </c>
      <c r="N4379" s="12">
        <v>0</v>
      </c>
      <c r="O4379" s="12">
        <v>0</v>
      </c>
      <c r="P4379" s="12">
        <v>0</v>
      </c>
      <c r="Q4379" s="12">
        <v>0</v>
      </c>
      <c r="R4379" s="12">
        <v>0</v>
      </c>
      <c r="S4379" s="12">
        <v>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0</v>
      </c>
    </row>
    <row r="4380" spans="1:25" ht="15.75" customHeight="1" x14ac:dyDescent="0.2">
      <c r="A4380" s="3">
        <v>5106752</v>
      </c>
      <c r="B4380" s="3" t="s">
        <v>751</v>
      </c>
      <c r="C4380" s="3" t="s">
        <v>657</v>
      </c>
      <c r="D4380" s="3">
        <v>2020</v>
      </c>
      <c r="E4380" s="3" t="s">
        <v>90</v>
      </c>
      <c r="F4380" s="3" t="s">
        <v>91</v>
      </c>
      <c r="G4380" s="7">
        <v>0</v>
      </c>
      <c r="H4380" s="8">
        <f t="shared" si="0"/>
        <v>0</v>
      </c>
      <c r="I4380" s="9">
        <v>0</v>
      </c>
      <c r="J4380" s="10">
        <v>0</v>
      </c>
      <c r="K4380" s="11">
        <v>0</v>
      </c>
      <c r="L4380" s="11">
        <v>0</v>
      </c>
      <c r="M4380" s="12">
        <v>0</v>
      </c>
      <c r="N4380" s="12">
        <v>0</v>
      </c>
      <c r="O4380" s="12">
        <v>0</v>
      </c>
      <c r="P4380" s="12">
        <v>0</v>
      </c>
      <c r="Q4380" s="12">
        <v>0</v>
      </c>
      <c r="R4380" s="12">
        <v>0</v>
      </c>
      <c r="S4380" s="12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0</v>
      </c>
    </row>
    <row r="4381" spans="1:25" ht="15.75" customHeight="1" x14ac:dyDescent="0.2">
      <c r="A4381" s="3">
        <v>5106752</v>
      </c>
      <c r="B4381" s="3" t="s">
        <v>751</v>
      </c>
      <c r="C4381" s="3" t="s">
        <v>657</v>
      </c>
      <c r="D4381" s="3">
        <v>2020</v>
      </c>
      <c r="E4381" s="3" t="s">
        <v>344</v>
      </c>
      <c r="F4381" s="3" t="s">
        <v>123</v>
      </c>
      <c r="G4381" s="7">
        <v>0</v>
      </c>
      <c r="H4381" s="8">
        <f t="shared" si="0"/>
        <v>0</v>
      </c>
      <c r="I4381" s="9">
        <v>0</v>
      </c>
      <c r="J4381" s="10">
        <v>0</v>
      </c>
      <c r="K4381" s="11">
        <v>0</v>
      </c>
      <c r="L4381" s="11">
        <v>0</v>
      </c>
      <c r="M4381" s="12">
        <v>0</v>
      </c>
      <c r="N4381" s="12">
        <v>0</v>
      </c>
      <c r="O4381" s="12">
        <v>0</v>
      </c>
      <c r="P4381" s="12">
        <v>0</v>
      </c>
      <c r="Q4381" s="12">
        <v>0</v>
      </c>
      <c r="R4381" s="12">
        <v>0</v>
      </c>
      <c r="S4381" s="12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0</v>
      </c>
    </row>
    <row r="4382" spans="1:25" ht="15.75" customHeight="1" x14ac:dyDescent="0.2">
      <c r="A4382" s="3">
        <v>5106778</v>
      </c>
      <c r="B4382" s="3" t="s">
        <v>752</v>
      </c>
      <c r="C4382" s="3" t="s">
        <v>657</v>
      </c>
      <c r="D4382" s="3">
        <v>2006</v>
      </c>
      <c r="E4382" s="3" t="s">
        <v>122</v>
      </c>
      <c r="F4382" s="3" t="s">
        <v>123</v>
      </c>
      <c r="G4382" s="7">
        <v>0</v>
      </c>
      <c r="H4382" s="8">
        <f t="shared" si="0"/>
        <v>41596000</v>
      </c>
      <c r="I4382" s="9">
        <v>41596000</v>
      </c>
      <c r="J4382" s="10">
        <v>0</v>
      </c>
      <c r="K4382" s="11">
        <v>41596000</v>
      </c>
      <c r="L4382" s="11">
        <v>0</v>
      </c>
      <c r="M4382" s="12">
        <v>41596000</v>
      </c>
      <c r="N4382" s="12">
        <v>0</v>
      </c>
      <c r="O4382" s="12">
        <v>0</v>
      </c>
      <c r="P4382" s="12">
        <v>0</v>
      </c>
      <c r="Q4382" s="12">
        <v>0</v>
      </c>
      <c r="R4382" s="12">
        <v>0</v>
      </c>
      <c r="S4382" s="12">
        <v>0</v>
      </c>
      <c r="T4382" s="13">
        <v>0</v>
      </c>
      <c r="U4382" s="13">
        <v>0</v>
      </c>
      <c r="V4382" s="13">
        <v>0</v>
      </c>
      <c r="W4382" s="13">
        <v>0</v>
      </c>
      <c r="X4382" s="13">
        <v>0</v>
      </c>
      <c r="Y4382" s="13">
        <v>0</v>
      </c>
    </row>
    <row r="4383" spans="1:25" ht="15.75" customHeight="1" x14ac:dyDescent="0.2">
      <c r="A4383" s="3">
        <v>5106778</v>
      </c>
      <c r="B4383" s="3" t="s">
        <v>752</v>
      </c>
      <c r="C4383" s="3" t="s">
        <v>657</v>
      </c>
      <c r="D4383" s="3">
        <v>2007</v>
      </c>
      <c r="E4383" s="3" t="s">
        <v>75</v>
      </c>
      <c r="F4383" s="3" t="s">
        <v>76</v>
      </c>
      <c r="G4383" s="7">
        <v>3500</v>
      </c>
      <c r="H4383" s="8">
        <f t="shared" si="0"/>
        <v>2838000</v>
      </c>
      <c r="I4383" s="9">
        <v>2600000</v>
      </c>
      <c r="J4383" s="10">
        <v>238000</v>
      </c>
      <c r="K4383" s="11">
        <v>2100000</v>
      </c>
      <c r="L4383" s="11">
        <v>500000</v>
      </c>
      <c r="M4383" s="12">
        <v>2000000</v>
      </c>
      <c r="N4383" s="12">
        <v>0</v>
      </c>
      <c r="O4383" s="12">
        <v>100000</v>
      </c>
      <c r="P4383" s="12">
        <v>0</v>
      </c>
      <c r="Q4383" s="12">
        <v>0</v>
      </c>
      <c r="R4383" s="12">
        <v>0</v>
      </c>
      <c r="S4383" s="12">
        <v>500000</v>
      </c>
      <c r="T4383" s="13">
        <v>158000</v>
      </c>
      <c r="U4383" s="13">
        <v>80000</v>
      </c>
      <c r="V4383" s="13">
        <v>0</v>
      </c>
      <c r="W4383" s="13">
        <v>0</v>
      </c>
      <c r="X4383" s="13">
        <v>0</v>
      </c>
      <c r="Y4383" s="13">
        <v>0</v>
      </c>
    </row>
    <row r="4384" spans="1:25" ht="15.75" customHeight="1" x14ac:dyDescent="0.2">
      <c r="A4384" s="3">
        <v>5106778</v>
      </c>
      <c r="B4384" s="3" t="s">
        <v>752</v>
      </c>
      <c r="C4384" s="3" t="s">
        <v>657</v>
      </c>
      <c r="D4384" s="3">
        <v>2009</v>
      </c>
      <c r="E4384" s="3" t="s">
        <v>84</v>
      </c>
      <c r="F4384" s="3" t="s">
        <v>85</v>
      </c>
      <c r="G4384" s="7">
        <v>400</v>
      </c>
      <c r="H4384" s="8">
        <f t="shared" si="0"/>
        <v>0</v>
      </c>
      <c r="I4384" s="9">
        <v>0</v>
      </c>
      <c r="J4384" s="10">
        <v>0</v>
      </c>
      <c r="K4384" s="11">
        <v>0</v>
      </c>
      <c r="L4384" s="11">
        <v>0</v>
      </c>
      <c r="M4384" s="12">
        <v>0</v>
      </c>
      <c r="N4384" s="12">
        <v>0</v>
      </c>
      <c r="O4384" s="12">
        <v>0</v>
      </c>
      <c r="P4384" s="12">
        <v>0</v>
      </c>
      <c r="Q4384" s="12">
        <v>0</v>
      </c>
      <c r="R4384" s="12">
        <v>0</v>
      </c>
      <c r="S4384" s="12">
        <v>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0</v>
      </c>
    </row>
    <row r="4385" spans="1:25" ht="15.75" customHeight="1" x14ac:dyDescent="0.2">
      <c r="A4385" s="3">
        <v>5106778</v>
      </c>
      <c r="B4385" s="3" t="s">
        <v>752</v>
      </c>
      <c r="C4385" s="3" t="s">
        <v>657</v>
      </c>
      <c r="D4385" s="3">
        <v>2017</v>
      </c>
      <c r="E4385" s="3" t="s">
        <v>81</v>
      </c>
      <c r="F4385" s="3" t="s">
        <v>76</v>
      </c>
      <c r="G4385" s="7">
        <v>192</v>
      </c>
      <c r="H4385" s="8">
        <f t="shared" si="0"/>
        <v>7649529.7999999998</v>
      </c>
      <c r="I4385" s="9">
        <v>7649529.7999999998</v>
      </c>
      <c r="J4385" s="10">
        <v>0</v>
      </c>
      <c r="K4385" s="11">
        <v>7086500</v>
      </c>
      <c r="L4385" s="11">
        <v>563029.80000000005</v>
      </c>
      <c r="M4385" s="12">
        <v>7086500</v>
      </c>
      <c r="N4385" s="12">
        <v>0</v>
      </c>
      <c r="O4385" s="12">
        <v>0</v>
      </c>
      <c r="P4385" s="12">
        <v>0</v>
      </c>
      <c r="Q4385" s="12">
        <v>0</v>
      </c>
      <c r="R4385" s="12">
        <v>0</v>
      </c>
      <c r="S4385" s="12">
        <v>563029.80000000005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0</v>
      </c>
    </row>
    <row r="4386" spans="1:25" ht="15.75" customHeight="1" x14ac:dyDescent="0.2">
      <c r="A4386" s="3">
        <v>5106778</v>
      </c>
      <c r="B4386" s="3" t="s">
        <v>752</v>
      </c>
      <c r="C4386" s="3" t="s">
        <v>657</v>
      </c>
      <c r="D4386" s="3">
        <v>2017</v>
      </c>
      <c r="E4386" s="3" t="s">
        <v>78</v>
      </c>
      <c r="F4386" s="3" t="s">
        <v>76</v>
      </c>
      <c r="G4386" s="7">
        <v>0</v>
      </c>
      <c r="H4386" s="8">
        <f t="shared" si="0"/>
        <v>0</v>
      </c>
      <c r="I4386" s="9">
        <v>0</v>
      </c>
      <c r="J4386" s="10">
        <v>0</v>
      </c>
      <c r="K4386" s="11">
        <v>0</v>
      </c>
      <c r="L4386" s="11">
        <v>0</v>
      </c>
      <c r="M4386" s="12">
        <v>0</v>
      </c>
      <c r="N4386" s="12">
        <v>0</v>
      </c>
      <c r="O4386" s="12">
        <v>0</v>
      </c>
      <c r="P4386" s="12">
        <v>0</v>
      </c>
      <c r="Q4386" s="12">
        <v>0</v>
      </c>
      <c r="R4386" s="12">
        <v>0</v>
      </c>
      <c r="S4386" s="12">
        <v>0</v>
      </c>
      <c r="T4386" s="13">
        <v>0</v>
      </c>
      <c r="U4386" s="13">
        <v>0</v>
      </c>
      <c r="V4386" s="13">
        <v>0</v>
      </c>
      <c r="W4386" s="13">
        <v>0</v>
      </c>
      <c r="X4386" s="13">
        <v>0</v>
      </c>
      <c r="Y4386" s="13">
        <v>0</v>
      </c>
    </row>
    <row r="4387" spans="1:25" ht="15.75" customHeight="1" x14ac:dyDescent="0.2">
      <c r="A4387" s="3">
        <v>5106778</v>
      </c>
      <c r="B4387" s="3" t="s">
        <v>752</v>
      </c>
      <c r="C4387" s="3" t="s">
        <v>657</v>
      </c>
      <c r="D4387" s="3">
        <v>2017</v>
      </c>
      <c r="E4387" s="3" t="s">
        <v>90</v>
      </c>
      <c r="F4387" s="3" t="s">
        <v>91</v>
      </c>
      <c r="G4387" s="7">
        <v>0</v>
      </c>
      <c r="H4387" s="8">
        <f t="shared" si="0"/>
        <v>5000000</v>
      </c>
      <c r="I4387" s="9">
        <v>5000000</v>
      </c>
      <c r="J4387" s="10">
        <v>0</v>
      </c>
      <c r="K4387" s="11">
        <v>5000000</v>
      </c>
      <c r="L4387" s="11">
        <v>0</v>
      </c>
      <c r="M4387" s="12">
        <v>5000000</v>
      </c>
      <c r="N4387" s="12">
        <v>0</v>
      </c>
      <c r="O4387" s="12">
        <v>0</v>
      </c>
      <c r="P4387" s="12">
        <v>0</v>
      </c>
      <c r="Q4387" s="12">
        <v>0</v>
      </c>
      <c r="R4387" s="12">
        <v>0</v>
      </c>
      <c r="S4387" s="12">
        <v>0</v>
      </c>
      <c r="T4387" s="13">
        <v>0</v>
      </c>
      <c r="U4387" s="13">
        <v>0</v>
      </c>
      <c r="V4387" s="13">
        <v>0</v>
      </c>
      <c r="W4387" s="13">
        <v>0</v>
      </c>
      <c r="X4387" s="13">
        <v>0</v>
      </c>
      <c r="Y4387" s="13">
        <v>0</v>
      </c>
    </row>
    <row r="4388" spans="1:25" ht="15.75" customHeight="1" x14ac:dyDescent="0.2">
      <c r="A4388" s="3">
        <v>5106778</v>
      </c>
      <c r="B4388" s="3" t="s">
        <v>752</v>
      </c>
      <c r="C4388" s="3" t="s">
        <v>657</v>
      </c>
      <c r="D4388" s="3">
        <v>2019</v>
      </c>
      <c r="E4388" s="3" t="s">
        <v>122</v>
      </c>
      <c r="F4388" s="3" t="s">
        <v>123</v>
      </c>
      <c r="G4388" s="7">
        <v>5000</v>
      </c>
      <c r="H4388" s="8">
        <f t="shared" si="0"/>
        <v>10585251.800000001</v>
      </c>
      <c r="I4388" s="9">
        <v>10585251.800000001</v>
      </c>
      <c r="J4388" s="10">
        <v>0</v>
      </c>
      <c r="K4388" s="11">
        <v>10000000</v>
      </c>
      <c r="L4388" s="11">
        <v>585251.80000000005</v>
      </c>
      <c r="M4388" s="12">
        <v>10000000</v>
      </c>
      <c r="N4388" s="12">
        <v>0</v>
      </c>
      <c r="O4388" s="12">
        <v>0</v>
      </c>
      <c r="P4388" s="12">
        <v>436251.8</v>
      </c>
      <c r="Q4388" s="12">
        <v>149000</v>
      </c>
      <c r="R4388" s="12">
        <v>0</v>
      </c>
      <c r="S4388" s="12">
        <v>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0</v>
      </c>
    </row>
    <row r="4389" spans="1:25" ht="15.75" customHeight="1" x14ac:dyDescent="0.2">
      <c r="A4389" s="3">
        <v>5106778</v>
      </c>
      <c r="B4389" s="3" t="s">
        <v>752</v>
      </c>
      <c r="C4389" s="3" t="s">
        <v>657</v>
      </c>
      <c r="D4389" s="3">
        <v>2020</v>
      </c>
      <c r="E4389" s="3" t="s">
        <v>90</v>
      </c>
      <c r="F4389" s="3" t="s">
        <v>91</v>
      </c>
      <c r="G4389" s="7">
        <v>0</v>
      </c>
      <c r="H4389" s="8">
        <f t="shared" si="0"/>
        <v>0</v>
      </c>
      <c r="I4389" s="9">
        <v>0</v>
      </c>
      <c r="J4389" s="10">
        <v>0</v>
      </c>
      <c r="K4389" s="11">
        <v>0</v>
      </c>
      <c r="L4389" s="11">
        <v>0</v>
      </c>
      <c r="M4389" s="12">
        <v>0</v>
      </c>
      <c r="N4389" s="12">
        <v>0</v>
      </c>
      <c r="O4389" s="12">
        <v>0</v>
      </c>
      <c r="P4389" s="12">
        <v>0</v>
      </c>
      <c r="Q4389" s="12">
        <v>0</v>
      </c>
      <c r="R4389" s="12">
        <v>0</v>
      </c>
      <c r="S4389" s="12">
        <v>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0</v>
      </c>
    </row>
    <row r="4390" spans="1:25" ht="15.75" customHeight="1" x14ac:dyDescent="0.2">
      <c r="A4390" s="3">
        <v>5106778</v>
      </c>
      <c r="B4390" s="3" t="s">
        <v>752</v>
      </c>
      <c r="C4390" s="3" t="s">
        <v>657</v>
      </c>
      <c r="D4390" s="3">
        <v>2020</v>
      </c>
      <c r="E4390" s="3" t="s">
        <v>344</v>
      </c>
      <c r="F4390" s="3" t="s">
        <v>123</v>
      </c>
      <c r="G4390" s="7">
        <v>0</v>
      </c>
      <c r="H4390" s="8">
        <f t="shared" si="0"/>
        <v>0</v>
      </c>
      <c r="I4390" s="9">
        <v>0</v>
      </c>
      <c r="J4390" s="10">
        <v>0</v>
      </c>
      <c r="K4390" s="11">
        <v>0</v>
      </c>
      <c r="L4390" s="11">
        <v>0</v>
      </c>
      <c r="M4390" s="12">
        <v>0</v>
      </c>
      <c r="N4390" s="12">
        <v>0</v>
      </c>
      <c r="O4390" s="12">
        <v>0</v>
      </c>
      <c r="P4390" s="12">
        <v>0</v>
      </c>
      <c r="Q4390" s="12">
        <v>0</v>
      </c>
      <c r="R4390" s="12">
        <v>0</v>
      </c>
      <c r="S4390" s="12">
        <v>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0</v>
      </c>
    </row>
    <row r="4391" spans="1:25" ht="15.75" customHeight="1" x14ac:dyDescent="0.2">
      <c r="A4391" s="3">
        <v>5106778</v>
      </c>
      <c r="B4391" s="3" t="s">
        <v>752</v>
      </c>
      <c r="C4391" s="3" t="s">
        <v>657</v>
      </c>
      <c r="D4391" s="3">
        <v>2021</v>
      </c>
      <c r="E4391" s="3" t="s">
        <v>78</v>
      </c>
      <c r="F4391" s="3" t="s">
        <v>76</v>
      </c>
      <c r="G4391" s="7">
        <v>4300</v>
      </c>
      <c r="H4391" s="8">
        <f t="shared" si="0"/>
        <v>40624840</v>
      </c>
      <c r="I4391" s="9">
        <v>40339840</v>
      </c>
      <c r="J4391" s="10">
        <v>285000</v>
      </c>
      <c r="K4391" s="11">
        <v>39867400</v>
      </c>
      <c r="L4391" s="11">
        <v>472440</v>
      </c>
      <c r="M4391" s="12">
        <v>39867400</v>
      </c>
      <c r="N4391" s="12">
        <v>0</v>
      </c>
      <c r="O4391" s="12">
        <v>0</v>
      </c>
      <c r="P4391" s="12">
        <v>0</v>
      </c>
      <c r="Q4391" s="12">
        <v>0</v>
      </c>
      <c r="R4391" s="12">
        <v>0</v>
      </c>
      <c r="S4391" s="12">
        <v>472440</v>
      </c>
      <c r="T4391" s="13">
        <v>285000</v>
      </c>
      <c r="U4391" s="13">
        <v>0</v>
      </c>
      <c r="V4391" s="13">
        <v>0</v>
      </c>
      <c r="W4391" s="13">
        <v>0</v>
      </c>
      <c r="X4391" s="13">
        <v>0</v>
      </c>
      <c r="Y4391" s="13">
        <v>0</v>
      </c>
    </row>
    <row r="4392" spans="1:25" ht="15.75" customHeight="1" x14ac:dyDescent="0.2">
      <c r="A4392" s="3">
        <v>5106778</v>
      </c>
      <c r="B4392" s="3" t="s">
        <v>752</v>
      </c>
      <c r="C4392" s="3" t="s">
        <v>657</v>
      </c>
      <c r="D4392" s="3">
        <v>2022</v>
      </c>
      <c r="E4392" s="3" t="s">
        <v>78</v>
      </c>
      <c r="F4392" s="3" t="s">
        <v>76</v>
      </c>
      <c r="G4392" s="7">
        <v>3500</v>
      </c>
      <c r="H4392" s="8">
        <f t="shared" si="0"/>
        <v>47136980.579999998</v>
      </c>
      <c r="I4392" s="9">
        <v>47059280.579999998</v>
      </c>
      <c r="J4392" s="10">
        <v>77700</v>
      </c>
      <c r="K4392" s="11">
        <v>43953210</v>
      </c>
      <c r="L4392" s="11">
        <v>3106070.58</v>
      </c>
      <c r="M4392" s="12">
        <v>43953210</v>
      </c>
      <c r="N4392" s="12">
        <v>0</v>
      </c>
      <c r="O4392" s="12">
        <v>0</v>
      </c>
      <c r="P4392" s="12">
        <v>53370.58</v>
      </c>
      <c r="Q4392" s="12">
        <v>0</v>
      </c>
      <c r="R4392" s="12">
        <v>0</v>
      </c>
      <c r="S4392" s="12">
        <v>3052700</v>
      </c>
      <c r="T4392" s="13">
        <v>77700</v>
      </c>
      <c r="U4392" s="13">
        <v>0</v>
      </c>
      <c r="V4392" s="13">
        <v>0</v>
      </c>
      <c r="W4392" s="13">
        <v>0</v>
      </c>
      <c r="X4392" s="13">
        <v>0</v>
      </c>
      <c r="Y4392" s="13">
        <v>0</v>
      </c>
    </row>
    <row r="4393" spans="1:25" ht="15.75" customHeight="1" x14ac:dyDescent="0.2">
      <c r="A4393" s="3">
        <v>5106802</v>
      </c>
      <c r="B4393" s="3" t="s">
        <v>753</v>
      </c>
      <c r="C4393" s="3" t="s">
        <v>657</v>
      </c>
      <c r="D4393" s="3">
        <v>2001</v>
      </c>
      <c r="E4393" s="3" t="s">
        <v>122</v>
      </c>
      <c r="F4393" s="3" t="s">
        <v>123</v>
      </c>
      <c r="G4393" s="7">
        <v>0</v>
      </c>
      <c r="H4393" s="8">
        <f t="shared" si="0"/>
        <v>320000</v>
      </c>
      <c r="I4393" s="9">
        <v>0</v>
      </c>
      <c r="J4393" s="10">
        <v>320000</v>
      </c>
      <c r="K4393" s="11">
        <v>0</v>
      </c>
      <c r="L4393" s="11">
        <v>0</v>
      </c>
      <c r="M4393" s="12">
        <v>0</v>
      </c>
      <c r="N4393" s="12">
        <v>0</v>
      </c>
      <c r="O4393" s="12">
        <v>0</v>
      </c>
      <c r="P4393" s="12">
        <v>0</v>
      </c>
      <c r="Q4393" s="12">
        <v>0</v>
      </c>
      <c r="R4393" s="12">
        <v>0</v>
      </c>
      <c r="S4393" s="12">
        <v>0</v>
      </c>
      <c r="T4393" s="13">
        <v>320000</v>
      </c>
      <c r="U4393" s="13">
        <v>0</v>
      </c>
      <c r="V4393" s="13">
        <v>0</v>
      </c>
      <c r="W4393" s="13">
        <v>0</v>
      </c>
      <c r="X4393" s="13">
        <v>0</v>
      </c>
      <c r="Y4393" s="13">
        <v>0</v>
      </c>
    </row>
    <row r="4394" spans="1:25" ht="15.75" customHeight="1" x14ac:dyDescent="0.2">
      <c r="A4394" s="3">
        <v>5106802</v>
      </c>
      <c r="B4394" s="3" t="s">
        <v>753</v>
      </c>
      <c r="C4394" s="3" t="s">
        <v>657</v>
      </c>
      <c r="D4394" s="3">
        <v>2004</v>
      </c>
      <c r="E4394" s="3" t="s">
        <v>75</v>
      </c>
      <c r="F4394" s="3" t="s">
        <v>76</v>
      </c>
      <c r="G4394" s="7">
        <v>0</v>
      </c>
      <c r="H4394" s="8">
        <f t="shared" si="0"/>
        <v>800000</v>
      </c>
      <c r="I4394" s="9">
        <v>0</v>
      </c>
      <c r="J4394" s="10">
        <v>800000</v>
      </c>
      <c r="K4394" s="11">
        <v>0</v>
      </c>
      <c r="L4394" s="11">
        <v>0</v>
      </c>
      <c r="M4394" s="12">
        <v>0</v>
      </c>
      <c r="N4394" s="12">
        <v>0</v>
      </c>
      <c r="O4394" s="12">
        <v>0</v>
      </c>
      <c r="P4394" s="12">
        <v>0</v>
      </c>
      <c r="Q4394" s="12">
        <v>0</v>
      </c>
      <c r="R4394" s="12">
        <v>0</v>
      </c>
      <c r="S4394" s="12">
        <v>0</v>
      </c>
      <c r="T4394" s="13">
        <v>800000</v>
      </c>
      <c r="U4394" s="13">
        <v>0</v>
      </c>
      <c r="V4394" s="13">
        <v>0</v>
      </c>
      <c r="W4394" s="13">
        <v>0</v>
      </c>
      <c r="X4394" s="13">
        <v>0</v>
      </c>
      <c r="Y4394" s="13">
        <v>0</v>
      </c>
    </row>
    <row r="4395" spans="1:25" ht="15.75" customHeight="1" x14ac:dyDescent="0.2">
      <c r="A4395" s="3">
        <v>5106802</v>
      </c>
      <c r="B4395" s="3" t="s">
        <v>753</v>
      </c>
      <c r="C4395" s="3" t="s">
        <v>657</v>
      </c>
      <c r="D4395" s="3">
        <v>2005</v>
      </c>
      <c r="E4395" s="3" t="s">
        <v>75</v>
      </c>
      <c r="F4395" s="3" t="s">
        <v>76</v>
      </c>
      <c r="G4395" s="7">
        <v>0</v>
      </c>
      <c r="H4395" s="8">
        <f t="shared" si="0"/>
        <v>90455000</v>
      </c>
      <c r="I4395" s="9">
        <v>90455000</v>
      </c>
      <c r="J4395" s="10">
        <v>0</v>
      </c>
      <c r="K4395" s="11">
        <v>90455000</v>
      </c>
      <c r="L4395" s="11">
        <v>0</v>
      </c>
      <c r="M4395" s="12">
        <v>90455000</v>
      </c>
      <c r="N4395" s="12">
        <v>0</v>
      </c>
      <c r="O4395" s="12">
        <v>0</v>
      </c>
      <c r="P4395" s="12">
        <v>0</v>
      </c>
      <c r="Q4395" s="12">
        <v>0</v>
      </c>
      <c r="R4395" s="12">
        <v>0</v>
      </c>
      <c r="S4395" s="12">
        <v>0</v>
      </c>
      <c r="T4395" s="13">
        <v>0</v>
      </c>
      <c r="U4395" s="13">
        <v>0</v>
      </c>
      <c r="V4395" s="13">
        <v>0</v>
      </c>
      <c r="W4395" s="13">
        <v>0</v>
      </c>
      <c r="X4395" s="13">
        <v>0</v>
      </c>
      <c r="Y4395" s="13">
        <v>0</v>
      </c>
    </row>
    <row r="4396" spans="1:25" ht="15.75" customHeight="1" x14ac:dyDescent="0.2">
      <c r="A4396" s="3">
        <v>5106802</v>
      </c>
      <c r="B4396" s="3" t="s">
        <v>753</v>
      </c>
      <c r="C4396" s="3" t="s">
        <v>657</v>
      </c>
      <c r="D4396" s="3">
        <v>2006</v>
      </c>
      <c r="E4396" s="3" t="s">
        <v>75</v>
      </c>
      <c r="F4396" s="3" t="s">
        <v>76</v>
      </c>
      <c r="G4396" s="7">
        <v>0</v>
      </c>
      <c r="H4396" s="8">
        <f t="shared" si="0"/>
        <v>3116000</v>
      </c>
      <c r="I4396" s="9">
        <v>400000</v>
      </c>
      <c r="J4396" s="10">
        <v>2716000</v>
      </c>
      <c r="K4396" s="11">
        <v>0</v>
      </c>
      <c r="L4396" s="11">
        <v>400000</v>
      </c>
      <c r="M4396" s="12">
        <v>0</v>
      </c>
      <c r="N4396" s="12">
        <v>0</v>
      </c>
      <c r="O4396" s="12">
        <v>0</v>
      </c>
      <c r="P4396" s="12">
        <v>0</v>
      </c>
      <c r="Q4396" s="12">
        <v>0</v>
      </c>
      <c r="R4396" s="12">
        <v>0</v>
      </c>
      <c r="S4396" s="12">
        <v>400000</v>
      </c>
      <c r="T4396" s="13">
        <v>2716000</v>
      </c>
      <c r="U4396" s="13">
        <v>0</v>
      </c>
      <c r="V4396" s="13">
        <v>0</v>
      </c>
      <c r="W4396" s="13">
        <v>0</v>
      </c>
      <c r="X4396" s="13">
        <v>0</v>
      </c>
      <c r="Y4396" s="13">
        <v>0</v>
      </c>
    </row>
    <row r="4397" spans="1:25" ht="15.75" customHeight="1" x14ac:dyDescent="0.2">
      <c r="A4397" s="3">
        <v>5106802</v>
      </c>
      <c r="B4397" s="3" t="s">
        <v>753</v>
      </c>
      <c r="C4397" s="3" t="s">
        <v>657</v>
      </c>
      <c r="D4397" s="3">
        <v>2017</v>
      </c>
      <c r="E4397" s="3" t="s">
        <v>78</v>
      </c>
      <c r="F4397" s="3" t="s">
        <v>76</v>
      </c>
      <c r="G4397" s="7">
        <v>2730</v>
      </c>
      <c r="H4397" s="8">
        <f t="shared" si="0"/>
        <v>8197500</v>
      </c>
      <c r="I4397" s="9">
        <v>1040000</v>
      </c>
      <c r="J4397" s="10">
        <v>7157500</v>
      </c>
      <c r="K4397" s="11">
        <v>300000</v>
      </c>
      <c r="L4397" s="11">
        <v>740000</v>
      </c>
      <c r="M4397" s="12">
        <v>300000</v>
      </c>
      <c r="N4397" s="12">
        <v>0</v>
      </c>
      <c r="O4397" s="12">
        <v>0</v>
      </c>
      <c r="P4397" s="12">
        <v>0</v>
      </c>
      <c r="Q4397" s="12">
        <v>0</v>
      </c>
      <c r="R4397" s="12">
        <v>0</v>
      </c>
      <c r="S4397" s="12">
        <v>740000</v>
      </c>
      <c r="T4397" s="13">
        <v>7157500</v>
      </c>
      <c r="U4397" s="13">
        <v>0</v>
      </c>
      <c r="V4397" s="13">
        <v>0</v>
      </c>
      <c r="W4397" s="13">
        <v>0</v>
      </c>
      <c r="X4397" s="13">
        <v>0</v>
      </c>
      <c r="Y4397" s="13">
        <v>0</v>
      </c>
    </row>
    <row r="4398" spans="1:25" ht="15.75" customHeight="1" x14ac:dyDescent="0.2">
      <c r="A4398" s="3">
        <v>5106802</v>
      </c>
      <c r="B4398" s="3" t="s">
        <v>753</v>
      </c>
      <c r="C4398" s="3" t="s">
        <v>657</v>
      </c>
      <c r="D4398" s="3">
        <v>2020</v>
      </c>
      <c r="E4398" s="3" t="s">
        <v>90</v>
      </c>
      <c r="F4398" s="3" t="s">
        <v>91</v>
      </c>
      <c r="G4398" s="7">
        <v>0</v>
      </c>
      <c r="H4398" s="8">
        <f t="shared" si="0"/>
        <v>0</v>
      </c>
      <c r="I4398" s="9">
        <v>0</v>
      </c>
      <c r="J4398" s="10">
        <v>0</v>
      </c>
      <c r="K4398" s="11">
        <v>0</v>
      </c>
      <c r="L4398" s="11">
        <v>0</v>
      </c>
      <c r="M4398" s="12">
        <v>0</v>
      </c>
      <c r="N4398" s="12">
        <v>0</v>
      </c>
      <c r="O4398" s="12">
        <v>0</v>
      </c>
      <c r="P4398" s="12">
        <v>0</v>
      </c>
      <c r="Q4398" s="12">
        <v>0</v>
      </c>
      <c r="R4398" s="12">
        <v>0</v>
      </c>
      <c r="S4398" s="12">
        <v>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0</v>
      </c>
    </row>
    <row r="4399" spans="1:25" ht="15.75" customHeight="1" x14ac:dyDescent="0.2">
      <c r="A4399" s="3">
        <v>5106802</v>
      </c>
      <c r="B4399" s="3" t="s">
        <v>753</v>
      </c>
      <c r="C4399" s="3" t="s">
        <v>657</v>
      </c>
      <c r="D4399" s="3">
        <v>2021</v>
      </c>
      <c r="E4399" s="3" t="s">
        <v>78</v>
      </c>
      <c r="F4399" s="3" t="s">
        <v>76</v>
      </c>
      <c r="G4399" s="7">
        <v>1800</v>
      </c>
      <c r="H4399" s="8">
        <f t="shared" si="0"/>
        <v>202404006.62</v>
      </c>
      <c r="I4399" s="9">
        <v>202004006.62</v>
      </c>
      <c r="J4399" s="10">
        <v>400000</v>
      </c>
      <c r="K4399" s="11">
        <v>201500668.69999999</v>
      </c>
      <c r="L4399" s="11">
        <v>503337.92</v>
      </c>
      <c r="M4399" s="12">
        <v>201500668.69999999</v>
      </c>
      <c r="N4399" s="12">
        <v>0</v>
      </c>
      <c r="O4399" s="12">
        <v>0</v>
      </c>
      <c r="P4399" s="12">
        <v>103337.92</v>
      </c>
      <c r="Q4399" s="12">
        <v>0</v>
      </c>
      <c r="R4399" s="12">
        <v>0</v>
      </c>
      <c r="S4399" s="12">
        <v>400000</v>
      </c>
      <c r="T4399" s="13">
        <v>400000</v>
      </c>
      <c r="U4399" s="13">
        <v>0</v>
      </c>
      <c r="V4399" s="13">
        <v>0</v>
      </c>
      <c r="W4399" s="13">
        <v>0</v>
      </c>
      <c r="X4399" s="13">
        <v>0</v>
      </c>
      <c r="Y4399" s="13">
        <v>0</v>
      </c>
    </row>
    <row r="4400" spans="1:25" ht="15.75" customHeight="1" x14ac:dyDescent="0.2">
      <c r="A4400" s="3">
        <v>5106828</v>
      </c>
      <c r="B4400" s="3" t="s">
        <v>754</v>
      </c>
      <c r="C4400" s="3" t="s">
        <v>657</v>
      </c>
      <c r="D4400" s="3">
        <v>2001</v>
      </c>
      <c r="E4400" s="3" t="s">
        <v>75</v>
      </c>
      <c r="F4400" s="3" t="s">
        <v>76</v>
      </c>
      <c r="G4400" s="7">
        <v>0</v>
      </c>
      <c r="H4400" s="8">
        <f t="shared" si="0"/>
        <v>1720000</v>
      </c>
      <c r="I4400" s="9">
        <v>920000</v>
      </c>
      <c r="J4400" s="10">
        <v>800000</v>
      </c>
      <c r="K4400" s="11">
        <v>0</v>
      </c>
      <c r="L4400" s="11">
        <v>920000</v>
      </c>
      <c r="M4400" s="12">
        <v>0</v>
      </c>
      <c r="N4400" s="12">
        <v>0</v>
      </c>
      <c r="O4400" s="12">
        <v>0</v>
      </c>
      <c r="P4400" s="12">
        <v>0</v>
      </c>
      <c r="Q4400" s="12">
        <v>0</v>
      </c>
      <c r="R4400" s="12">
        <v>0</v>
      </c>
      <c r="S4400" s="12">
        <v>920000</v>
      </c>
      <c r="T4400" s="13">
        <v>800000</v>
      </c>
      <c r="U4400" s="13">
        <v>0</v>
      </c>
      <c r="V4400" s="13">
        <v>0</v>
      </c>
      <c r="W4400" s="13">
        <v>0</v>
      </c>
      <c r="X4400" s="13">
        <v>0</v>
      </c>
      <c r="Y4400" s="13">
        <v>0</v>
      </c>
    </row>
    <row r="4401" spans="1:25" ht="15.75" customHeight="1" x14ac:dyDescent="0.2">
      <c r="A4401" s="3">
        <v>5106828</v>
      </c>
      <c r="B4401" s="3" t="s">
        <v>754</v>
      </c>
      <c r="C4401" s="3" t="s">
        <v>657</v>
      </c>
      <c r="D4401" s="3">
        <v>2006</v>
      </c>
      <c r="E4401" s="3" t="s">
        <v>75</v>
      </c>
      <c r="F4401" s="3" t="s">
        <v>76</v>
      </c>
      <c r="G4401" s="7">
        <v>0</v>
      </c>
      <c r="H4401" s="8">
        <f t="shared" si="0"/>
        <v>4684000</v>
      </c>
      <c r="I4401" s="9">
        <v>1326000</v>
      </c>
      <c r="J4401" s="10">
        <v>3358000</v>
      </c>
      <c r="K4401" s="11">
        <v>1270000</v>
      </c>
      <c r="L4401" s="11">
        <v>56000</v>
      </c>
      <c r="M4401" s="12">
        <v>1270000</v>
      </c>
      <c r="N4401" s="12">
        <v>0</v>
      </c>
      <c r="O4401" s="12">
        <v>0</v>
      </c>
      <c r="P4401" s="12">
        <v>0</v>
      </c>
      <c r="Q4401" s="12">
        <v>0</v>
      </c>
      <c r="R4401" s="12">
        <v>56000</v>
      </c>
      <c r="S4401" s="12">
        <v>0</v>
      </c>
      <c r="T4401" s="13">
        <v>3358000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</row>
    <row r="4402" spans="1:25" ht="15.75" customHeight="1" x14ac:dyDescent="0.2">
      <c r="A4402" s="3">
        <v>5106828</v>
      </c>
      <c r="B4402" s="3" t="s">
        <v>754</v>
      </c>
      <c r="C4402" s="3" t="s">
        <v>657</v>
      </c>
      <c r="D4402" s="3">
        <v>2007</v>
      </c>
      <c r="E4402" s="3" t="s">
        <v>75</v>
      </c>
      <c r="F4402" s="3" t="s">
        <v>76</v>
      </c>
      <c r="G4402" s="7">
        <v>0</v>
      </c>
      <c r="H4402" s="8">
        <f t="shared" si="0"/>
        <v>0</v>
      </c>
      <c r="I4402" s="9">
        <v>0</v>
      </c>
      <c r="J4402" s="10">
        <v>0</v>
      </c>
      <c r="K4402" s="11">
        <v>0</v>
      </c>
      <c r="L4402" s="11">
        <v>0</v>
      </c>
      <c r="M4402" s="12">
        <v>0</v>
      </c>
      <c r="N4402" s="12">
        <v>0</v>
      </c>
      <c r="O4402" s="12">
        <v>0</v>
      </c>
      <c r="P4402" s="12">
        <v>0</v>
      </c>
      <c r="Q4402" s="12">
        <v>0</v>
      </c>
      <c r="R4402" s="12">
        <v>0</v>
      </c>
      <c r="S4402" s="12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0</v>
      </c>
    </row>
    <row r="4403" spans="1:25" ht="15.75" customHeight="1" x14ac:dyDescent="0.2">
      <c r="A4403" s="3">
        <v>5106828</v>
      </c>
      <c r="B4403" s="3" t="s">
        <v>754</v>
      </c>
      <c r="C4403" s="3" t="s">
        <v>657</v>
      </c>
      <c r="D4403" s="3">
        <v>2014</v>
      </c>
      <c r="E4403" s="3" t="s">
        <v>78</v>
      </c>
      <c r="F4403" s="3" t="s">
        <v>76</v>
      </c>
      <c r="G4403" s="7">
        <v>2700</v>
      </c>
      <c r="H4403" s="8">
        <f t="shared" si="0"/>
        <v>5225000</v>
      </c>
      <c r="I4403" s="9">
        <v>2635000</v>
      </c>
      <c r="J4403" s="10">
        <v>2590000</v>
      </c>
      <c r="K4403" s="11">
        <v>2240000</v>
      </c>
      <c r="L4403" s="11">
        <v>395000</v>
      </c>
      <c r="M4403" s="12">
        <v>1990000</v>
      </c>
      <c r="N4403" s="12">
        <v>250000</v>
      </c>
      <c r="O4403" s="12">
        <v>0</v>
      </c>
      <c r="P4403" s="12">
        <v>20000</v>
      </c>
      <c r="Q4403" s="12">
        <v>0</v>
      </c>
      <c r="R4403" s="12">
        <v>0</v>
      </c>
      <c r="S4403" s="12">
        <v>375000</v>
      </c>
      <c r="T4403" s="13">
        <v>2590000</v>
      </c>
      <c r="U4403" s="13">
        <v>0</v>
      </c>
      <c r="V4403" s="13">
        <v>0</v>
      </c>
      <c r="W4403" s="13">
        <v>0</v>
      </c>
      <c r="X4403" s="13">
        <v>0</v>
      </c>
      <c r="Y4403" s="13">
        <v>0</v>
      </c>
    </row>
    <row r="4404" spans="1:25" ht="15.75" customHeight="1" x14ac:dyDescent="0.2">
      <c r="A4404" s="3">
        <v>5106828</v>
      </c>
      <c r="B4404" s="3" t="s">
        <v>754</v>
      </c>
      <c r="C4404" s="3" t="s">
        <v>657</v>
      </c>
      <c r="D4404" s="3">
        <v>2016</v>
      </c>
      <c r="E4404" s="3" t="s">
        <v>75</v>
      </c>
      <c r="F4404" s="3" t="s">
        <v>76</v>
      </c>
      <c r="G4404" s="7">
        <v>586</v>
      </c>
      <c r="H4404" s="8">
        <f t="shared" si="0"/>
        <v>0</v>
      </c>
      <c r="I4404" s="9">
        <v>0</v>
      </c>
      <c r="J4404" s="10">
        <v>0</v>
      </c>
      <c r="K4404" s="11">
        <v>0</v>
      </c>
      <c r="L4404" s="11">
        <v>0</v>
      </c>
      <c r="M4404" s="12">
        <v>0</v>
      </c>
      <c r="N4404" s="12">
        <v>0</v>
      </c>
      <c r="O4404" s="12">
        <v>0</v>
      </c>
      <c r="P4404" s="12">
        <v>0</v>
      </c>
      <c r="Q4404" s="12">
        <v>0</v>
      </c>
      <c r="R4404" s="12">
        <v>0</v>
      </c>
      <c r="S4404" s="12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0</v>
      </c>
    </row>
    <row r="4405" spans="1:25" ht="15.75" customHeight="1" x14ac:dyDescent="0.2">
      <c r="A4405" s="3">
        <v>5106828</v>
      </c>
      <c r="B4405" s="3" t="s">
        <v>754</v>
      </c>
      <c r="C4405" s="3" t="s">
        <v>657</v>
      </c>
      <c r="D4405" s="3">
        <v>2018</v>
      </c>
      <c r="E4405" s="3" t="s">
        <v>78</v>
      </c>
      <c r="F4405" s="3" t="s">
        <v>76</v>
      </c>
      <c r="G4405" s="7">
        <v>0</v>
      </c>
      <c r="H4405" s="8">
        <f t="shared" si="0"/>
        <v>0</v>
      </c>
      <c r="I4405" s="9">
        <v>0</v>
      </c>
      <c r="J4405" s="10">
        <v>0</v>
      </c>
      <c r="K4405" s="11">
        <v>0</v>
      </c>
      <c r="L4405" s="11">
        <v>0</v>
      </c>
      <c r="M4405" s="12">
        <v>0</v>
      </c>
      <c r="N4405" s="12">
        <v>0</v>
      </c>
      <c r="O4405" s="12">
        <v>0</v>
      </c>
      <c r="P4405" s="12">
        <v>0</v>
      </c>
      <c r="Q4405" s="12">
        <v>0</v>
      </c>
      <c r="R4405" s="12">
        <v>0</v>
      </c>
      <c r="S4405" s="12">
        <v>0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0</v>
      </c>
    </row>
    <row r="4406" spans="1:25" ht="15.75" customHeight="1" x14ac:dyDescent="0.2">
      <c r="A4406" s="3">
        <v>5106828</v>
      </c>
      <c r="B4406" s="3" t="s">
        <v>754</v>
      </c>
      <c r="C4406" s="3" t="s">
        <v>657</v>
      </c>
      <c r="D4406" s="3">
        <v>2018</v>
      </c>
      <c r="E4406" s="3" t="s">
        <v>78</v>
      </c>
      <c r="F4406" s="3" t="s">
        <v>76</v>
      </c>
      <c r="G4406" s="7">
        <v>7800</v>
      </c>
      <c r="H4406" s="8">
        <f t="shared" si="0"/>
        <v>2395600</v>
      </c>
      <c r="I4406" s="9">
        <v>640000</v>
      </c>
      <c r="J4406" s="10">
        <v>1755600</v>
      </c>
      <c r="K4406" s="11">
        <v>100000</v>
      </c>
      <c r="L4406" s="11">
        <v>540000</v>
      </c>
      <c r="M4406" s="12">
        <v>100000</v>
      </c>
      <c r="N4406" s="12">
        <v>0</v>
      </c>
      <c r="O4406" s="12">
        <v>0</v>
      </c>
      <c r="P4406" s="12">
        <v>0</v>
      </c>
      <c r="Q4406" s="12">
        <v>0</v>
      </c>
      <c r="R4406" s="12">
        <v>0</v>
      </c>
      <c r="S4406" s="12">
        <v>540000</v>
      </c>
      <c r="T4406" s="13">
        <v>1755600</v>
      </c>
      <c r="U4406" s="13">
        <v>0</v>
      </c>
      <c r="V4406" s="13">
        <v>0</v>
      </c>
      <c r="W4406" s="13">
        <v>0</v>
      </c>
      <c r="X4406" s="13">
        <v>0</v>
      </c>
      <c r="Y4406" s="13">
        <v>0</v>
      </c>
    </row>
    <row r="4407" spans="1:25" ht="15.75" customHeight="1" x14ac:dyDescent="0.2">
      <c r="A4407" s="3">
        <v>5106828</v>
      </c>
      <c r="B4407" s="3" t="s">
        <v>754</v>
      </c>
      <c r="C4407" s="3" t="s">
        <v>657</v>
      </c>
      <c r="D4407" s="3">
        <v>2020</v>
      </c>
      <c r="E4407" s="3" t="s">
        <v>90</v>
      </c>
      <c r="F4407" s="3" t="s">
        <v>91</v>
      </c>
      <c r="G4407" s="7">
        <v>0</v>
      </c>
      <c r="H4407" s="8">
        <f t="shared" si="0"/>
        <v>0</v>
      </c>
      <c r="I4407" s="9">
        <v>0</v>
      </c>
      <c r="J4407" s="10">
        <v>0</v>
      </c>
      <c r="K4407" s="11">
        <v>0</v>
      </c>
      <c r="L4407" s="11">
        <v>0</v>
      </c>
      <c r="M4407" s="12">
        <v>0</v>
      </c>
      <c r="N4407" s="12">
        <v>0</v>
      </c>
      <c r="O4407" s="12">
        <v>0</v>
      </c>
      <c r="P4407" s="12">
        <v>0</v>
      </c>
      <c r="Q4407" s="12">
        <v>0</v>
      </c>
      <c r="R4407" s="12">
        <v>0</v>
      </c>
      <c r="S4407" s="12">
        <v>0</v>
      </c>
      <c r="T4407" s="13">
        <v>0</v>
      </c>
      <c r="U4407" s="13">
        <v>0</v>
      </c>
      <c r="V4407" s="13">
        <v>0</v>
      </c>
      <c r="W4407" s="13">
        <v>0</v>
      </c>
      <c r="X4407" s="13">
        <v>0</v>
      </c>
      <c r="Y4407" s="13">
        <v>0</v>
      </c>
    </row>
    <row r="4408" spans="1:25" ht="15.75" customHeight="1" x14ac:dyDescent="0.2">
      <c r="A4408" s="3">
        <v>5106828</v>
      </c>
      <c r="B4408" s="3" t="s">
        <v>754</v>
      </c>
      <c r="C4408" s="3" t="s">
        <v>657</v>
      </c>
      <c r="D4408" s="3">
        <v>2020</v>
      </c>
      <c r="E4408" s="3" t="s">
        <v>344</v>
      </c>
      <c r="F4408" s="3" t="s">
        <v>123</v>
      </c>
      <c r="G4408" s="7">
        <v>0</v>
      </c>
      <c r="H4408" s="8">
        <f t="shared" si="0"/>
        <v>0</v>
      </c>
      <c r="I4408" s="9">
        <v>0</v>
      </c>
      <c r="J4408" s="10">
        <v>0</v>
      </c>
      <c r="K4408" s="11">
        <v>0</v>
      </c>
      <c r="L4408" s="11">
        <v>0</v>
      </c>
      <c r="M4408" s="12">
        <v>0</v>
      </c>
      <c r="N4408" s="12">
        <v>0</v>
      </c>
      <c r="O4408" s="12">
        <v>0</v>
      </c>
      <c r="P4408" s="12">
        <v>0</v>
      </c>
      <c r="Q4408" s="12">
        <v>0</v>
      </c>
      <c r="R4408" s="12">
        <v>0</v>
      </c>
      <c r="S4408" s="12">
        <v>0</v>
      </c>
      <c r="T4408" s="13">
        <v>0</v>
      </c>
      <c r="U4408" s="13">
        <v>0</v>
      </c>
      <c r="V4408" s="13">
        <v>0</v>
      </c>
      <c r="W4408" s="13">
        <v>0</v>
      </c>
      <c r="X4408" s="13">
        <v>0</v>
      </c>
      <c r="Y4408" s="13">
        <v>0</v>
      </c>
    </row>
    <row r="4409" spans="1:25" ht="15.75" customHeight="1" x14ac:dyDescent="0.2">
      <c r="A4409" s="3">
        <v>5106851</v>
      </c>
      <c r="B4409" s="3" t="s">
        <v>755</v>
      </c>
      <c r="C4409" s="3" t="s">
        <v>657</v>
      </c>
      <c r="D4409" s="3">
        <v>2003</v>
      </c>
      <c r="E4409" s="3" t="s">
        <v>75</v>
      </c>
      <c r="F4409" s="3" t="s">
        <v>76</v>
      </c>
      <c r="G4409" s="7">
        <v>0</v>
      </c>
      <c r="H4409" s="8">
        <f t="shared" si="0"/>
        <v>375200</v>
      </c>
      <c r="I4409" s="9">
        <v>0</v>
      </c>
      <c r="J4409" s="10">
        <v>375200</v>
      </c>
      <c r="K4409" s="11">
        <v>0</v>
      </c>
      <c r="L4409" s="11">
        <v>0</v>
      </c>
      <c r="M4409" s="12">
        <v>0</v>
      </c>
      <c r="N4409" s="12">
        <v>0</v>
      </c>
      <c r="O4409" s="12">
        <v>0</v>
      </c>
      <c r="P4409" s="12">
        <v>0</v>
      </c>
      <c r="Q4409" s="12">
        <v>0</v>
      </c>
      <c r="R4409" s="12">
        <v>0</v>
      </c>
      <c r="S4409" s="12">
        <v>0</v>
      </c>
      <c r="T4409" s="13">
        <v>320000</v>
      </c>
      <c r="U4409" s="13">
        <v>55200</v>
      </c>
      <c r="V4409" s="13">
        <v>0</v>
      </c>
      <c r="W4409" s="13">
        <v>0</v>
      </c>
      <c r="X4409" s="13">
        <v>0</v>
      </c>
      <c r="Y4409" s="13">
        <v>0</v>
      </c>
    </row>
    <row r="4410" spans="1:25" ht="15.75" customHeight="1" x14ac:dyDescent="0.2">
      <c r="A4410" s="3">
        <v>5106851</v>
      </c>
      <c r="B4410" s="3" t="s">
        <v>755</v>
      </c>
      <c r="C4410" s="3" t="s">
        <v>657</v>
      </c>
      <c r="D4410" s="3">
        <v>2018</v>
      </c>
      <c r="E4410" s="3" t="s">
        <v>78</v>
      </c>
      <c r="F4410" s="3" t="s">
        <v>76</v>
      </c>
      <c r="G4410" s="7">
        <v>1332</v>
      </c>
      <c r="H4410" s="8">
        <f t="shared" si="0"/>
        <v>1523636</v>
      </c>
      <c r="I4410" s="9">
        <v>1111950</v>
      </c>
      <c r="J4410" s="10">
        <v>411686</v>
      </c>
      <c r="K4410" s="11">
        <v>1077000</v>
      </c>
      <c r="L4410" s="11">
        <v>34950</v>
      </c>
      <c r="M4410" s="12">
        <v>1077000</v>
      </c>
      <c r="N4410" s="12">
        <v>0</v>
      </c>
      <c r="O4410" s="12">
        <v>0</v>
      </c>
      <c r="P4410" s="12">
        <v>0</v>
      </c>
      <c r="Q4410" s="12">
        <v>0</v>
      </c>
      <c r="R4410" s="12">
        <v>0</v>
      </c>
      <c r="S4410" s="12">
        <v>34950</v>
      </c>
      <c r="T4410" s="13">
        <v>411686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</row>
    <row r="4411" spans="1:25" ht="15.75" customHeight="1" x14ac:dyDescent="0.2">
      <c r="A4411" s="3">
        <v>5106851</v>
      </c>
      <c r="B4411" s="3" t="s">
        <v>755</v>
      </c>
      <c r="C4411" s="3" t="s">
        <v>657</v>
      </c>
      <c r="D4411" s="3">
        <v>2020</v>
      </c>
      <c r="E4411" s="3" t="s">
        <v>78</v>
      </c>
      <c r="F4411" s="3" t="s">
        <v>76</v>
      </c>
      <c r="G4411" s="7">
        <v>720</v>
      </c>
      <c r="H4411" s="8">
        <f t="shared" si="0"/>
        <v>1778500</v>
      </c>
      <c r="I4411" s="9">
        <v>978500</v>
      </c>
      <c r="J4411" s="10">
        <v>800000</v>
      </c>
      <c r="K4411" s="11">
        <v>378500</v>
      </c>
      <c r="L4411" s="11">
        <v>600000</v>
      </c>
      <c r="M4411" s="12">
        <v>378500</v>
      </c>
      <c r="N4411" s="12">
        <v>0</v>
      </c>
      <c r="O4411" s="12">
        <v>0</v>
      </c>
      <c r="P4411" s="12">
        <v>0</v>
      </c>
      <c r="Q4411" s="12">
        <v>0</v>
      </c>
      <c r="R4411" s="12">
        <v>0</v>
      </c>
      <c r="S4411" s="12">
        <v>600000</v>
      </c>
      <c r="T4411" s="13">
        <v>800000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</row>
    <row r="4412" spans="1:25" ht="15.75" customHeight="1" x14ac:dyDescent="0.2">
      <c r="A4412" s="3">
        <v>5106851</v>
      </c>
      <c r="B4412" s="3" t="s">
        <v>755</v>
      </c>
      <c r="C4412" s="3" t="s">
        <v>657</v>
      </c>
      <c r="D4412" s="3">
        <v>2020</v>
      </c>
      <c r="E4412" s="3" t="s">
        <v>90</v>
      </c>
      <c r="F4412" s="3" t="s">
        <v>91</v>
      </c>
      <c r="G4412" s="7">
        <v>0</v>
      </c>
      <c r="H4412" s="8">
        <f t="shared" si="0"/>
        <v>0</v>
      </c>
      <c r="I4412" s="9">
        <v>0</v>
      </c>
      <c r="J4412" s="10">
        <v>0</v>
      </c>
      <c r="K4412" s="11">
        <v>0</v>
      </c>
      <c r="L4412" s="11">
        <v>0</v>
      </c>
      <c r="M4412" s="12">
        <v>0</v>
      </c>
      <c r="N4412" s="12">
        <v>0</v>
      </c>
      <c r="O4412" s="12">
        <v>0</v>
      </c>
      <c r="P4412" s="12">
        <v>0</v>
      </c>
      <c r="Q4412" s="12">
        <v>0</v>
      </c>
      <c r="R4412" s="12">
        <v>0</v>
      </c>
      <c r="S4412" s="12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0</v>
      </c>
    </row>
    <row r="4413" spans="1:25" ht="15.75" customHeight="1" x14ac:dyDescent="0.2">
      <c r="A4413" s="3">
        <v>5106851</v>
      </c>
      <c r="B4413" s="3" t="s">
        <v>755</v>
      </c>
      <c r="C4413" s="3" t="s">
        <v>657</v>
      </c>
      <c r="D4413" s="3">
        <v>2020</v>
      </c>
      <c r="E4413" s="3" t="s">
        <v>344</v>
      </c>
      <c r="F4413" s="3" t="s">
        <v>123</v>
      </c>
      <c r="G4413" s="7">
        <v>0</v>
      </c>
      <c r="H4413" s="8">
        <f t="shared" si="0"/>
        <v>0</v>
      </c>
      <c r="I4413" s="9">
        <v>0</v>
      </c>
      <c r="J4413" s="10">
        <v>0</v>
      </c>
      <c r="K4413" s="11">
        <v>0</v>
      </c>
      <c r="L4413" s="11">
        <v>0</v>
      </c>
      <c r="M4413" s="12">
        <v>0</v>
      </c>
      <c r="N4413" s="12">
        <v>0</v>
      </c>
      <c r="O4413" s="12">
        <v>0</v>
      </c>
      <c r="P4413" s="12">
        <v>0</v>
      </c>
      <c r="Q4413" s="12">
        <v>0</v>
      </c>
      <c r="R4413" s="12">
        <v>0</v>
      </c>
      <c r="S4413" s="12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0</v>
      </c>
    </row>
    <row r="4414" spans="1:25" ht="15.75" customHeight="1" x14ac:dyDescent="0.2">
      <c r="A4414" s="3">
        <v>5107008</v>
      </c>
      <c r="B4414" s="3" t="s">
        <v>756</v>
      </c>
      <c r="C4414" s="3" t="s">
        <v>657</v>
      </c>
      <c r="D4414" s="3">
        <v>2005</v>
      </c>
      <c r="E4414" s="3" t="s">
        <v>122</v>
      </c>
      <c r="F4414" s="3" t="s">
        <v>123</v>
      </c>
      <c r="G4414" s="7">
        <v>0</v>
      </c>
      <c r="H4414" s="8">
        <f t="shared" si="0"/>
        <v>23566403</v>
      </c>
      <c r="I4414" s="9">
        <v>23566403</v>
      </c>
      <c r="J4414" s="10">
        <v>0</v>
      </c>
      <c r="K4414" s="11">
        <v>23566403</v>
      </c>
      <c r="L4414" s="11">
        <v>0</v>
      </c>
      <c r="M4414" s="12">
        <v>23566403</v>
      </c>
      <c r="N4414" s="12">
        <v>0</v>
      </c>
      <c r="O4414" s="12">
        <v>0</v>
      </c>
      <c r="P4414" s="12">
        <v>0</v>
      </c>
      <c r="Q4414" s="12">
        <v>0</v>
      </c>
      <c r="R4414" s="12">
        <v>0</v>
      </c>
      <c r="S4414" s="12">
        <v>0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0</v>
      </c>
    </row>
    <row r="4415" spans="1:25" ht="15.75" customHeight="1" x14ac:dyDescent="0.2">
      <c r="A4415" s="3">
        <v>5107008</v>
      </c>
      <c r="B4415" s="3" t="s">
        <v>756</v>
      </c>
      <c r="C4415" s="3" t="s">
        <v>657</v>
      </c>
      <c r="D4415" s="3">
        <v>2006</v>
      </c>
      <c r="E4415" s="3" t="s">
        <v>122</v>
      </c>
      <c r="F4415" s="3" t="s">
        <v>123</v>
      </c>
      <c r="G4415" s="7">
        <v>0</v>
      </c>
      <c r="H4415" s="8">
        <f t="shared" si="0"/>
        <v>26505000</v>
      </c>
      <c r="I4415" s="9">
        <v>26505000</v>
      </c>
      <c r="J4415" s="10">
        <v>0</v>
      </c>
      <c r="K4415" s="11">
        <v>26505000</v>
      </c>
      <c r="L4415" s="11">
        <v>0</v>
      </c>
      <c r="M4415" s="12">
        <v>26505000</v>
      </c>
      <c r="N4415" s="12">
        <v>0</v>
      </c>
      <c r="O4415" s="12">
        <v>0</v>
      </c>
      <c r="P4415" s="12">
        <v>0</v>
      </c>
      <c r="Q4415" s="12">
        <v>0</v>
      </c>
      <c r="R4415" s="12">
        <v>0</v>
      </c>
      <c r="S4415" s="12">
        <v>0</v>
      </c>
      <c r="T4415" s="13">
        <v>0</v>
      </c>
      <c r="U4415" s="13">
        <v>0</v>
      </c>
      <c r="V4415" s="13">
        <v>0</v>
      </c>
      <c r="W4415" s="13">
        <v>0</v>
      </c>
      <c r="X4415" s="13">
        <v>0</v>
      </c>
      <c r="Y4415" s="13">
        <v>0</v>
      </c>
    </row>
    <row r="4416" spans="1:25" ht="15.75" customHeight="1" x14ac:dyDescent="0.2">
      <c r="A4416" s="3">
        <v>5107008</v>
      </c>
      <c r="B4416" s="3" t="s">
        <v>756</v>
      </c>
      <c r="C4416" s="3" t="s">
        <v>657</v>
      </c>
      <c r="D4416" s="3">
        <v>2006</v>
      </c>
      <c r="E4416" s="3" t="s">
        <v>75</v>
      </c>
      <c r="F4416" s="3" t="s">
        <v>76</v>
      </c>
      <c r="G4416" s="7">
        <v>0</v>
      </c>
      <c r="H4416" s="8">
        <f t="shared" si="0"/>
        <v>1167200</v>
      </c>
      <c r="I4416" s="9">
        <v>467200</v>
      </c>
      <c r="J4416" s="10">
        <v>700000</v>
      </c>
      <c r="K4416" s="11">
        <v>420000</v>
      </c>
      <c r="L4416" s="11">
        <v>47200</v>
      </c>
      <c r="M4416" s="12">
        <v>420000</v>
      </c>
      <c r="N4416" s="12">
        <v>0</v>
      </c>
      <c r="O4416" s="12">
        <v>0</v>
      </c>
      <c r="P4416" s="12">
        <v>0</v>
      </c>
      <c r="Q4416" s="12">
        <v>0</v>
      </c>
      <c r="R4416" s="12">
        <v>37360</v>
      </c>
      <c r="S4416" s="12">
        <v>9840</v>
      </c>
      <c r="T4416" s="13">
        <v>700000</v>
      </c>
      <c r="U4416" s="13">
        <v>0</v>
      </c>
      <c r="V4416" s="13">
        <v>0</v>
      </c>
      <c r="W4416" s="13">
        <v>0</v>
      </c>
      <c r="X4416" s="13">
        <v>0</v>
      </c>
      <c r="Y4416" s="13">
        <v>0</v>
      </c>
    </row>
    <row r="4417" spans="1:25" ht="15.75" customHeight="1" x14ac:dyDescent="0.2">
      <c r="A4417" s="3">
        <v>5107008</v>
      </c>
      <c r="B4417" s="3" t="s">
        <v>756</v>
      </c>
      <c r="C4417" s="3" t="s">
        <v>657</v>
      </c>
      <c r="D4417" s="3">
        <v>2014</v>
      </c>
      <c r="E4417" s="3" t="s">
        <v>78</v>
      </c>
      <c r="F4417" s="3" t="s">
        <v>76</v>
      </c>
      <c r="G4417" s="7">
        <v>7900</v>
      </c>
      <c r="H4417" s="8">
        <f t="shared" si="0"/>
        <v>11415000</v>
      </c>
      <c r="I4417" s="9">
        <v>1200000</v>
      </c>
      <c r="J4417" s="10">
        <v>10215000</v>
      </c>
      <c r="K4417" s="11">
        <v>0</v>
      </c>
      <c r="L4417" s="11">
        <v>1200000</v>
      </c>
      <c r="M4417" s="12">
        <v>0</v>
      </c>
      <c r="N4417" s="12">
        <v>0</v>
      </c>
      <c r="O4417" s="12">
        <v>0</v>
      </c>
      <c r="P4417" s="12">
        <v>0</v>
      </c>
      <c r="Q4417" s="12">
        <v>0</v>
      </c>
      <c r="R4417" s="12">
        <v>0</v>
      </c>
      <c r="S4417" s="12">
        <v>1200000</v>
      </c>
      <c r="T4417" s="13">
        <v>10215000</v>
      </c>
      <c r="U4417" s="13">
        <v>0</v>
      </c>
      <c r="V4417" s="13">
        <v>0</v>
      </c>
      <c r="W4417" s="13">
        <v>0</v>
      </c>
      <c r="X4417" s="13">
        <v>0</v>
      </c>
      <c r="Y4417" s="13">
        <v>0</v>
      </c>
    </row>
    <row r="4418" spans="1:25" ht="15.75" customHeight="1" x14ac:dyDescent="0.2">
      <c r="A4418" s="3">
        <v>5107008</v>
      </c>
      <c r="B4418" s="3" t="s">
        <v>756</v>
      </c>
      <c r="C4418" s="3" t="s">
        <v>657</v>
      </c>
      <c r="D4418" s="3">
        <v>2019</v>
      </c>
      <c r="E4418" s="3" t="s">
        <v>78</v>
      </c>
      <c r="F4418" s="3" t="s">
        <v>76</v>
      </c>
      <c r="G4418" s="7">
        <v>9000</v>
      </c>
      <c r="H4418" s="8">
        <f t="shared" si="0"/>
        <v>1862284.48</v>
      </c>
      <c r="I4418" s="9">
        <v>670000</v>
      </c>
      <c r="J4418" s="10">
        <v>1192284.48</v>
      </c>
      <c r="K4418" s="11">
        <v>350000</v>
      </c>
      <c r="L4418" s="11">
        <v>320000</v>
      </c>
      <c r="M4418" s="12">
        <v>350000</v>
      </c>
      <c r="N4418" s="12">
        <v>0</v>
      </c>
      <c r="O4418" s="12">
        <v>0</v>
      </c>
      <c r="P4418" s="12">
        <v>0</v>
      </c>
      <c r="Q4418" s="12">
        <v>0</v>
      </c>
      <c r="R4418" s="12">
        <v>0</v>
      </c>
      <c r="S4418" s="12">
        <v>320000</v>
      </c>
      <c r="T4418" s="13">
        <v>1192284.48</v>
      </c>
      <c r="U4418" s="13">
        <v>0</v>
      </c>
      <c r="V4418" s="13">
        <v>0</v>
      </c>
      <c r="W4418" s="13">
        <v>0</v>
      </c>
      <c r="X4418" s="13">
        <v>0</v>
      </c>
      <c r="Y4418" s="13">
        <v>0</v>
      </c>
    </row>
    <row r="4419" spans="1:25" ht="15.75" customHeight="1" x14ac:dyDescent="0.2">
      <c r="A4419" s="3">
        <v>5107008</v>
      </c>
      <c r="B4419" s="3" t="s">
        <v>756</v>
      </c>
      <c r="C4419" s="3" t="s">
        <v>657</v>
      </c>
      <c r="D4419" s="3">
        <v>2020</v>
      </c>
      <c r="E4419" s="3" t="s">
        <v>78</v>
      </c>
      <c r="F4419" s="3" t="s">
        <v>76</v>
      </c>
      <c r="G4419" s="7">
        <v>11200</v>
      </c>
      <c r="H4419" s="8">
        <f t="shared" si="0"/>
        <v>913225</v>
      </c>
      <c r="I4419" s="9">
        <v>540000</v>
      </c>
      <c r="J4419" s="10">
        <v>373225</v>
      </c>
      <c r="K4419" s="11">
        <v>340000</v>
      </c>
      <c r="L4419" s="11">
        <v>200000</v>
      </c>
      <c r="M4419" s="12">
        <v>340000</v>
      </c>
      <c r="N4419" s="12">
        <v>0</v>
      </c>
      <c r="O4419" s="12">
        <v>0</v>
      </c>
      <c r="P4419" s="12">
        <v>0</v>
      </c>
      <c r="Q4419" s="12">
        <v>0</v>
      </c>
      <c r="R4419" s="12">
        <v>0</v>
      </c>
      <c r="S4419" s="12">
        <v>200000</v>
      </c>
      <c r="T4419" s="13">
        <v>373225</v>
      </c>
      <c r="U4419" s="13">
        <v>0</v>
      </c>
      <c r="V4419" s="13">
        <v>0</v>
      </c>
      <c r="W4419" s="13">
        <v>0</v>
      </c>
      <c r="X4419" s="13">
        <v>0</v>
      </c>
      <c r="Y4419" s="13">
        <v>0</v>
      </c>
    </row>
    <row r="4420" spans="1:25" ht="15.75" customHeight="1" x14ac:dyDescent="0.2">
      <c r="A4420" s="3">
        <v>5107008</v>
      </c>
      <c r="B4420" s="3" t="s">
        <v>756</v>
      </c>
      <c r="C4420" s="3" t="s">
        <v>657</v>
      </c>
      <c r="D4420" s="3">
        <v>2020</v>
      </c>
      <c r="E4420" s="3" t="s">
        <v>90</v>
      </c>
      <c r="F4420" s="3" t="s">
        <v>91</v>
      </c>
      <c r="G4420" s="7">
        <v>0</v>
      </c>
      <c r="H4420" s="8">
        <f t="shared" si="0"/>
        <v>0</v>
      </c>
      <c r="I4420" s="9">
        <v>0</v>
      </c>
      <c r="J4420" s="10">
        <v>0</v>
      </c>
      <c r="K4420" s="11">
        <v>0</v>
      </c>
      <c r="L4420" s="11">
        <v>0</v>
      </c>
      <c r="M4420" s="12">
        <v>0</v>
      </c>
      <c r="N4420" s="12">
        <v>0</v>
      </c>
      <c r="O4420" s="12">
        <v>0</v>
      </c>
      <c r="P4420" s="12">
        <v>0</v>
      </c>
      <c r="Q4420" s="12">
        <v>0</v>
      </c>
      <c r="R4420" s="12">
        <v>0</v>
      </c>
      <c r="S4420" s="12">
        <v>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0</v>
      </c>
    </row>
    <row r="4421" spans="1:25" ht="15.75" customHeight="1" x14ac:dyDescent="0.2">
      <c r="A4421" s="3">
        <v>5107008</v>
      </c>
      <c r="B4421" s="3" t="s">
        <v>756</v>
      </c>
      <c r="C4421" s="3" t="s">
        <v>657</v>
      </c>
      <c r="D4421" s="3">
        <v>2020</v>
      </c>
      <c r="E4421" s="3" t="s">
        <v>344</v>
      </c>
      <c r="F4421" s="3" t="s">
        <v>123</v>
      </c>
      <c r="G4421" s="7">
        <v>0</v>
      </c>
      <c r="H4421" s="8">
        <f t="shared" si="0"/>
        <v>0</v>
      </c>
      <c r="I4421" s="9">
        <v>0</v>
      </c>
      <c r="J4421" s="10">
        <v>0</v>
      </c>
      <c r="K4421" s="11">
        <v>0</v>
      </c>
      <c r="L4421" s="11">
        <v>0</v>
      </c>
      <c r="M4421" s="12">
        <v>0</v>
      </c>
      <c r="N4421" s="12">
        <v>0</v>
      </c>
      <c r="O4421" s="12">
        <v>0</v>
      </c>
      <c r="P4421" s="12">
        <v>0</v>
      </c>
      <c r="Q4421" s="12">
        <v>0</v>
      </c>
      <c r="R4421" s="12">
        <v>0</v>
      </c>
      <c r="S4421" s="12">
        <v>0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0</v>
      </c>
    </row>
    <row r="4422" spans="1:25" ht="15.75" customHeight="1" x14ac:dyDescent="0.2">
      <c r="A4422" s="3">
        <v>5107040</v>
      </c>
      <c r="B4422" s="3" t="s">
        <v>757</v>
      </c>
      <c r="C4422" s="3" t="s">
        <v>657</v>
      </c>
      <c r="D4422" s="3">
        <v>2004</v>
      </c>
      <c r="E4422" s="3" t="s">
        <v>101</v>
      </c>
      <c r="F4422" s="3" t="s">
        <v>93</v>
      </c>
      <c r="G4422" s="7">
        <v>0</v>
      </c>
      <c r="H4422" s="8">
        <f t="shared" si="0"/>
        <v>3000000</v>
      </c>
      <c r="I4422" s="9">
        <v>1000000</v>
      </c>
      <c r="J4422" s="10">
        <v>2000000</v>
      </c>
      <c r="K4422" s="11">
        <v>0</v>
      </c>
      <c r="L4422" s="11">
        <v>1000000</v>
      </c>
      <c r="M4422" s="12">
        <v>0</v>
      </c>
      <c r="N4422" s="12">
        <v>0</v>
      </c>
      <c r="O4422" s="12">
        <v>0</v>
      </c>
      <c r="P4422" s="12">
        <v>0</v>
      </c>
      <c r="Q4422" s="12">
        <v>0</v>
      </c>
      <c r="R4422" s="12">
        <v>0</v>
      </c>
      <c r="S4422" s="12">
        <v>1000000</v>
      </c>
      <c r="T4422" s="13">
        <v>2000000</v>
      </c>
      <c r="U4422" s="13">
        <v>0</v>
      </c>
      <c r="V4422" s="13">
        <v>0</v>
      </c>
      <c r="W4422" s="13">
        <v>0</v>
      </c>
      <c r="X4422" s="13">
        <v>0</v>
      </c>
      <c r="Y4422" s="13">
        <v>0</v>
      </c>
    </row>
    <row r="4423" spans="1:25" ht="15.75" customHeight="1" x14ac:dyDescent="0.2">
      <c r="A4423" s="3">
        <v>5107040</v>
      </c>
      <c r="B4423" s="3" t="s">
        <v>757</v>
      </c>
      <c r="C4423" s="3" t="s">
        <v>657</v>
      </c>
      <c r="D4423" s="3">
        <v>2005</v>
      </c>
      <c r="E4423" s="3" t="s">
        <v>122</v>
      </c>
      <c r="F4423" s="3" t="s">
        <v>123</v>
      </c>
      <c r="G4423" s="7">
        <v>0</v>
      </c>
      <c r="H4423" s="8">
        <f t="shared" si="0"/>
        <v>177759999.99000001</v>
      </c>
      <c r="I4423" s="9">
        <v>177759999.99000001</v>
      </c>
      <c r="J4423" s="10">
        <v>0</v>
      </c>
      <c r="K4423" s="11">
        <v>177759999.99000001</v>
      </c>
      <c r="L4423" s="11">
        <v>0</v>
      </c>
      <c r="M4423" s="12">
        <v>175428999.99000001</v>
      </c>
      <c r="N4423" s="12">
        <v>0</v>
      </c>
      <c r="O4423" s="12">
        <v>2331000</v>
      </c>
      <c r="P4423" s="12">
        <v>0</v>
      </c>
      <c r="Q4423" s="12">
        <v>0</v>
      </c>
      <c r="R4423" s="12">
        <v>0</v>
      </c>
      <c r="S4423" s="12">
        <v>0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0</v>
      </c>
    </row>
    <row r="4424" spans="1:25" ht="15.75" customHeight="1" x14ac:dyDescent="0.2">
      <c r="A4424" s="3">
        <v>5107040</v>
      </c>
      <c r="B4424" s="3" t="s">
        <v>757</v>
      </c>
      <c r="C4424" s="3" t="s">
        <v>657</v>
      </c>
      <c r="D4424" s="3">
        <v>2006</v>
      </c>
      <c r="E4424" s="3" t="s">
        <v>122</v>
      </c>
      <c r="F4424" s="3" t="s">
        <v>123</v>
      </c>
      <c r="G4424" s="7">
        <v>0</v>
      </c>
      <c r="H4424" s="8">
        <f t="shared" si="0"/>
        <v>147673000</v>
      </c>
      <c r="I4424" s="9">
        <v>147673000</v>
      </c>
      <c r="J4424" s="10">
        <v>0</v>
      </c>
      <c r="K4424" s="11">
        <v>147673000</v>
      </c>
      <c r="L4424" s="11">
        <v>0</v>
      </c>
      <c r="M4424" s="12">
        <v>147673000</v>
      </c>
      <c r="N4424" s="12">
        <v>0</v>
      </c>
      <c r="O4424" s="12">
        <v>0</v>
      </c>
      <c r="P4424" s="12">
        <v>0</v>
      </c>
      <c r="Q4424" s="12">
        <v>0</v>
      </c>
      <c r="R4424" s="12">
        <v>0</v>
      </c>
      <c r="S4424" s="12">
        <v>0</v>
      </c>
      <c r="T4424" s="13">
        <v>0</v>
      </c>
      <c r="U4424" s="13">
        <v>0</v>
      </c>
      <c r="V4424" s="13">
        <v>0</v>
      </c>
      <c r="W4424" s="13">
        <v>0</v>
      </c>
      <c r="X4424" s="13">
        <v>0</v>
      </c>
      <c r="Y4424" s="13">
        <v>0</v>
      </c>
    </row>
    <row r="4425" spans="1:25" ht="15.75" customHeight="1" x14ac:dyDescent="0.2">
      <c r="A4425" s="3">
        <v>5107040</v>
      </c>
      <c r="B4425" s="3" t="s">
        <v>757</v>
      </c>
      <c r="C4425" s="3" t="s">
        <v>657</v>
      </c>
      <c r="D4425" s="3">
        <v>2016</v>
      </c>
      <c r="E4425" s="3" t="s">
        <v>122</v>
      </c>
      <c r="F4425" s="3" t="s">
        <v>123</v>
      </c>
      <c r="G4425" s="7">
        <v>1580</v>
      </c>
      <c r="H4425" s="8">
        <f t="shared" si="0"/>
        <v>0</v>
      </c>
      <c r="I4425" s="9">
        <v>0</v>
      </c>
      <c r="J4425" s="10">
        <v>0</v>
      </c>
      <c r="K4425" s="11">
        <v>0</v>
      </c>
      <c r="L4425" s="11">
        <v>0</v>
      </c>
      <c r="M4425" s="12">
        <v>0</v>
      </c>
      <c r="N4425" s="12">
        <v>0</v>
      </c>
      <c r="O4425" s="12">
        <v>0</v>
      </c>
      <c r="P4425" s="12">
        <v>0</v>
      </c>
      <c r="Q4425" s="12">
        <v>0</v>
      </c>
      <c r="R4425" s="12">
        <v>0</v>
      </c>
      <c r="S4425" s="12">
        <v>0</v>
      </c>
      <c r="T4425" s="13">
        <v>0</v>
      </c>
      <c r="U4425" s="13">
        <v>0</v>
      </c>
      <c r="V4425" s="13">
        <v>0</v>
      </c>
      <c r="W4425" s="13">
        <v>0</v>
      </c>
      <c r="X4425" s="13">
        <v>0</v>
      </c>
      <c r="Y4425" s="13">
        <v>0</v>
      </c>
    </row>
    <row r="4426" spans="1:25" ht="15.75" customHeight="1" x14ac:dyDescent="0.2">
      <c r="A4426" s="3">
        <v>5107040</v>
      </c>
      <c r="B4426" s="3" t="s">
        <v>757</v>
      </c>
      <c r="C4426" s="3" t="s">
        <v>657</v>
      </c>
      <c r="D4426" s="3">
        <v>2018</v>
      </c>
      <c r="E4426" s="3" t="s">
        <v>78</v>
      </c>
      <c r="F4426" s="3" t="s">
        <v>76</v>
      </c>
      <c r="G4426" s="7">
        <v>30000</v>
      </c>
      <c r="H4426" s="8">
        <f t="shared" si="0"/>
        <v>1040000</v>
      </c>
      <c r="I4426" s="9">
        <v>1040000</v>
      </c>
      <c r="J4426" s="10">
        <v>0</v>
      </c>
      <c r="K4426" s="11">
        <v>0</v>
      </c>
      <c r="L4426" s="11">
        <v>1040000</v>
      </c>
      <c r="M4426" s="12">
        <v>0</v>
      </c>
      <c r="N4426" s="12">
        <v>0</v>
      </c>
      <c r="O4426" s="12">
        <v>0</v>
      </c>
      <c r="P4426" s="12">
        <v>0</v>
      </c>
      <c r="Q4426" s="12">
        <v>805000</v>
      </c>
      <c r="R4426" s="12">
        <v>0</v>
      </c>
      <c r="S4426" s="12">
        <v>235000</v>
      </c>
      <c r="T4426" s="13">
        <v>0</v>
      </c>
      <c r="U4426" s="13">
        <v>0</v>
      </c>
      <c r="V4426" s="13">
        <v>0</v>
      </c>
      <c r="W4426" s="13">
        <v>0</v>
      </c>
      <c r="X4426" s="13">
        <v>0</v>
      </c>
      <c r="Y4426" s="13">
        <v>0</v>
      </c>
    </row>
    <row r="4427" spans="1:25" ht="15.75" customHeight="1" x14ac:dyDescent="0.2">
      <c r="A4427" s="3">
        <v>5107040</v>
      </c>
      <c r="B4427" s="3" t="s">
        <v>757</v>
      </c>
      <c r="C4427" s="3" t="s">
        <v>657</v>
      </c>
      <c r="D4427" s="3">
        <v>2019</v>
      </c>
      <c r="E4427" s="3" t="s">
        <v>84</v>
      </c>
      <c r="F4427" s="3" t="s">
        <v>85</v>
      </c>
      <c r="G4427" s="7">
        <v>1000</v>
      </c>
      <c r="H4427" s="8">
        <f t="shared" si="0"/>
        <v>0</v>
      </c>
      <c r="I4427" s="9">
        <v>0</v>
      </c>
      <c r="J4427" s="10">
        <v>0</v>
      </c>
      <c r="K4427" s="11">
        <v>0</v>
      </c>
      <c r="L4427" s="11">
        <v>0</v>
      </c>
      <c r="M4427" s="12">
        <v>0</v>
      </c>
      <c r="N4427" s="12">
        <v>0</v>
      </c>
      <c r="O4427" s="12">
        <v>0</v>
      </c>
      <c r="P4427" s="12">
        <v>0</v>
      </c>
      <c r="Q4427" s="12">
        <v>0</v>
      </c>
      <c r="R4427" s="12">
        <v>0</v>
      </c>
      <c r="S4427" s="12">
        <v>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0</v>
      </c>
    </row>
    <row r="4428" spans="1:25" ht="15.75" customHeight="1" x14ac:dyDescent="0.2">
      <c r="A4428" s="3">
        <v>5107040</v>
      </c>
      <c r="B4428" s="3" t="s">
        <v>757</v>
      </c>
      <c r="C4428" s="3" t="s">
        <v>657</v>
      </c>
      <c r="D4428" s="3">
        <v>2020</v>
      </c>
      <c r="E4428" s="3" t="s">
        <v>90</v>
      </c>
      <c r="F4428" s="3" t="s">
        <v>91</v>
      </c>
      <c r="G4428" s="7">
        <v>0</v>
      </c>
      <c r="H4428" s="8">
        <f t="shared" si="0"/>
        <v>0</v>
      </c>
      <c r="I4428" s="9">
        <v>0</v>
      </c>
      <c r="J4428" s="10">
        <v>0</v>
      </c>
      <c r="K4428" s="11">
        <v>0</v>
      </c>
      <c r="L4428" s="11">
        <v>0</v>
      </c>
      <c r="M4428" s="12">
        <v>0</v>
      </c>
      <c r="N4428" s="12">
        <v>0</v>
      </c>
      <c r="O4428" s="12">
        <v>0</v>
      </c>
      <c r="P4428" s="12">
        <v>0</v>
      </c>
      <c r="Q4428" s="12">
        <v>0</v>
      </c>
      <c r="R4428" s="12">
        <v>0</v>
      </c>
      <c r="S4428" s="12">
        <v>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0</v>
      </c>
    </row>
    <row r="4429" spans="1:25" ht="15.75" customHeight="1" x14ac:dyDescent="0.2">
      <c r="A4429" s="3">
        <v>5107040</v>
      </c>
      <c r="B4429" s="3" t="s">
        <v>757</v>
      </c>
      <c r="C4429" s="3" t="s">
        <v>657</v>
      </c>
      <c r="D4429" s="3">
        <v>2020</v>
      </c>
      <c r="E4429" s="3" t="s">
        <v>344</v>
      </c>
      <c r="F4429" s="3" t="s">
        <v>123</v>
      </c>
      <c r="G4429" s="7">
        <v>0</v>
      </c>
      <c r="H4429" s="8">
        <f t="shared" si="0"/>
        <v>0</v>
      </c>
      <c r="I4429" s="9">
        <v>0</v>
      </c>
      <c r="J4429" s="10">
        <v>0</v>
      </c>
      <c r="K4429" s="11">
        <v>0</v>
      </c>
      <c r="L4429" s="11">
        <v>0</v>
      </c>
      <c r="M4429" s="12">
        <v>0</v>
      </c>
      <c r="N4429" s="12">
        <v>0</v>
      </c>
      <c r="O4429" s="12">
        <v>0</v>
      </c>
      <c r="P4429" s="12">
        <v>0</v>
      </c>
      <c r="Q4429" s="12">
        <v>0</v>
      </c>
      <c r="R4429" s="12">
        <v>0</v>
      </c>
      <c r="S4429" s="12">
        <v>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0</v>
      </c>
    </row>
    <row r="4430" spans="1:25" ht="15.75" customHeight="1" x14ac:dyDescent="0.2">
      <c r="A4430" s="3">
        <v>5107065</v>
      </c>
      <c r="B4430" s="3" t="s">
        <v>758</v>
      </c>
      <c r="C4430" s="3" t="s">
        <v>657</v>
      </c>
      <c r="D4430" s="3">
        <v>2006</v>
      </c>
      <c r="E4430" s="3" t="s">
        <v>122</v>
      </c>
      <c r="F4430" s="3" t="s">
        <v>123</v>
      </c>
      <c r="G4430" s="7">
        <v>0</v>
      </c>
      <c r="H4430" s="8">
        <f t="shared" si="0"/>
        <v>89999999.989999995</v>
      </c>
      <c r="I4430" s="9">
        <v>89999999.989999995</v>
      </c>
      <c r="J4430" s="10">
        <v>0</v>
      </c>
      <c r="K4430" s="11">
        <v>89999999.989999995</v>
      </c>
      <c r="L4430" s="11">
        <v>0</v>
      </c>
      <c r="M4430" s="12">
        <v>89999999.989999995</v>
      </c>
      <c r="N4430" s="12">
        <v>0</v>
      </c>
      <c r="O4430" s="12">
        <v>0</v>
      </c>
      <c r="P4430" s="12">
        <v>0</v>
      </c>
      <c r="Q4430" s="12">
        <v>0</v>
      </c>
      <c r="R4430" s="12">
        <v>0</v>
      </c>
      <c r="S4430" s="12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0</v>
      </c>
    </row>
    <row r="4431" spans="1:25" ht="15.75" customHeight="1" x14ac:dyDescent="0.2">
      <c r="A4431" s="3">
        <v>5107065</v>
      </c>
      <c r="B4431" s="3" t="s">
        <v>758</v>
      </c>
      <c r="C4431" s="3" t="s">
        <v>657</v>
      </c>
      <c r="D4431" s="3">
        <v>2012</v>
      </c>
      <c r="E4431" s="3" t="s">
        <v>75</v>
      </c>
      <c r="F4431" s="3" t="s">
        <v>76</v>
      </c>
      <c r="G4431" s="7">
        <v>0</v>
      </c>
      <c r="H4431" s="8">
        <f t="shared" si="0"/>
        <v>0</v>
      </c>
      <c r="I4431" s="9">
        <v>0</v>
      </c>
      <c r="J4431" s="10">
        <v>0</v>
      </c>
      <c r="K4431" s="11">
        <v>0</v>
      </c>
      <c r="L4431" s="11">
        <v>0</v>
      </c>
      <c r="M4431" s="12">
        <v>0</v>
      </c>
      <c r="N4431" s="12">
        <v>0</v>
      </c>
      <c r="O4431" s="12">
        <v>0</v>
      </c>
      <c r="P4431" s="12">
        <v>0</v>
      </c>
      <c r="Q4431" s="12">
        <v>0</v>
      </c>
      <c r="R4431" s="12">
        <v>0</v>
      </c>
      <c r="S4431" s="12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0</v>
      </c>
    </row>
    <row r="4432" spans="1:25" ht="15.75" customHeight="1" x14ac:dyDescent="0.2">
      <c r="A4432" s="3">
        <v>5107065</v>
      </c>
      <c r="B4432" s="3" t="s">
        <v>758</v>
      </c>
      <c r="C4432" s="3" t="s">
        <v>657</v>
      </c>
      <c r="D4432" s="3">
        <v>2016</v>
      </c>
      <c r="E4432" s="3" t="s">
        <v>122</v>
      </c>
      <c r="F4432" s="3" t="s">
        <v>123</v>
      </c>
      <c r="G4432" s="7">
        <v>13021</v>
      </c>
      <c r="H4432" s="8">
        <f t="shared" si="0"/>
        <v>0</v>
      </c>
      <c r="I4432" s="9">
        <v>0</v>
      </c>
      <c r="J4432" s="10">
        <v>0</v>
      </c>
      <c r="K4432" s="11">
        <v>0</v>
      </c>
      <c r="L4432" s="11">
        <v>0</v>
      </c>
      <c r="M4432" s="12">
        <v>0</v>
      </c>
      <c r="N4432" s="12">
        <v>0</v>
      </c>
      <c r="O4432" s="12">
        <v>0</v>
      </c>
      <c r="P4432" s="12">
        <v>0</v>
      </c>
      <c r="Q4432" s="12">
        <v>0</v>
      </c>
      <c r="R4432" s="12">
        <v>0</v>
      </c>
      <c r="S4432" s="12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0</v>
      </c>
    </row>
    <row r="4433" spans="1:25" ht="15.75" customHeight="1" x14ac:dyDescent="0.2">
      <c r="A4433" s="3">
        <v>5107065</v>
      </c>
      <c r="B4433" s="3" t="s">
        <v>758</v>
      </c>
      <c r="C4433" s="3" t="s">
        <v>657</v>
      </c>
      <c r="D4433" s="3">
        <v>2020</v>
      </c>
      <c r="E4433" s="3" t="s">
        <v>90</v>
      </c>
      <c r="F4433" s="3" t="s">
        <v>91</v>
      </c>
      <c r="G4433" s="7">
        <v>0</v>
      </c>
      <c r="H4433" s="8">
        <f t="shared" si="0"/>
        <v>0</v>
      </c>
      <c r="I4433" s="9">
        <v>0</v>
      </c>
      <c r="J4433" s="10">
        <v>0</v>
      </c>
      <c r="K4433" s="11">
        <v>0</v>
      </c>
      <c r="L4433" s="11">
        <v>0</v>
      </c>
      <c r="M4433" s="12">
        <v>0</v>
      </c>
      <c r="N4433" s="12">
        <v>0</v>
      </c>
      <c r="O4433" s="12">
        <v>0</v>
      </c>
      <c r="P4433" s="12">
        <v>0</v>
      </c>
      <c r="Q4433" s="12">
        <v>0</v>
      </c>
      <c r="R4433" s="12">
        <v>0</v>
      </c>
      <c r="S4433" s="12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0</v>
      </c>
    </row>
    <row r="4434" spans="1:25" ht="15.75" customHeight="1" x14ac:dyDescent="0.2">
      <c r="A4434" s="3">
        <v>5107107</v>
      </c>
      <c r="B4434" s="3" t="s">
        <v>759</v>
      </c>
      <c r="C4434" s="3" t="s">
        <v>657</v>
      </c>
      <c r="D4434" s="3">
        <v>2013</v>
      </c>
      <c r="E4434" s="3" t="s">
        <v>78</v>
      </c>
      <c r="F4434" s="3" t="s">
        <v>76</v>
      </c>
      <c r="G4434" s="7">
        <v>8285</v>
      </c>
      <c r="H4434" s="8">
        <f t="shared" si="0"/>
        <v>8080000.0099999998</v>
      </c>
      <c r="I4434" s="9">
        <v>3670000.01</v>
      </c>
      <c r="J4434" s="10">
        <v>4410000</v>
      </c>
      <c r="K4434" s="11">
        <v>2485000</v>
      </c>
      <c r="L4434" s="11">
        <v>1185000.01</v>
      </c>
      <c r="M4434" s="12">
        <v>1005000</v>
      </c>
      <c r="N4434" s="12">
        <v>0</v>
      </c>
      <c r="O4434" s="12">
        <v>1480000</v>
      </c>
      <c r="P4434" s="12">
        <v>0</v>
      </c>
      <c r="Q4434" s="12">
        <v>450000</v>
      </c>
      <c r="R4434" s="12">
        <v>180000</v>
      </c>
      <c r="S4434" s="12">
        <v>555000</v>
      </c>
      <c r="T4434" s="13">
        <v>3460000</v>
      </c>
      <c r="U4434" s="13">
        <v>950000</v>
      </c>
      <c r="V4434" s="13">
        <v>0</v>
      </c>
      <c r="W4434" s="13">
        <v>0</v>
      </c>
      <c r="X4434" s="13">
        <v>0</v>
      </c>
      <c r="Y4434" s="13">
        <v>0</v>
      </c>
    </row>
    <row r="4435" spans="1:25" ht="15.75" customHeight="1" x14ac:dyDescent="0.2">
      <c r="A4435" s="3">
        <v>5107107</v>
      </c>
      <c r="B4435" s="3" t="s">
        <v>759</v>
      </c>
      <c r="C4435" s="3" t="s">
        <v>657</v>
      </c>
      <c r="D4435" s="3">
        <v>2014</v>
      </c>
      <c r="E4435" s="3" t="s">
        <v>78</v>
      </c>
      <c r="F4435" s="3" t="s">
        <v>76</v>
      </c>
      <c r="G4435" s="7">
        <v>6915</v>
      </c>
      <c r="H4435" s="8">
        <f t="shared" si="0"/>
        <v>8602000.0099999998</v>
      </c>
      <c r="I4435" s="9">
        <v>3909000.01</v>
      </c>
      <c r="J4435" s="10">
        <v>4693000</v>
      </c>
      <c r="K4435" s="11">
        <v>2464000</v>
      </c>
      <c r="L4435" s="11">
        <v>1445000</v>
      </c>
      <c r="M4435" s="12">
        <v>914000</v>
      </c>
      <c r="N4435" s="12">
        <v>0</v>
      </c>
      <c r="O4435" s="12">
        <v>1550000</v>
      </c>
      <c r="P4435" s="12">
        <v>0</v>
      </c>
      <c r="Q4435" s="12">
        <v>550000</v>
      </c>
      <c r="R4435" s="12">
        <v>250000</v>
      </c>
      <c r="S4435" s="12">
        <v>645000</v>
      </c>
      <c r="T4435" s="13">
        <v>3850000</v>
      </c>
      <c r="U4435" s="13">
        <v>843000</v>
      </c>
      <c r="V4435" s="13">
        <v>0</v>
      </c>
      <c r="W4435" s="13">
        <v>0</v>
      </c>
      <c r="X4435" s="13">
        <v>0</v>
      </c>
      <c r="Y4435" s="13">
        <v>0</v>
      </c>
    </row>
    <row r="4436" spans="1:25" ht="15.75" customHeight="1" x14ac:dyDescent="0.2">
      <c r="A4436" s="3">
        <v>5107107</v>
      </c>
      <c r="B4436" s="3" t="s">
        <v>759</v>
      </c>
      <c r="C4436" s="3" t="s">
        <v>657</v>
      </c>
      <c r="D4436" s="3">
        <v>2017</v>
      </c>
      <c r="E4436" s="3" t="s">
        <v>78</v>
      </c>
      <c r="F4436" s="3" t="s">
        <v>76</v>
      </c>
      <c r="G4436" s="7">
        <v>7620</v>
      </c>
      <c r="H4436" s="8">
        <f t="shared" si="0"/>
        <v>13046044.440000001</v>
      </c>
      <c r="I4436" s="9">
        <v>7290000</v>
      </c>
      <c r="J4436" s="10">
        <v>5756044.4400000004</v>
      </c>
      <c r="K4436" s="11">
        <v>4725000</v>
      </c>
      <c r="L4436" s="11">
        <v>2565000</v>
      </c>
      <c r="M4436" s="12">
        <v>3375000</v>
      </c>
      <c r="N4436" s="12">
        <v>0</v>
      </c>
      <c r="O4436" s="12">
        <v>1350000</v>
      </c>
      <c r="P4436" s="12">
        <v>65000</v>
      </c>
      <c r="Q4436" s="12">
        <v>800000</v>
      </c>
      <c r="R4436" s="12">
        <v>300000</v>
      </c>
      <c r="S4436" s="12">
        <v>1400000</v>
      </c>
      <c r="T4436" s="13">
        <v>5756044.4400000004</v>
      </c>
      <c r="U4436" s="13">
        <v>0</v>
      </c>
      <c r="V4436" s="13">
        <v>0</v>
      </c>
      <c r="W4436" s="13">
        <v>0</v>
      </c>
      <c r="X4436" s="13">
        <v>0</v>
      </c>
      <c r="Y4436" s="13">
        <v>0</v>
      </c>
    </row>
    <row r="4437" spans="1:25" ht="15.75" customHeight="1" x14ac:dyDescent="0.2">
      <c r="A4437" s="3">
        <v>5107107</v>
      </c>
      <c r="B4437" s="3" t="s">
        <v>759</v>
      </c>
      <c r="C4437" s="3" t="s">
        <v>657</v>
      </c>
      <c r="D4437" s="3">
        <v>2019</v>
      </c>
      <c r="E4437" s="3" t="s">
        <v>122</v>
      </c>
      <c r="F4437" s="3" t="s">
        <v>123</v>
      </c>
      <c r="G4437" s="7">
        <v>11000</v>
      </c>
      <c r="H4437" s="8">
        <f t="shared" si="0"/>
        <v>94199.99</v>
      </c>
      <c r="I4437" s="9">
        <v>94199.99</v>
      </c>
      <c r="J4437" s="10">
        <v>0</v>
      </c>
      <c r="K4437" s="11">
        <v>25000</v>
      </c>
      <c r="L4437" s="11">
        <v>69199.990000000005</v>
      </c>
      <c r="M4437" s="12">
        <v>0</v>
      </c>
      <c r="N4437" s="12">
        <v>25000</v>
      </c>
      <c r="O4437" s="12">
        <v>0</v>
      </c>
      <c r="P4437" s="12">
        <v>17900</v>
      </c>
      <c r="Q4437" s="12">
        <v>39300</v>
      </c>
      <c r="R4437" s="12">
        <v>12000</v>
      </c>
      <c r="S4437" s="12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0</v>
      </c>
    </row>
    <row r="4438" spans="1:25" ht="15.75" customHeight="1" x14ac:dyDescent="0.2">
      <c r="A4438" s="3">
        <v>5107107</v>
      </c>
      <c r="B4438" s="3" t="s">
        <v>759</v>
      </c>
      <c r="C4438" s="3" t="s">
        <v>657</v>
      </c>
      <c r="D4438" s="3">
        <v>2020</v>
      </c>
      <c r="E4438" s="3" t="s">
        <v>90</v>
      </c>
      <c r="F4438" s="3" t="s">
        <v>91</v>
      </c>
      <c r="G4438" s="7">
        <v>0</v>
      </c>
      <c r="H4438" s="8">
        <f t="shared" si="0"/>
        <v>0</v>
      </c>
      <c r="I4438" s="9">
        <v>0</v>
      </c>
      <c r="J4438" s="10">
        <v>0</v>
      </c>
      <c r="K4438" s="11">
        <v>0</v>
      </c>
      <c r="L4438" s="11">
        <v>0</v>
      </c>
      <c r="M4438" s="12">
        <v>0</v>
      </c>
      <c r="N4438" s="12">
        <v>0</v>
      </c>
      <c r="O4438" s="12">
        <v>0</v>
      </c>
      <c r="P4438" s="12">
        <v>0</v>
      </c>
      <c r="Q4438" s="12">
        <v>0</v>
      </c>
      <c r="R4438" s="12">
        <v>0</v>
      </c>
      <c r="S4438" s="12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</row>
    <row r="4439" spans="1:25" ht="15.75" customHeight="1" x14ac:dyDescent="0.2">
      <c r="A4439" s="3">
        <v>5107107</v>
      </c>
      <c r="B4439" s="3" t="s">
        <v>759</v>
      </c>
      <c r="C4439" s="3" t="s">
        <v>657</v>
      </c>
      <c r="D4439" s="3">
        <v>2020</v>
      </c>
      <c r="E4439" s="3" t="s">
        <v>344</v>
      </c>
      <c r="F4439" s="3" t="s">
        <v>123</v>
      </c>
      <c r="G4439" s="7">
        <v>0</v>
      </c>
      <c r="H4439" s="8">
        <f t="shared" si="0"/>
        <v>0</v>
      </c>
      <c r="I4439" s="9">
        <v>0</v>
      </c>
      <c r="J4439" s="10">
        <v>0</v>
      </c>
      <c r="K4439" s="11">
        <v>0</v>
      </c>
      <c r="L4439" s="11">
        <v>0</v>
      </c>
      <c r="M4439" s="12">
        <v>0</v>
      </c>
      <c r="N4439" s="12">
        <v>0</v>
      </c>
      <c r="O4439" s="12">
        <v>0</v>
      </c>
      <c r="P4439" s="12">
        <v>0</v>
      </c>
      <c r="Q4439" s="12">
        <v>0</v>
      </c>
      <c r="R4439" s="12">
        <v>0</v>
      </c>
      <c r="S4439" s="12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0</v>
      </c>
    </row>
    <row r="4440" spans="1:25" ht="15.75" customHeight="1" x14ac:dyDescent="0.2">
      <c r="A4440" s="3">
        <v>5107156</v>
      </c>
      <c r="B4440" s="3" t="s">
        <v>760</v>
      </c>
      <c r="C4440" s="3" t="s">
        <v>657</v>
      </c>
      <c r="D4440" s="3">
        <v>2002</v>
      </c>
      <c r="E4440" s="3" t="s">
        <v>75</v>
      </c>
      <c r="F4440" s="3" t="s">
        <v>76</v>
      </c>
      <c r="G4440" s="7">
        <v>0</v>
      </c>
      <c r="H4440" s="8">
        <f t="shared" si="0"/>
        <v>0</v>
      </c>
      <c r="I4440" s="9">
        <v>0</v>
      </c>
      <c r="J4440" s="10">
        <v>0</v>
      </c>
      <c r="K4440" s="11">
        <v>0</v>
      </c>
      <c r="L4440" s="11">
        <v>0</v>
      </c>
      <c r="M4440" s="12">
        <v>0</v>
      </c>
      <c r="N4440" s="12">
        <v>0</v>
      </c>
      <c r="O4440" s="12">
        <v>0</v>
      </c>
      <c r="P4440" s="12">
        <v>0</v>
      </c>
      <c r="Q4440" s="12">
        <v>0</v>
      </c>
      <c r="R4440" s="12">
        <v>0</v>
      </c>
      <c r="S4440" s="12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0</v>
      </c>
    </row>
    <row r="4441" spans="1:25" ht="15.75" customHeight="1" x14ac:dyDescent="0.2">
      <c r="A4441" s="3">
        <v>5107156</v>
      </c>
      <c r="B4441" s="3" t="s">
        <v>760</v>
      </c>
      <c r="C4441" s="3" t="s">
        <v>657</v>
      </c>
      <c r="D4441" s="3">
        <v>2014</v>
      </c>
      <c r="E4441" s="3" t="s">
        <v>78</v>
      </c>
      <c r="F4441" s="3" t="s">
        <v>76</v>
      </c>
      <c r="G4441" s="7">
        <v>432</v>
      </c>
      <c r="H4441" s="8">
        <f t="shared" si="0"/>
        <v>0</v>
      </c>
      <c r="I4441" s="9">
        <v>0</v>
      </c>
      <c r="J4441" s="10">
        <v>0</v>
      </c>
      <c r="K4441" s="11">
        <v>0</v>
      </c>
      <c r="L4441" s="11">
        <v>0</v>
      </c>
      <c r="M4441" s="12">
        <v>0</v>
      </c>
      <c r="N4441" s="12">
        <v>0</v>
      </c>
      <c r="O4441" s="12">
        <v>0</v>
      </c>
      <c r="P4441" s="12">
        <v>0</v>
      </c>
      <c r="Q4441" s="12">
        <v>0</v>
      </c>
      <c r="R4441" s="12">
        <v>0</v>
      </c>
      <c r="S4441" s="12">
        <v>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</row>
    <row r="4442" spans="1:25" ht="15.75" customHeight="1" x14ac:dyDescent="0.2">
      <c r="A4442" s="3">
        <v>5107156</v>
      </c>
      <c r="B4442" s="3" t="s">
        <v>760</v>
      </c>
      <c r="C4442" s="3" t="s">
        <v>657</v>
      </c>
      <c r="D4442" s="3">
        <v>2014</v>
      </c>
      <c r="E4442" s="3" t="s">
        <v>78</v>
      </c>
      <c r="F4442" s="3" t="s">
        <v>76</v>
      </c>
      <c r="G4442" s="7">
        <v>700</v>
      </c>
      <c r="H4442" s="8">
        <f t="shared" si="0"/>
        <v>2320000</v>
      </c>
      <c r="I4442" s="9">
        <v>1320000</v>
      </c>
      <c r="J4442" s="10">
        <v>1000000</v>
      </c>
      <c r="K4442" s="11">
        <v>320000</v>
      </c>
      <c r="L4442" s="11">
        <v>1000000</v>
      </c>
      <c r="M4442" s="12">
        <v>120000</v>
      </c>
      <c r="N4442" s="12">
        <v>200000</v>
      </c>
      <c r="O4442" s="12">
        <v>0</v>
      </c>
      <c r="P4442" s="12">
        <v>0</v>
      </c>
      <c r="Q4442" s="12">
        <v>0</v>
      </c>
      <c r="R4442" s="12">
        <v>0</v>
      </c>
      <c r="S4442" s="12">
        <v>1000000</v>
      </c>
      <c r="T4442" s="13">
        <v>1000000</v>
      </c>
      <c r="U4442" s="13">
        <v>0</v>
      </c>
      <c r="V4442" s="13">
        <v>0</v>
      </c>
      <c r="W4442" s="13">
        <v>0</v>
      </c>
      <c r="X4442" s="13">
        <v>0</v>
      </c>
      <c r="Y4442" s="13">
        <v>0</v>
      </c>
    </row>
    <row r="4443" spans="1:25" ht="15.75" customHeight="1" x14ac:dyDescent="0.2">
      <c r="A4443" s="3">
        <v>5107156</v>
      </c>
      <c r="B4443" s="3" t="s">
        <v>760</v>
      </c>
      <c r="C4443" s="3" t="s">
        <v>657</v>
      </c>
      <c r="D4443" s="3">
        <v>2019</v>
      </c>
      <c r="E4443" s="3" t="s">
        <v>78</v>
      </c>
      <c r="F4443" s="3" t="s">
        <v>76</v>
      </c>
      <c r="G4443" s="7">
        <v>2572</v>
      </c>
      <c r="H4443" s="8">
        <f t="shared" si="0"/>
        <v>2735000</v>
      </c>
      <c r="I4443" s="9">
        <v>799000</v>
      </c>
      <c r="J4443" s="10">
        <v>1936000</v>
      </c>
      <c r="K4443" s="11">
        <v>600000</v>
      </c>
      <c r="L4443" s="11">
        <v>199000</v>
      </c>
      <c r="M4443" s="12">
        <v>600000</v>
      </c>
      <c r="N4443" s="12">
        <v>0</v>
      </c>
      <c r="O4443" s="12">
        <v>0</v>
      </c>
      <c r="P4443" s="12">
        <v>0</v>
      </c>
      <c r="Q4443" s="12">
        <v>0</v>
      </c>
      <c r="R4443" s="12">
        <v>0</v>
      </c>
      <c r="S4443" s="12">
        <v>199000</v>
      </c>
      <c r="T4443" s="13">
        <v>1936000</v>
      </c>
      <c r="U4443" s="13">
        <v>0</v>
      </c>
      <c r="V4443" s="13">
        <v>0</v>
      </c>
      <c r="W4443" s="13">
        <v>0</v>
      </c>
      <c r="X4443" s="13">
        <v>0</v>
      </c>
      <c r="Y4443" s="13">
        <v>0</v>
      </c>
    </row>
    <row r="4444" spans="1:25" ht="15.75" customHeight="1" x14ac:dyDescent="0.2">
      <c r="A4444" s="3">
        <v>5107156</v>
      </c>
      <c r="B4444" s="3" t="s">
        <v>760</v>
      </c>
      <c r="C4444" s="3" t="s">
        <v>657</v>
      </c>
      <c r="D4444" s="3">
        <v>2020</v>
      </c>
      <c r="E4444" s="3" t="s">
        <v>78</v>
      </c>
      <c r="F4444" s="3" t="s">
        <v>76</v>
      </c>
      <c r="G4444" s="7">
        <v>1105</v>
      </c>
      <c r="H4444" s="8">
        <f t="shared" si="0"/>
        <v>1535877.68</v>
      </c>
      <c r="I4444" s="9">
        <v>1085877.68</v>
      </c>
      <c r="J4444" s="10">
        <v>450000</v>
      </c>
      <c r="K4444" s="11">
        <v>700000</v>
      </c>
      <c r="L4444" s="11">
        <v>385877.68</v>
      </c>
      <c r="M4444" s="12">
        <v>700000</v>
      </c>
      <c r="N4444" s="12">
        <v>0</v>
      </c>
      <c r="O4444" s="12">
        <v>0</v>
      </c>
      <c r="P4444" s="12">
        <v>0</v>
      </c>
      <c r="Q4444" s="12">
        <v>0</v>
      </c>
      <c r="R4444" s="12">
        <v>55000</v>
      </c>
      <c r="S4444" s="12">
        <v>330877.68</v>
      </c>
      <c r="T4444" s="13">
        <v>450000</v>
      </c>
      <c r="U4444" s="13">
        <v>0</v>
      </c>
      <c r="V4444" s="13">
        <v>0</v>
      </c>
      <c r="W4444" s="13">
        <v>0</v>
      </c>
      <c r="X4444" s="13">
        <v>0</v>
      </c>
      <c r="Y4444" s="13">
        <v>0</v>
      </c>
    </row>
    <row r="4445" spans="1:25" ht="15.75" customHeight="1" x14ac:dyDescent="0.2">
      <c r="A4445" s="3">
        <v>5107156</v>
      </c>
      <c r="B4445" s="3" t="s">
        <v>760</v>
      </c>
      <c r="C4445" s="3" t="s">
        <v>657</v>
      </c>
      <c r="D4445" s="3">
        <v>2020</v>
      </c>
      <c r="E4445" s="3" t="s">
        <v>90</v>
      </c>
      <c r="F4445" s="3" t="s">
        <v>91</v>
      </c>
      <c r="G4445" s="7">
        <v>0</v>
      </c>
      <c r="H4445" s="8">
        <f t="shared" si="0"/>
        <v>0</v>
      </c>
      <c r="I4445" s="9">
        <v>0</v>
      </c>
      <c r="J4445" s="10">
        <v>0</v>
      </c>
      <c r="K4445" s="11">
        <v>0</v>
      </c>
      <c r="L4445" s="11">
        <v>0</v>
      </c>
      <c r="M4445" s="12">
        <v>0</v>
      </c>
      <c r="N4445" s="12">
        <v>0</v>
      </c>
      <c r="O4445" s="12">
        <v>0</v>
      </c>
      <c r="P4445" s="12">
        <v>0</v>
      </c>
      <c r="Q4445" s="12">
        <v>0</v>
      </c>
      <c r="R4445" s="12">
        <v>0</v>
      </c>
      <c r="S4445" s="12">
        <v>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0</v>
      </c>
    </row>
    <row r="4446" spans="1:25" ht="15.75" customHeight="1" x14ac:dyDescent="0.2">
      <c r="A4446" s="3">
        <v>5107180</v>
      </c>
      <c r="B4446" s="3" t="s">
        <v>761</v>
      </c>
      <c r="C4446" s="3" t="s">
        <v>657</v>
      </c>
      <c r="D4446" s="3">
        <v>2020</v>
      </c>
      <c r="E4446" s="3" t="s">
        <v>90</v>
      </c>
      <c r="F4446" s="3" t="s">
        <v>91</v>
      </c>
      <c r="G4446" s="7">
        <v>458</v>
      </c>
      <c r="H4446" s="8">
        <f t="shared" si="0"/>
        <v>0</v>
      </c>
      <c r="I4446" s="9">
        <v>0</v>
      </c>
      <c r="J4446" s="10">
        <v>0</v>
      </c>
      <c r="K4446" s="11">
        <v>0</v>
      </c>
      <c r="L4446" s="11">
        <v>0</v>
      </c>
      <c r="M4446" s="12">
        <v>0</v>
      </c>
      <c r="N4446" s="12">
        <v>0</v>
      </c>
      <c r="O4446" s="12">
        <v>0</v>
      </c>
      <c r="P4446" s="12">
        <v>0</v>
      </c>
      <c r="Q4446" s="12">
        <v>0</v>
      </c>
      <c r="R4446" s="12">
        <v>0</v>
      </c>
      <c r="S4446" s="12">
        <v>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0</v>
      </c>
    </row>
    <row r="4447" spans="1:25" ht="15.75" customHeight="1" x14ac:dyDescent="0.2">
      <c r="A4447" s="3">
        <v>5107180</v>
      </c>
      <c r="B4447" s="3" t="s">
        <v>761</v>
      </c>
      <c r="C4447" s="3" t="s">
        <v>657</v>
      </c>
      <c r="D4447" s="3">
        <v>2020</v>
      </c>
      <c r="E4447" s="3" t="s">
        <v>90</v>
      </c>
      <c r="F4447" s="3" t="s">
        <v>91</v>
      </c>
      <c r="G4447" s="7">
        <v>0</v>
      </c>
      <c r="H4447" s="8">
        <f t="shared" si="0"/>
        <v>0</v>
      </c>
      <c r="I4447" s="9">
        <v>0</v>
      </c>
      <c r="J4447" s="10">
        <v>0</v>
      </c>
      <c r="K4447" s="11">
        <v>0</v>
      </c>
      <c r="L4447" s="11">
        <v>0</v>
      </c>
      <c r="M4447" s="12">
        <v>0</v>
      </c>
      <c r="N4447" s="12">
        <v>0</v>
      </c>
      <c r="O4447" s="12">
        <v>0</v>
      </c>
      <c r="P4447" s="12">
        <v>0</v>
      </c>
      <c r="Q4447" s="12">
        <v>0</v>
      </c>
      <c r="R4447" s="12">
        <v>0</v>
      </c>
      <c r="S4447" s="12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</row>
    <row r="4448" spans="1:25" ht="15.75" customHeight="1" x14ac:dyDescent="0.2">
      <c r="A4448" s="3">
        <v>5107180</v>
      </c>
      <c r="B4448" s="3" t="s">
        <v>761</v>
      </c>
      <c r="C4448" s="3" t="s">
        <v>657</v>
      </c>
      <c r="D4448" s="3">
        <v>2020</v>
      </c>
      <c r="E4448" s="3" t="s">
        <v>344</v>
      </c>
      <c r="F4448" s="3" t="s">
        <v>123</v>
      </c>
      <c r="G4448" s="7">
        <v>0</v>
      </c>
      <c r="H4448" s="8">
        <f t="shared" si="0"/>
        <v>0</v>
      </c>
      <c r="I4448" s="9">
        <v>0</v>
      </c>
      <c r="J4448" s="10">
        <v>0</v>
      </c>
      <c r="K4448" s="11">
        <v>0</v>
      </c>
      <c r="L4448" s="11">
        <v>0</v>
      </c>
      <c r="M4448" s="12">
        <v>0</v>
      </c>
      <c r="N4448" s="12">
        <v>0</v>
      </c>
      <c r="O4448" s="12">
        <v>0</v>
      </c>
      <c r="P4448" s="12">
        <v>0</v>
      </c>
      <c r="Q4448" s="12">
        <v>0</v>
      </c>
      <c r="R4448" s="12">
        <v>0</v>
      </c>
      <c r="S4448" s="12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0</v>
      </c>
    </row>
    <row r="4449" spans="1:25" ht="15.75" customHeight="1" x14ac:dyDescent="0.2">
      <c r="A4449" s="3">
        <v>5107198</v>
      </c>
      <c r="B4449" s="3" t="s">
        <v>762</v>
      </c>
      <c r="C4449" s="3" t="s">
        <v>657</v>
      </c>
      <c r="D4449" s="3">
        <v>2020</v>
      </c>
      <c r="E4449" s="3" t="s">
        <v>90</v>
      </c>
      <c r="F4449" s="3" t="s">
        <v>91</v>
      </c>
      <c r="G4449" s="7">
        <v>0</v>
      </c>
      <c r="H4449" s="8">
        <f t="shared" si="0"/>
        <v>0</v>
      </c>
      <c r="I4449" s="9">
        <v>0</v>
      </c>
      <c r="J4449" s="10">
        <v>0</v>
      </c>
      <c r="K4449" s="11">
        <v>0</v>
      </c>
      <c r="L4449" s="11">
        <v>0</v>
      </c>
      <c r="M4449" s="12">
        <v>0</v>
      </c>
      <c r="N4449" s="12">
        <v>0</v>
      </c>
      <c r="O4449" s="12">
        <v>0</v>
      </c>
      <c r="P4449" s="12">
        <v>0</v>
      </c>
      <c r="Q4449" s="12">
        <v>0</v>
      </c>
      <c r="R4449" s="12">
        <v>0</v>
      </c>
      <c r="S4449" s="12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0</v>
      </c>
    </row>
    <row r="4450" spans="1:25" ht="15.75" customHeight="1" x14ac:dyDescent="0.2">
      <c r="A4450" s="3">
        <v>5107198</v>
      </c>
      <c r="B4450" s="3" t="s">
        <v>762</v>
      </c>
      <c r="C4450" s="3" t="s">
        <v>657</v>
      </c>
      <c r="D4450" s="3">
        <v>2020</v>
      </c>
      <c r="E4450" s="3" t="s">
        <v>344</v>
      </c>
      <c r="F4450" s="3" t="s">
        <v>123</v>
      </c>
      <c r="G4450" s="7">
        <v>0</v>
      </c>
      <c r="H4450" s="8">
        <f t="shared" si="0"/>
        <v>0</v>
      </c>
      <c r="I4450" s="9">
        <v>0</v>
      </c>
      <c r="J4450" s="10">
        <v>0</v>
      </c>
      <c r="K4450" s="11">
        <v>0</v>
      </c>
      <c r="L4450" s="11">
        <v>0</v>
      </c>
      <c r="M4450" s="12">
        <v>0</v>
      </c>
      <c r="N4450" s="12">
        <v>0</v>
      </c>
      <c r="O4450" s="12">
        <v>0</v>
      </c>
      <c r="P4450" s="12">
        <v>0</v>
      </c>
      <c r="Q4450" s="12">
        <v>0</v>
      </c>
      <c r="R4450" s="12">
        <v>0</v>
      </c>
      <c r="S4450" s="12">
        <v>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0</v>
      </c>
    </row>
    <row r="4451" spans="1:25" ht="15.75" customHeight="1" x14ac:dyDescent="0.2">
      <c r="A4451" s="3">
        <v>5107206</v>
      </c>
      <c r="B4451" s="3" t="s">
        <v>137</v>
      </c>
      <c r="C4451" s="3" t="s">
        <v>657</v>
      </c>
      <c r="D4451" s="3">
        <v>2002</v>
      </c>
      <c r="E4451" s="3" t="s">
        <v>81</v>
      </c>
      <c r="F4451" s="3" t="s">
        <v>76</v>
      </c>
      <c r="G4451" s="7">
        <v>0</v>
      </c>
      <c r="H4451" s="8">
        <f t="shared" si="0"/>
        <v>4000000</v>
      </c>
      <c r="I4451" s="9">
        <v>2000000</v>
      </c>
      <c r="J4451" s="10">
        <v>2000000</v>
      </c>
      <c r="K4451" s="11">
        <v>0</v>
      </c>
      <c r="L4451" s="11">
        <v>2000000</v>
      </c>
      <c r="M4451" s="12">
        <v>0</v>
      </c>
      <c r="N4451" s="12">
        <v>0</v>
      </c>
      <c r="O4451" s="12">
        <v>0</v>
      </c>
      <c r="P4451" s="12">
        <v>0</v>
      </c>
      <c r="Q4451" s="12">
        <v>0</v>
      </c>
      <c r="R4451" s="12">
        <v>0</v>
      </c>
      <c r="S4451" s="12">
        <v>2000000</v>
      </c>
      <c r="T4451" s="13">
        <v>2000000</v>
      </c>
      <c r="U4451" s="13">
        <v>0</v>
      </c>
      <c r="V4451" s="13">
        <v>0</v>
      </c>
      <c r="W4451" s="13">
        <v>0</v>
      </c>
      <c r="X4451" s="13">
        <v>0</v>
      </c>
      <c r="Y4451" s="13">
        <v>0</v>
      </c>
    </row>
    <row r="4452" spans="1:25" ht="15.75" customHeight="1" x14ac:dyDescent="0.2">
      <c r="A4452" s="3">
        <v>5107206</v>
      </c>
      <c r="B4452" s="3" t="s">
        <v>137</v>
      </c>
      <c r="C4452" s="3" t="s">
        <v>657</v>
      </c>
      <c r="D4452" s="3">
        <v>2006</v>
      </c>
      <c r="E4452" s="3" t="s">
        <v>75</v>
      </c>
      <c r="F4452" s="3" t="s">
        <v>76</v>
      </c>
      <c r="G4452" s="7">
        <v>141</v>
      </c>
      <c r="H4452" s="8">
        <f t="shared" si="0"/>
        <v>2939500</v>
      </c>
      <c r="I4452" s="9">
        <v>2001500</v>
      </c>
      <c r="J4452" s="10">
        <v>938000</v>
      </c>
      <c r="K4452" s="11">
        <v>1500</v>
      </c>
      <c r="L4452" s="11">
        <v>2000000</v>
      </c>
      <c r="M4452" s="12">
        <v>1500</v>
      </c>
      <c r="N4452" s="12">
        <v>0</v>
      </c>
      <c r="O4452" s="12">
        <v>0</v>
      </c>
      <c r="P4452" s="12">
        <v>0</v>
      </c>
      <c r="Q4452" s="12">
        <v>0</v>
      </c>
      <c r="R4452" s="12">
        <v>0</v>
      </c>
      <c r="S4452" s="12">
        <v>2000000</v>
      </c>
      <c r="T4452" s="13">
        <v>788000</v>
      </c>
      <c r="U4452" s="13">
        <v>147000</v>
      </c>
      <c r="V4452" s="13">
        <v>3000</v>
      </c>
      <c r="W4452" s="13">
        <v>0</v>
      </c>
      <c r="X4452" s="13">
        <v>0</v>
      </c>
      <c r="Y4452" s="13">
        <v>0</v>
      </c>
    </row>
    <row r="4453" spans="1:25" ht="15.75" customHeight="1" x14ac:dyDescent="0.2">
      <c r="A4453" s="3">
        <v>5107206</v>
      </c>
      <c r="B4453" s="3" t="s">
        <v>137</v>
      </c>
      <c r="C4453" s="3" t="s">
        <v>657</v>
      </c>
      <c r="D4453" s="3">
        <v>2017</v>
      </c>
      <c r="E4453" s="3" t="s">
        <v>78</v>
      </c>
      <c r="F4453" s="3" t="s">
        <v>76</v>
      </c>
      <c r="G4453" s="7">
        <v>1760</v>
      </c>
      <c r="H4453" s="8">
        <f t="shared" si="0"/>
        <v>3920000</v>
      </c>
      <c r="I4453" s="9">
        <v>1280000</v>
      </c>
      <c r="J4453" s="10">
        <v>2640000</v>
      </c>
      <c r="K4453" s="11">
        <v>780000</v>
      </c>
      <c r="L4453" s="11">
        <v>500000</v>
      </c>
      <c r="M4453" s="12">
        <v>780000</v>
      </c>
      <c r="N4453" s="12">
        <v>0</v>
      </c>
      <c r="O4453" s="12">
        <v>0</v>
      </c>
      <c r="P4453" s="12">
        <v>0</v>
      </c>
      <c r="Q4453" s="12">
        <v>0</v>
      </c>
      <c r="R4453" s="12">
        <v>0</v>
      </c>
      <c r="S4453" s="12">
        <v>500000</v>
      </c>
      <c r="T4453" s="13">
        <v>2640000</v>
      </c>
      <c r="U4453" s="13">
        <v>0</v>
      </c>
      <c r="V4453" s="13">
        <v>0</v>
      </c>
      <c r="W4453" s="13">
        <v>0</v>
      </c>
      <c r="X4453" s="13">
        <v>0</v>
      </c>
      <c r="Y4453" s="13">
        <v>0</v>
      </c>
    </row>
    <row r="4454" spans="1:25" ht="15.75" customHeight="1" x14ac:dyDescent="0.2">
      <c r="A4454" s="3">
        <v>5107206</v>
      </c>
      <c r="B4454" s="3" t="s">
        <v>137</v>
      </c>
      <c r="C4454" s="3" t="s">
        <v>657</v>
      </c>
      <c r="D4454" s="3">
        <v>2020</v>
      </c>
      <c r="E4454" s="3" t="s">
        <v>90</v>
      </c>
      <c r="F4454" s="3" t="s">
        <v>91</v>
      </c>
      <c r="G4454" s="7">
        <v>0</v>
      </c>
      <c r="H4454" s="8">
        <f t="shared" si="0"/>
        <v>0</v>
      </c>
      <c r="I4454" s="9">
        <v>0</v>
      </c>
      <c r="J4454" s="10">
        <v>0</v>
      </c>
      <c r="K4454" s="11">
        <v>0</v>
      </c>
      <c r="L4454" s="11">
        <v>0</v>
      </c>
      <c r="M4454" s="12">
        <v>0</v>
      </c>
      <c r="N4454" s="12">
        <v>0</v>
      </c>
      <c r="O4454" s="12">
        <v>0</v>
      </c>
      <c r="P4454" s="12">
        <v>0</v>
      </c>
      <c r="Q4454" s="12">
        <v>0</v>
      </c>
      <c r="R4454" s="12">
        <v>0</v>
      </c>
      <c r="S4454" s="12">
        <v>0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0</v>
      </c>
    </row>
    <row r="4455" spans="1:25" ht="15.75" customHeight="1" x14ac:dyDescent="0.2">
      <c r="A4455" s="3">
        <v>5107206</v>
      </c>
      <c r="B4455" s="3" t="s">
        <v>137</v>
      </c>
      <c r="C4455" s="3" t="s">
        <v>657</v>
      </c>
      <c r="D4455" s="3">
        <v>2020</v>
      </c>
      <c r="E4455" s="3" t="s">
        <v>344</v>
      </c>
      <c r="F4455" s="3" t="s">
        <v>123</v>
      </c>
      <c r="G4455" s="7">
        <v>0</v>
      </c>
      <c r="H4455" s="8">
        <f t="shared" si="0"/>
        <v>0</v>
      </c>
      <c r="I4455" s="9">
        <v>0</v>
      </c>
      <c r="J4455" s="10">
        <v>0</v>
      </c>
      <c r="K4455" s="11">
        <v>0</v>
      </c>
      <c r="L4455" s="11">
        <v>0</v>
      </c>
      <c r="M4455" s="12">
        <v>0</v>
      </c>
      <c r="N4455" s="12">
        <v>0</v>
      </c>
      <c r="O4455" s="12">
        <v>0</v>
      </c>
      <c r="P4455" s="12">
        <v>0</v>
      </c>
      <c r="Q4455" s="12">
        <v>0</v>
      </c>
      <c r="R4455" s="12">
        <v>0</v>
      </c>
      <c r="S4455" s="12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0</v>
      </c>
    </row>
    <row r="4456" spans="1:25" ht="15.75" customHeight="1" x14ac:dyDescent="0.2">
      <c r="A4456" s="3">
        <v>5107248</v>
      </c>
      <c r="B4456" s="3" t="s">
        <v>763</v>
      </c>
      <c r="C4456" s="3" t="s">
        <v>657</v>
      </c>
      <c r="D4456" s="3">
        <v>2005</v>
      </c>
      <c r="E4456" s="3" t="s">
        <v>81</v>
      </c>
      <c r="F4456" s="3" t="s">
        <v>76</v>
      </c>
      <c r="G4456" s="7">
        <v>2899</v>
      </c>
      <c r="H4456" s="8">
        <f t="shared" si="0"/>
        <v>363000</v>
      </c>
      <c r="I4456" s="9">
        <v>0</v>
      </c>
      <c r="J4456" s="10">
        <v>363000</v>
      </c>
      <c r="K4456" s="11">
        <v>0</v>
      </c>
      <c r="L4456" s="11">
        <v>0</v>
      </c>
      <c r="M4456" s="12">
        <v>0</v>
      </c>
      <c r="N4456" s="12">
        <v>0</v>
      </c>
      <c r="O4456" s="12">
        <v>0</v>
      </c>
      <c r="P4456" s="12">
        <v>0</v>
      </c>
      <c r="Q4456" s="12">
        <v>0</v>
      </c>
      <c r="R4456" s="12">
        <v>0</v>
      </c>
      <c r="S4456" s="12">
        <v>0</v>
      </c>
      <c r="T4456" s="13">
        <v>363000</v>
      </c>
      <c r="U4456" s="13">
        <v>0</v>
      </c>
      <c r="V4456" s="13">
        <v>0</v>
      </c>
      <c r="W4456" s="13">
        <v>0</v>
      </c>
      <c r="X4456" s="13">
        <v>0</v>
      </c>
      <c r="Y4456" s="13">
        <v>0</v>
      </c>
    </row>
    <row r="4457" spans="1:25" ht="15.75" customHeight="1" x14ac:dyDescent="0.2">
      <c r="A4457" s="3">
        <v>5107248</v>
      </c>
      <c r="B4457" s="3" t="s">
        <v>763</v>
      </c>
      <c r="C4457" s="3" t="s">
        <v>657</v>
      </c>
      <c r="D4457" s="3">
        <v>2005</v>
      </c>
      <c r="E4457" s="3" t="s">
        <v>75</v>
      </c>
      <c r="F4457" s="3" t="s">
        <v>76</v>
      </c>
      <c r="G4457" s="7">
        <v>0</v>
      </c>
      <c r="H4457" s="8">
        <f t="shared" si="0"/>
        <v>2010625</v>
      </c>
      <c r="I4457" s="9">
        <v>2010625</v>
      </c>
      <c r="J4457" s="10">
        <v>0</v>
      </c>
      <c r="K4457" s="11">
        <v>5625</v>
      </c>
      <c r="L4457" s="11">
        <v>2005000</v>
      </c>
      <c r="M4457" s="12">
        <v>5625</v>
      </c>
      <c r="N4457" s="12">
        <v>0</v>
      </c>
      <c r="O4457" s="12">
        <v>0</v>
      </c>
      <c r="P4457" s="12">
        <v>0</v>
      </c>
      <c r="Q4457" s="12">
        <v>0</v>
      </c>
      <c r="R4457" s="12">
        <v>1005000</v>
      </c>
      <c r="S4457" s="12">
        <v>1000000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0</v>
      </c>
    </row>
    <row r="4458" spans="1:25" ht="15.75" customHeight="1" x14ac:dyDescent="0.2">
      <c r="A4458" s="3">
        <v>5107248</v>
      </c>
      <c r="B4458" s="3" t="s">
        <v>763</v>
      </c>
      <c r="C4458" s="3" t="s">
        <v>657</v>
      </c>
      <c r="D4458" s="3">
        <v>2014</v>
      </c>
      <c r="E4458" s="3" t="s">
        <v>78</v>
      </c>
      <c r="F4458" s="3" t="s">
        <v>76</v>
      </c>
      <c r="G4458" s="7">
        <v>680</v>
      </c>
      <c r="H4458" s="8">
        <f t="shared" si="0"/>
        <v>11535000</v>
      </c>
      <c r="I4458" s="9">
        <v>6300000</v>
      </c>
      <c r="J4458" s="10">
        <v>5235000</v>
      </c>
      <c r="K4458" s="11">
        <v>0</v>
      </c>
      <c r="L4458" s="11">
        <v>6300000</v>
      </c>
      <c r="M4458" s="12">
        <v>0</v>
      </c>
      <c r="N4458" s="12">
        <v>0</v>
      </c>
      <c r="O4458" s="12">
        <v>0</v>
      </c>
      <c r="P4458" s="12">
        <v>0</v>
      </c>
      <c r="Q4458" s="12">
        <v>300000</v>
      </c>
      <c r="R4458" s="12">
        <v>0</v>
      </c>
      <c r="S4458" s="12">
        <v>6000000</v>
      </c>
      <c r="T4458" s="13">
        <v>5235000</v>
      </c>
      <c r="U4458" s="13">
        <v>0</v>
      </c>
      <c r="V4458" s="13">
        <v>0</v>
      </c>
      <c r="W4458" s="13">
        <v>0</v>
      </c>
      <c r="X4458" s="13">
        <v>0</v>
      </c>
      <c r="Y4458" s="13">
        <v>0</v>
      </c>
    </row>
    <row r="4459" spans="1:25" ht="15.75" customHeight="1" x14ac:dyDescent="0.2">
      <c r="A4459" s="3">
        <v>5107248</v>
      </c>
      <c r="B4459" s="3" t="s">
        <v>763</v>
      </c>
      <c r="C4459" s="3" t="s">
        <v>657</v>
      </c>
      <c r="D4459" s="3">
        <v>2017</v>
      </c>
      <c r="E4459" s="3" t="s">
        <v>75</v>
      </c>
      <c r="F4459" s="3" t="s">
        <v>76</v>
      </c>
      <c r="G4459" s="7">
        <v>1060</v>
      </c>
      <c r="H4459" s="8">
        <f t="shared" si="0"/>
        <v>800000</v>
      </c>
      <c r="I4459" s="9">
        <v>100000</v>
      </c>
      <c r="J4459" s="10">
        <v>700000</v>
      </c>
      <c r="K4459" s="11">
        <v>0</v>
      </c>
      <c r="L4459" s="11">
        <v>100000</v>
      </c>
      <c r="M4459" s="12">
        <v>0</v>
      </c>
      <c r="N4459" s="12">
        <v>0</v>
      </c>
      <c r="O4459" s="12">
        <v>0</v>
      </c>
      <c r="P4459" s="12">
        <v>0</v>
      </c>
      <c r="Q4459" s="12">
        <v>0</v>
      </c>
      <c r="R4459" s="12">
        <v>0</v>
      </c>
      <c r="S4459" s="12">
        <v>100000</v>
      </c>
      <c r="T4459" s="13">
        <v>600000</v>
      </c>
      <c r="U4459" s="13">
        <v>100000</v>
      </c>
      <c r="V4459" s="13">
        <v>0</v>
      </c>
      <c r="W4459" s="13">
        <v>0</v>
      </c>
      <c r="X4459" s="13">
        <v>0</v>
      </c>
      <c r="Y4459" s="13">
        <v>0</v>
      </c>
    </row>
    <row r="4460" spans="1:25" ht="15.75" customHeight="1" x14ac:dyDescent="0.2">
      <c r="A4460" s="3">
        <v>5107248</v>
      </c>
      <c r="B4460" s="3" t="s">
        <v>763</v>
      </c>
      <c r="C4460" s="3" t="s">
        <v>657</v>
      </c>
      <c r="D4460" s="3">
        <v>2020</v>
      </c>
      <c r="E4460" s="3" t="s">
        <v>90</v>
      </c>
      <c r="F4460" s="3" t="s">
        <v>91</v>
      </c>
      <c r="G4460" s="7">
        <v>0</v>
      </c>
      <c r="H4460" s="8">
        <f t="shared" si="0"/>
        <v>0</v>
      </c>
      <c r="I4460" s="9">
        <v>0</v>
      </c>
      <c r="J4460" s="10">
        <v>0</v>
      </c>
      <c r="K4460" s="11">
        <v>0</v>
      </c>
      <c r="L4460" s="11">
        <v>0</v>
      </c>
      <c r="M4460" s="12">
        <v>0</v>
      </c>
      <c r="N4460" s="12">
        <v>0</v>
      </c>
      <c r="O4460" s="12">
        <v>0</v>
      </c>
      <c r="P4460" s="12">
        <v>0</v>
      </c>
      <c r="Q4460" s="12">
        <v>0</v>
      </c>
      <c r="R4460" s="12">
        <v>0</v>
      </c>
      <c r="S4460" s="12">
        <v>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0</v>
      </c>
    </row>
    <row r="4461" spans="1:25" ht="15.75" customHeight="1" x14ac:dyDescent="0.2">
      <c r="A4461" s="3">
        <v>5107248</v>
      </c>
      <c r="B4461" s="3" t="s">
        <v>763</v>
      </c>
      <c r="C4461" s="3" t="s">
        <v>657</v>
      </c>
      <c r="D4461" s="3">
        <v>2021</v>
      </c>
      <c r="E4461" s="3" t="s">
        <v>78</v>
      </c>
      <c r="F4461" s="3" t="s">
        <v>76</v>
      </c>
      <c r="G4461" s="7">
        <v>1204</v>
      </c>
      <c r="H4461" s="8">
        <f t="shared" si="0"/>
        <v>323093203</v>
      </c>
      <c r="I4461" s="9">
        <v>322872176.5</v>
      </c>
      <c r="J4461" s="10">
        <v>221026.5</v>
      </c>
      <c r="K4461" s="11">
        <v>322648000</v>
      </c>
      <c r="L4461" s="11">
        <v>224176.5</v>
      </c>
      <c r="M4461" s="12">
        <v>322648000</v>
      </c>
      <c r="N4461" s="12">
        <v>0</v>
      </c>
      <c r="O4461" s="12">
        <v>0</v>
      </c>
      <c r="P4461" s="12">
        <v>0</v>
      </c>
      <c r="Q4461" s="12">
        <v>0</v>
      </c>
      <c r="R4461" s="12">
        <v>0</v>
      </c>
      <c r="S4461" s="12">
        <v>224176.5</v>
      </c>
      <c r="T4461" s="13">
        <v>221026.5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</row>
    <row r="4462" spans="1:25" ht="15.75" customHeight="1" x14ac:dyDescent="0.2">
      <c r="A4462" s="3">
        <v>5107263</v>
      </c>
      <c r="B4462" s="3" t="s">
        <v>764</v>
      </c>
      <c r="C4462" s="3" t="s">
        <v>657</v>
      </c>
      <c r="D4462" s="3">
        <v>2010</v>
      </c>
      <c r="E4462" s="3" t="s">
        <v>75</v>
      </c>
      <c r="F4462" s="3" t="s">
        <v>76</v>
      </c>
      <c r="G4462" s="7">
        <v>0</v>
      </c>
      <c r="H4462" s="8">
        <f t="shared" si="0"/>
        <v>81700</v>
      </c>
      <c r="I4462" s="9">
        <v>6700</v>
      </c>
      <c r="J4462" s="10">
        <v>75000</v>
      </c>
      <c r="K4462" s="11">
        <v>4700</v>
      </c>
      <c r="L4462" s="11">
        <v>2000</v>
      </c>
      <c r="M4462" s="12">
        <v>0</v>
      </c>
      <c r="N4462" s="12">
        <v>4700</v>
      </c>
      <c r="O4462" s="12">
        <v>0</v>
      </c>
      <c r="P4462" s="12">
        <v>0</v>
      </c>
      <c r="Q4462" s="12">
        <v>0</v>
      </c>
      <c r="R4462" s="12">
        <v>2000</v>
      </c>
      <c r="S4462" s="12">
        <v>0</v>
      </c>
      <c r="T4462" s="13">
        <v>75000</v>
      </c>
      <c r="U4462" s="13">
        <v>0</v>
      </c>
      <c r="V4462" s="13">
        <v>0</v>
      </c>
      <c r="W4462" s="13">
        <v>0</v>
      </c>
      <c r="X4462" s="13">
        <v>0</v>
      </c>
      <c r="Y4462" s="13">
        <v>0</v>
      </c>
    </row>
    <row r="4463" spans="1:25" ht="15.75" customHeight="1" x14ac:dyDescent="0.2">
      <c r="A4463" s="3">
        <v>5107263</v>
      </c>
      <c r="B4463" s="3" t="s">
        <v>764</v>
      </c>
      <c r="C4463" s="3" t="s">
        <v>657</v>
      </c>
      <c r="D4463" s="3">
        <v>2014</v>
      </c>
      <c r="E4463" s="3" t="s">
        <v>78</v>
      </c>
      <c r="F4463" s="3" t="s">
        <v>76</v>
      </c>
      <c r="G4463" s="7">
        <v>850</v>
      </c>
      <c r="H4463" s="8">
        <f t="shared" si="0"/>
        <v>5337500</v>
      </c>
      <c r="I4463" s="9">
        <v>4807500</v>
      </c>
      <c r="J4463" s="10">
        <v>530000</v>
      </c>
      <c r="K4463" s="11">
        <v>4030000</v>
      </c>
      <c r="L4463" s="11">
        <v>777500</v>
      </c>
      <c r="M4463" s="12">
        <v>4030000</v>
      </c>
      <c r="N4463" s="12">
        <v>0</v>
      </c>
      <c r="O4463" s="12">
        <v>0</v>
      </c>
      <c r="P4463" s="12">
        <v>18500</v>
      </c>
      <c r="Q4463" s="12">
        <v>0</v>
      </c>
      <c r="R4463" s="12">
        <v>149000</v>
      </c>
      <c r="S4463" s="12">
        <v>610000</v>
      </c>
      <c r="T4463" s="13">
        <v>530000</v>
      </c>
      <c r="U4463" s="13">
        <v>0</v>
      </c>
      <c r="V4463" s="13">
        <v>0</v>
      </c>
      <c r="W4463" s="13">
        <v>0</v>
      </c>
      <c r="X4463" s="13">
        <v>0</v>
      </c>
      <c r="Y4463" s="13">
        <v>0</v>
      </c>
    </row>
    <row r="4464" spans="1:25" ht="15.75" customHeight="1" x14ac:dyDescent="0.2">
      <c r="A4464" s="3">
        <v>5107263</v>
      </c>
      <c r="B4464" s="3" t="s">
        <v>764</v>
      </c>
      <c r="C4464" s="3" t="s">
        <v>657</v>
      </c>
      <c r="D4464" s="3">
        <v>2020</v>
      </c>
      <c r="E4464" s="3" t="s">
        <v>90</v>
      </c>
      <c r="F4464" s="3" t="s">
        <v>91</v>
      </c>
      <c r="G4464" s="7">
        <v>0</v>
      </c>
      <c r="H4464" s="8">
        <f t="shared" si="0"/>
        <v>0</v>
      </c>
      <c r="I4464" s="9">
        <v>0</v>
      </c>
      <c r="J4464" s="10">
        <v>0</v>
      </c>
      <c r="K4464" s="11">
        <v>0</v>
      </c>
      <c r="L4464" s="11">
        <v>0</v>
      </c>
      <c r="M4464" s="12">
        <v>0</v>
      </c>
      <c r="N4464" s="12">
        <v>0</v>
      </c>
      <c r="O4464" s="12">
        <v>0</v>
      </c>
      <c r="P4464" s="12">
        <v>0</v>
      </c>
      <c r="Q4464" s="12">
        <v>0</v>
      </c>
      <c r="R4464" s="12">
        <v>0</v>
      </c>
      <c r="S4464" s="12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0</v>
      </c>
      <c r="Y4464" s="13">
        <v>0</v>
      </c>
    </row>
    <row r="4465" spans="1:25" ht="15.75" customHeight="1" x14ac:dyDescent="0.2">
      <c r="A4465" s="3">
        <v>5107297</v>
      </c>
      <c r="B4465" s="3" t="s">
        <v>765</v>
      </c>
      <c r="C4465" s="3" t="s">
        <v>657</v>
      </c>
      <c r="D4465" s="3">
        <v>2020</v>
      </c>
      <c r="E4465" s="3" t="s">
        <v>90</v>
      </c>
      <c r="F4465" s="3" t="s">
        <v>91</v>
      </c>
      <c r="G4465" s="7">
        <v>0</v>
      </c>
      <c r="H4465" s="8">
        <f t="shared" si="0"/>
        <v>0</v>
      </c>
      <c r="I4465" s="9">
        <v>0</v>
      </c>
      <c r="J4465" s="10">
        <v>0</v>
      </c>
      <c r="K4465" s="11">
        <v>0</v>
      </c>
      <c r="L4465" s="11">
        <v>0</v>
      </c>
      <c r="M4465" s="12">
        <v>0</v>
      </c>
      <c r="N4465" s="12">
        <v>0</v>
      </c>
      <c r="O4465" s="12">
        <v>0</v>
      </c>
      <c r="P4465" s="12">
        <v>0</v>
      </c>
      <c r="Q4465" s="12">
        <v>0</v>
      </c>
      <c r="R4465" s="12">
        <v>0</v>
      </c>
      <c r="S4465" s="12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0</v>
      </c>
    </row>
    <row r="4466" spans="1:25" ht="15.75" customHeight="1" x14ac:dyDescent="0.2">
      <c r="A4466" s="3">
        <v>5107305</v>
      </c>
      <c r="B4466" s="3" t="s">
        <v>766</v>
      </c>
      <c r="C4466" s="3" t="s">
        <v>657</v>
      </c>
      <c r="D4466" s="3">
        <v>2001</v>
      </c>
      <c r="E4466" s="3" t="s">
        <v>81</v>
      </c>
      <c r="F4466" s="3" t="s">
        <v>76</v>
      </c>
      <c r="G4466" s="7">
        <v>0</v>
      </c>
      <c r="H4466" s="8">
        <f t="shared" si="0"/>
        <v>0</v>
      </c>
      <c r="I4466" s="9">
        <v>0</v>
      </c>
      <c r="J4466" s="10">
        <v>0</v>
      </c>
      <c r="K4466" s="11">
        <v>0</v>
      </c>
      <c r="L4466" s="11">
        <v>0</v>
      </c>
      <c r="M4466" s="12">
        <v>0</v>
      </c>
      <c r="N4466" s="12">
        <v>0</v>
      </c>
      <c r="O4466" s="12">
        <v>0</v>
      </c>
      <c r="P4466" s="12">
        <v>0</v>
      </c>
      <c r="Q4466" s="12">
        <v>0</v>
      </c>
      <c r="R4466" s="12">
        <v>0</v>
      </c>
      <c r="S4466" s="12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0</v>
      </c>
    </row>
    <row r="4467" spans="1:25" ht="15.75" customHeight="1" x14ac:dyDescent="0.2">
      <c r="A4467" s="3">
        <v>5107305</v>
      </c>
      <c r="B4467" s="3" t="s">
        <v>766</v>
      </c>
      <c r="C4467" s="3" t="s">
        <v>657</v>
      </c>
      <c r="D4467" s="3">
        <v>2001</v>
      </c>
      <c r="E4467" s="3" t="s">
        <v>101</v>
      </c>
      <c r="F4467" s="3" t="s">
        <v>93</v>
      </c>
      <c r="G4467" s="7">
        <v>0</v>
      </c>
      <c r="H4467" s="8">
        <f t="shared" si="0"/>
        <v>10000</v>
      </c>
      <c r="I4467" s="9">
        <v>10000</v>
      </c>
      <c r="J4467" s="10">
        <v>0</v>
      </c>
      <c r="K4467" s="11">
        <v>5000</v>
      </c>
      <c r="L4467" s="11">
        <v>5000</v>
      </c>
      <c r="M4467" s="12">
        <v>0</v>
      </c>
      <c r="N4467" s="12">
        <v>0</v>
      </c>
      <c r="O4467" s="12">
        <v>5000</v>
      </c>
      <c r="P4467" s="12">
        <v>0</v>
      </c>
      <c r="Q4467" s="12">
        <v>3000</v>
      </c>
      <c r="R4467" s="12">
        <v>0</v>
      </c>
      <c r="S4467" s="12">
        <v>2000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0</v>
      </c>
    </row>
    <row r="4468" spans="1:25" ht="15.75" customHeight="1" x14ac:dyDescent="0.2">
      <c r="A4468" s="3">
        <v>5107305</v>
      </c>
      <c r="B4468" s="3" t="s">
        <v>766</v>
      </c>
      <c r="C4468" s="3" t="s">
        <v>657</v>
      </c>
      <c r="D4468" s="3">
        <v>2004</v>
      </c>
      <c r="E4468" s="3" t="s">
        <v>81</v>
      </c>
      <c r="F4468" s="3" t="s">
        <v>76</v>
      </c>
      <c r="G4468" s="7">
        <v>0</v>
      </c>
      <c r="H4468" s="8">
        <f t="shared" si="0"/>
        <v>0</v>
      </c>
      <c r="I4468" s="9">
        <v>0</v>
      </c>
      <c r="J4468" s="10">
        <v>0</v>
      </c>
      <c r="K4468" s="11">
        <v>0</v>
      </c>
      <c r="L4468" s="11">
        <v>0</v>
      </c>
      <c r="M4468" s="12">
        <v>0</v>
      </c>
      <c r="N4468" s="12">
        <v>0</v>
      </c>
      <c r="O4468" s="12">
        <v>0</v>
      </c>
      <c r="P4468" s="12">
        <v>0</v>
      </c>
      <c r="Q4468" s="12">
        <v>0</v>
      </c>
      <c r="R4468" s="12">
        <v>0</v>
      </c>
      <c r="S4468" s="12">
        <v>0</v>
      </c>
      <c r="T4468" s="13">
        <v>0</v>
      </c>
      <c r="U4468" s="13">
        <v>0</v>
      </c>
      <c r="V4468" s="13">
        <v>0</v>
      </c>
      <c r="W4468" s="13">
        <v>0</v>
      </c>
      <c r="X4468" s="13">
        <v>0</v>
      </c>
      <c r="Y4468" s="13">
        <v>0</v>
      </c>
    </row>
    <row r="4469" spans="1:25" ht="15.75" customHeight="1" x14ac:dyDescent="0.2">
      <c r="A4469" s="3">
        <v>5107305</v>
      </c>
      <c r="B4469" s="3" t="s">
        <v>766</v>
      </c>
      <c r="C4469" s="3" t="s">
        <v>657</v>
      </c>
      <c r="D4469" s="3">
        <v>2005</v>
      </c>
      <c r="E4469" s="3" t="s">
        <v>101</v>
      </c>
      <c r="F4469" s="3" t="s">
        <v>93</v>
      </c>
      <c r="G4469" s="7">
        <v>0</v>
      </c>
      <c r="H4469" s="8">
        <f t="shared" si="0"/>
        <v>5000000</v>
      </c>
      <c r="I4469" s="9">
        <v>0</v>
      </c>
      <c r="J4469" s="10">
        <v>5000000</v>
      </c>
      <c r="K4469" s="11">
        <v>0</v>
      </c>
      <c r="L4469" s="11">
        <v>0</v>
      </c>
      <c r="M4469" s="12">
        <v>0</v>
      </c>
      <c r="N4469" s="12">
        <v>0</v>
      </c>
      <c r="O4469" s="12">
        <v>0</v>
      </c>
      <c r="P4469" s="12">
        <v>0</v>
      </c>
      <c r="Q4469" s="12">
        <v>0</v>
      </c>
      <c r="R4469" s="12">
        <v>0</v>
      </c>
      <c r="S4469" s="12">
        <v>0</v>
      </c>
      <c r="T4469" s="13">
        <v>5000000</v>
      </c>
      <c r="U4469" s="13">
        <v>0</v>
      </c>
      <c r="V4469" s="13">
        <v>0</v>
      </c>
      <c r="W4469" s="13">
        <v>0</v>
      </c>
      <c r="X4469" s="13">
        <v>0</v>
      </c>
      <c r="Y4469" s="13">
        <v>0</v>
      </c>
    </row>
    <row r="4470" spans="1:25" ht="15.75" customHeight="1" x14ac:dyDescent="0.2">
      <c r="A4470" s="3">
        <v>5107305</v>
      </c>
      <c r="B4470" s="3" t="s">
        <v>766</v>
      </c>
      <c r="C4470" s="3" t="s">
        <v>657</v>
      </c>
      <c r="D4470" s="3">
        <v>2006</v>
      </c>
      <c r="E4470" s="3" t="s">
        <v>101</v>
      </c>
      <c r="F4470" s="3" t="s">
        <v>93</v>
      </c>
      <c r="G4470" s="7">
        <v>0</v>
      </c>
      <c r="H4470" s="8">
        <f t="shared" si="0"/>
        <v>1829999.99</v>
      </c>
      <c r="I4470" s="9">
        <v>809999.99</v>
      </c>
      <c r="J4470" s="10">
        <v>1020000</v>
      </c>
      <c r="K4470" s="11">
        <v>385000</v>
      </c>
      <c r="L4470" s="11">
        <v>424999.99</v>
      </c>
      <c r="M4470" s="12">
        <v>205000</v>
      </c>
      <c r="N4470" s="12">
        <v>60000</v>
      </c>
      <c r="O4470" s="12">
        <v>120000</v>
      </c>
      <c r="P4470" s="12">
        <v>95000</v>
      </c>
      <c r="Q4470" s="12">
        <v>150000</v>
      </c>
      <c r="R4470" s="12">
        <v>25000</v>
      </c>
      <c r="S4470" s="12">
        <v>155000</v>
      </c>
      <c r="T4470" s="13">
        <v>870000</v>
      </c>
      <c r="U4470" s="13">
        <v>150000</v>
      </c>
      <c r="V4470" s="13">
        <v>0</v>
      </c>
      <c r="W4470" s="13">
        <v>0</v>
      </c>
      <c r="X4470" s="13">
        <v>0</v>
      </c>
      <c r="Y4470" s="13">
        <v>0</v>
      </c>
    </row>
    <row r="4471" spans="1:25" ht="15.75" customHeight="1" x14ac:dyDescent="0.2">
      <c r="A4471" s="3">
        <v>5107305</v>
      </c>
      <c r="B4471" s="3" t="s">
        <v>766</v>
      </c>
      <c r="C4471" s="3" t="s">
        <v>657</v>
      </c>
      <c r="D4471" s="3">
        <v>2007</v>
      </c>
      <c r="E4471" s="3" t="s">
        <v>101</v>
      </c>
      <c r="F4471" s="3" t="s">
        <v>93</v>
      </c>
      <c r="G4471" s="7">
        <v>0</v>
      </c>
      <c r="H4471" s="8">
        <f t="shared" si="0"/>
        <v>1564999.99</v>
      </c>
      <c r="I4471" s="9">
        <v>544999.99</v>
      </c>
      <c r="J4471" s="10">
        <v>1020000</v>
      </c>
      <c r="K4471" s="11">
        <v>239999.99</v>
      </c>
      <c r="L4471" s="11">
        <v>305000</v>
      </c>
      <c r="M4471" s="12">
        <v>60000</v>
      </c>
      <c r="N4471" s="12">
        <v>60000</v>
      </c>
      <c r="O4471" s="12">
        <v>120000</v>
      </c>
      <c r="P4471" s="12">
        <v>95000</v>
      </c>
      <c r="Q4471" s="12">
        <v>150000</v>
      </c>
      <c r="R4471" s="12">
        <v>25000</v>
      </c>
      <c r="S4471" s="12">
        <v>35000</v>
      </c>
      <c r="T4471" s="13">
        <v>870000</v>
      </c>
      <c r="U4471" s="13">
        <v>150000</v>
      </c>
      <c r="V4471" s="13">
        <v>0</v>
      </c>
      <c r="W4471" s="13">
        <v>0</v>
      </c>
      <c r="X4471" s="13">
        <v>0</v>
      </c>
      <c r="Y4471" s="13">
        <v>0</v>
      </c>
    </row>
    <row r="4472" spans="1:25" ht="15.75" customHeight="1" x14ac:dyDescent="0.2">
      <c r="A4472" s="3">
        <v>5107305</v>
      </c>
      <c r="B4472" s="3" t="s">
        <v>766</v>
      </c>
      <c r="C4472" s="3" t="s">
        <v>657</v>
      </c>
      <c r="D4472" s="3">
        <v>2007</v>
      </c>
      <c r="E4472" s="3" t="s">
        <v>101</v>
      </c>
      <c r="F4472" s="3" t="s">
        <v>93</v>
      </c>
      <c r="G4472" s="7">
        <v>0</v>
      </c>
      <c r="H4472" s="8">
        <f t="shared" si="0"/>
        <v>1564999.99</v>
      </c>
      <c r="I4472" s="9">
        <v>544999.99</v>
      </c>
      <c r="J4472" s="10">
        <v>1020000</v>
      </c>
      <c r="K4472" s="11">
        <v>239999.99</v>
      </c>
      <c r="L4472" s="11">
        <v>305000</v>
      </c>
      <c r="M4472" s="12">
        <v>60000</v>
      </c>
      <c r="N4472" s="12">
        <v>60000</v>
      </c>
      <c r="O4472" s="12">
        <v>120000</v>
      </c>
      <c r="P4472" s="12">
        <v>95000</v>
      </c>
      <c r="Q4472" s="12">
        <v>150000</v>
      </c>
      <c r="R4472" s="12">
        <v>25000</v>
      </c>
      <c r="S4472" s="12">
        <v>35000</v>
      </c>
      <c r="T4472" s="13">
        <v>870000</v>
      </c>
      <c r="U4472" s="13">
        <v>150000</v>
      </c>
      <c r="V4472" s="13">
        <v>0</v>
      </c>
      <c r="W4472" s="13">
        <v>0</v>
      </c>
      <c r="X4472" s="13">
        <v>0</v>
      </c>
      <c r="Y4472" s="13">
        <v>0</v>
      </c>
    </row>
    <row r="4473" spans="1:25" ht="15.75" customHeight="1" x14ac:dyDescent="0.2">
      <c r="A4473" s="3">
        <v>5107305</v>
      </c>
      <c r="B4473" s="3" t="s">
        <v>766</v>
      </c>
      <c r="C4473" s="3" t="s">
        <v>657</v>
      </c>
      <c r="D4473" s="3">
        <v>2007</v>
      </c>
      <c r="E4473" s="3" t="s">
        <v>84</v>
      </c>
      <c r="F4473" s="3" t="s">
        <v>85</v>
      </c>
      <c r="G4473" s="7">
        <v>1399</v>
      </c>
      <c r="H4473" s="8">
        <f t="shared" si="0"/>
        <v>482000</v>
      </c>
      <c r="I4473" s="9">
        <v>107000</v>
      </c>
      <c r="J4473" s="10">
        <v>375000</v>
      </c>
      <c r="K4473" s="11">
        <v>45000</v>
      </c>
      <c r="L4473" s="11">
        <v>62000</v>
      </c>
      <c r="M4473" s="12">
        <v>45000</v>
      </c>
      <c r="N4473" s="12">
        <v>0</v>
      </c>
      <c r="O4473" s="12">
        <v>0</v>
      </c>
      <c r="P4473" s="12">
        <v>0</v>
      </c>
      <c r="Q4473" s="12">
        <v>0</v>
      </c>
      <c r="R4473" s="12">
        <v>62000</v>
      </c>
      <c r="S4473" s="12">
        <v>0</v>
      </c>
      <c r="T4473" s="13">
        <v>0</v>
      </c>
      <c r="U4473" s="13">
        <v>366000</v>
      </c>
      <c r="V4473" s="13">
        <v>0</v>
      </c>
      <c r="W4473" s="13">
        <v>6000</v>
      </c>
      <c r="X4473" s="13">
        <v>0</v>
      </c>
      <c r="Y4473" s="13">
        <v>3000</v>
      </c>
    </row>
    <row r="4474" spans="1:25" ht="15.75" customHeight="1" x14ac:dyDescent="0.2">
      <c r="A4474" s="3">
        <v>5107305</v>
      </c>
      <c r="B4474" s="3" t="s">
        <v>766</v>
      </c>
      <c r="C4474" s="3" t="s">
        <v>657</v>
      </c>
      <c r="D4474" s="3">
        <v>2014</v>
      </c>
      <c r="E4474" s="3" t="s">
        <v>75</v>
      </c>
      <c r="F4474" s="3" t="s">
        <v>76</v>
      </c>
      <c r="G4474" s="7">
        <v>5</v>
      </c>
      <c r="H4474" s="8">
        <f t="shared" si="0"/>
        <v>6000000</v>
      </c>
      <c r="I4474" s="9">
        <v>4500000</v>
      </c>
      <c r="J4474" s="10">
        <v>1500000</v>
      </c>
      <c r="K4474" s="11">
        <v>3000000</v>
      </c>
      <c r="L4474" s="11">
        <v>1500000</v>
      </c>
      <c r="M4474" s="12">
        <v>3000000</v>
      </c>
      <c r="N4474" s="12">
        <v>0</v>
      </c>
      <c r="O4474" s="12">
        <v>0</v>
      </c>
      <c r="P4474" s="12">
        <v>0</v>
      </c>
      <c r="Q4474" s="12">
        <v>0</v>
      </c>
      <c r="R4474" s="12">
        <v>0</v>
      </c>
      <c r="S4474" s="12">
        <v>1500000</v>
      </c>
      <c r="T4474" s="13">
        <v>1500000</v>
      </c>
      <c r="U4474" s="13">
        <v>0</v>
      </c>
      <c r="V4474" s="13">
        <v>0</v>
      </c>
      <c r="W4474" s="13">
        <v>0</v>
      </c>
      <c r="X4474" s="13">
        <v>0</v>
      </c>
      <c r="Y4474" s="13">
        <v>0</v>
      </c>
    </row>
    <row r="4475" spans="1:25" ht="15.75" customHeight="1" x14ac:dyDescent="0.2">
      <c r="A4475" s="3">
        <v>5107305</v>
      </c>
      <c r="B4475" s="3" t="s">
        <v>766</v>
      </c>
      <c r="C4475" s="3" t="s">
        <v>657</v>
      </c>
      <c r="D4475" s="3">
        <v>2018</v>
      </c>
      <c r="E4475" s="3" t="s">
        <v>78</v>
      </c>
      <c r="F4475" s="3" t="s">
        <v>76</v>
      </c>
      <c r="G4475" s="7">
        <v>0</v>
      </c>
      <c r="H4475" s="8">
        <f t="shared" si="0"/>
        <v>3</v>
      </c>
      <c r="I4475" s="9">
        <v>3</v>
      </c>
      <c r="J4475" s="10">
        <v>0</v>
      </c>
      <c r="K4475" s="11">
        <v>3</v>
      </c>
      <c r="L4475" s="11">
        <v>0</v>
      </c>
      <c r="M4475" s="12">
        <v>2</v>
      </c>
      <c r="N4475" s="12">
        <v>1</v>
      </c>
      <c r="O4475" s="12">
        <v>0</v>
      </c>
      <c r="P4475" s="12">
        <v>0</v>
      </c>
      <c r="Q4475" s="12">
        <v>0</v>
      </c>
      <c r="R4475" s="12">
        <v>0</v>
      </c>
      <c r="S4475" s="12">
        <v>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0</v>
      </c>
    </row>
    <row r="4476" spans="1:25" ht="15.75" customHeight="1" x14ac:dyDescent="0.2">
      <c r="A4476" s="3">
        <v>5107305</v>
      </c>
      <c r="B4476" s="3" t="s">
        <v>766</v>
      </c>
      <c r="C4476" s="3" t="s">
        <v>657</v>
      </c>
      <c r="D4476" s="3">
        <v>2018</v>
      </c>
      <c r="E4476" s="3" t="s">
        <v>101</v>
      </c>
      <c r="F4476" s="3" t="s">
        <v>93</v>
      </c>
      <c r="G4476" s="7">
        <v>6</v>
      </c>
      <c r="H4476" s="8">
        <f t="shared" si="0"/>
        <v>0</v>
      </c>
      <c r="I4476" s="9">
        <v>0</v>
      </c>
      <c r="J4476" s="10">
        <v>0</v>
      </c>
      <c r="K4476" s="11">
        <v>0</v>
      </c>
      <c r="L4476" s="11">
        <v>0</v>
      </c>
      <c r="M4476" s="12">
        <v>0</v>
      </c>
      <c r="N4476" s="12">
        <v>0</v>
      </c>
      <c r="O4476" s="12">
        <v>0</v>
      </c>
      <c r="P4476" s="12">
        <v>0</v>
      </c>
      <c r="Q4476" s="12">
        <v>0</v>
      </c>
      <c r="R4476" s="12">
        <v>0</v>
      </c>
      <c r="S4476" s="12">
        <v>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0</v>
      </c>
    </row>
    <row r="4477" spans="1:25" ht="15.75" customHeight="1" x14ac:dyDescent="0.2">
      <c r="A4477" s="3">
        <v>5107305</v>
      </c>
      <c r="B4477" s="3" t="s">
        <v>766</v>
      </c>
      <c r="C4477" s="3" t="s">
        <v>657</v>
      </c>
      <c r="D4477" s="3">
        <v>2018</v>
      </c>
      <c r="E4477" s="3" t="s">
        <v>84</v>
      </c>
      <c r="F4477" s="3" t="s">
        <v>85</v>
      </c>
      <c r="G4477" s="7">
        <v>28</v>
      </c>
      <c r="H4477" s="8">
        <f t="shared" si="0"/>
        <v>0</v>
      </c>
      <c r="I4477" s="9">
        <v>0</v>
      </c>
      <c r="J4477" s="10">
        <v>0</v>
      </c>
      <c r="K4477" s="11">
        <v>0</v>
      </c>
      <c r="L4477" s="11">
        <v>0</v>
      </c>
      <c r="M4477" s="12">
        <v>0</v>
      </c>
      <c r="N4477" s="12">
        <v>0</v>
      </c>
      <c r="O4477" s="12">
        <v>0</v>
      </c>
      <c r="P4477" s="12">
        <v>0</v>
      </c>
      <c r="Q4477" s="12">
        <v>0</v>
      </c>
      <c r="R4477" s="12">
        <v>0</v>
      </c>
      <c r="S4477" s="12">
        <v>0</v>
      </c>
      <c r="T4477" s="13">
        <v>0</v>
      </c>
      <c r="U4477" s="13">
        <v>0</v>
      </c>
      <c r="V4477" s="13">
        <v>0</v>
      </c>
      <c r="W4477" s="13">
        <v>0</v>
      </c>
      <c r="X4477" s="13">
        <v>0</v>
      </c>
      <c r="Y4477" s="13">
        <v>0</v>
      </c>
    </row>
    <row r="4478" spans="1:25" ht="15.75" customHeight="1" x14ac:dyDescent="0.2">
      <c r="A4478" s="3">
        <v>5107305</v>
      </c>
      <c r="B4478" s="3" t="s">
        <v>766</v>
      </c>
      <c r="C4478" s="3" t="s">
        <v>657</v>
      </c>
      <c r="D4478" s="3">
        <v>2018</v>
      </c>
      <c r="E4478" s="3" t="s">
        <v>101</v>
      </c>
      <c r="F4478" s="3" t="s">
        <v>93</v>
      </c>
      <c r="G4478" s="7">
        <v>20</v>
      </c>
      <c r="H4478" s="8">
        <f t="shared" si="0"/>
        <v>50000</v>
      </c>
      <c r="I4478" s="9">
        <v>0</v>
      </c>
      <c r="J4478" s="10">
        <v>50000</v>
      </c>
      <c r="K4478" s="11">
        <v>0</v>
      </c>
      <c r="L4478" s="11">
        <v>0</v>
      </c>
      <c r="M4478" s="12">
        <v>0</v>
      </c>
      <c r="N4478" s="12">
        <v>0</v>
      </c>
      <c r="O4478" s="12">
        <v>0</v>
      </c>
      <c r="P4478" s="12">
        <v>0</v>
      </c>
      <c r="Q4478" s="12">
        <v>0</v>
      </c>
      <c r="R4478" s="12">
        <v>0</v>
      </c>
      <c r="S4478" s="12">
        <v>0</v>
      </c>
      <c r="T4478" s="13">
        <v>50000</v>
      </c>
      <c r="U4478" s="13">
        <v>0</v>
      </c>
      <c r="V4478" s="13">
        <v>0</v>
      </c>
      <c r="W4478" s="13">
        <v>0</v>
      </c>
      <c r="X4478" s="13">
        <v>0</v>
      </c>
      <c r="Y4478" s="13">
        <v>0</v>
      </c>
    </row>
    <row r="4479" spans="1:25" ht="15.75" customHeight="1" x14ac:dyDescent="0.2">
      <c r="A4479" s="3">
        <v>5107305</v>
      </c>
      <c r="B4479" s="3" t="s">
        <v>766</v>
      </c>
      <c r="C4479" s="3" t="s">
        <v>657</v>
      </c>
      <c r="D4479" s="3">
        <v>2019</v>
      </c>
      <c r="E4479" s="3" t="s">
        <v>78</v>
      </c>
      <c r="F4479" s="3" t="s">
        <v>76</v>
      </c>
      <c r="G4479" s="7">
        <v>650</v>
      </c>
      <c r="H4479" s="8">
        <f t="shared" si="0"/>
        <v>10533047.109999999</v>
      </c>
      <c r="I4479" s="9">
        <v>10150000</v>
      </c>
      <c r="J4479" s="10">
        <v>383047.11</v>
      </c>
      <c r="K4479" s="11">
        <v>10000000</v>
      </c>
      <c r="L4479" s="11">
        <v>150000</v>
      </c>
      <c r="M4479" s="12">
        <v>10000000</v>
      </c>
      <c r="N4479" s="12">
        <v>0</v>
      </c>
      <c r="O4479" s="12">
        <v>0</v>
      </c>
      <c r="P4479" s="12">
        <v>0</v>
      </c>
      <c r="Q4479" s="12">
        <v>0</v>
      </c>
      <c r="R4479" s="12">
        <v>100000</v>
      </c>
      <c r="S4479" s="12">
        <v>50000</v>
      </c>
      <c r="T4479" s="13">
        <v>383047.11</v>
      </c>
      <c r="U4479" s="13">
        <v>0</v>
      </c>
      <c r="V4479" s="13">
        <v>0</v>
      </c>
      <c r="W4479" s="13">
        <v>0</v>
      </c>
      <c r="X4479" s="13">
        <v>0</v>
      </c>
      <c r="Y4479" s="13">
        <v>0</v>
      </c>
    </row>
    <row r="4480" spans="1:25" ht="15.75" customHeight="1" x14ac:dyDescent="0.2">
      <c r="A4480" s="3">
        <v>5107305</v>
      </c>
      <c r="B4480" s="3" t="s">
        <v>766</v>
      </c>
      <c r="C4480" s="3" t="s">
        <v>657</v>
      </c>
      <c r="D4480" s="3">
        <v>2020</v>
      </c>
      <c r="E4480" s="3" t="s">
        <v>90</v>
      </c>
      <c r="F4480" s="3" t="s">
        <v>91</v>
      </c>
      <c r="G4480" s="7">
        <v>20664</v>
      </c>
      <c r="H4480" s="8">
        <f t="shared" si="0"/>
        <v>0</v>
      </c>
      <c r="I4480" s="9">
        <v>0</v>
      </c>
      <c r="J4480" s="10">
        <v>0</v>
      </c>
      <c r="K4480" s="11">
        <v>0</v>
      </c>
      <c r="L4480" s="11">
        <v>0</v>
      </c>
      <c r="M4480" s="12">
        <v>0</v>
      </c>
      <c r="N4480" s="12">
        <v>0</v>
      </c>
      <c r="O4480" s="12">
        <v>0</v>
      </c>
      <c r="P4480" s="12">
        <v>0</v>
      </c>
      <c r="Q4480" s="12">
        <v>0</v>
      </c>
      <c r="R4480" s="12">
        <v>0</v>
      </c>
      <c r="S4480" s="12">
        <v>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0</v>
      </c>
    </row>
    <row r="4481" spans="1:25" ht="15.75" customHeight="1" x14ac:dyDescent="0.2">
      <c r="A4481" s="3">
        <v>5107305</v>
      </c>
      <c r="B4481" s="3" t="s">
        <v>766</v>
      </c>
      <c r="C4481" s="3" t="s">
        <v>657</v>
      </c>
      <c r="D4481" s="3">
        <v>2020</v>
      </c>
      <c r="E4481" s="3" t="s">
        <v>90</v>
      </c>
      <c r="F4481" s="3" t="s">
        <v>91</v>
      </c>
      <c r="G4481" s="7">
        <v>0</v>
      </c>
      <c r="H4481" s="8">
        <f t="shared" si="0"/>
        <v>0</v>
      </c>
      <c r="I4481" s="9">
        <v>0</v>
      </c>
      <c r="J4481" s="10">
        <v>0</v>
      </c>
      <c r="K4481" s="11">
        <v>0</v>
      </c>
      <c r="L4481" s="11">
        <v>0</v>
      </c>
      <c r="M4481" s="12">
        <v>0</v>
      </c>
      <c r="N4481" s="12">
        <v>0</v>
      </c>
      <c r="O4481" s="12">
        <v>0</v>
      </c>
      <c r="P4481" s="12">
        <v>0</v>
      </c>
      <c r="Q4481" s="12">
        <v>0</v>
      </c>
      <c r="R4481" s="12">
        <v>0</v>
      </c>
      <c r="S4481" s="12">
        <v>0</v>
      </c>
      <c r="T4481" s="13">
        <v>0</v>
      </c>
      <c r="U4481" s="13">
        <v>0</v>
      </c>
      <c r="V4481" s="13">
        <v>0</v>
      </c>
      <c r="W4481" s="13">
        <v>0</v>
      </c>
      <c r="X4481" s="13">
        <v>0</v>
      </c>
      <c r="Y4481" s="13">
        <v>0</v>
      </c>
    </row>
    <row r="4482" spans="1:25" ht="15.75" customHeight="1" x14ac:dyDescent="0.2">
      <c r="A4482" s="3">
        <v>5107354</v>
      </c>
      <c r="B4482" s="3" t="s">
        <v>767</v>
      </c>
      <c r="C4482" s="3" t="s">
        <v>657</v>
      </c>
      <c r="D4482" s="3">
        <v>2003</v>
      </c>
      <c r="E4482" s="3" t="s">
        <v>81</v>
      </c>
      <c r="F4482" s="3" t="s">
        <v>76</v>
      </c>
      <c r="G4482" s="7">
        <v>0</v>
      </c>
      <c r="H4482" s="8">
        <f t="shared" si="0"/>
        <v>2306000</v>
      </c>
      <c r="I4482" s="9">
        <v>0</v>
      </c>
      <c r="J4482" s="10">
        <v>2306000</v>
      </c>
      <c r="K4482" s="11">
        <v>0</v>
      </c>
      <c r="L4482" s="11">
        <v>0</v>
      </c>
      <c r="M4482" s="12">
        <v>0</v>
      </c>
      <c r="N4482" s="12">
        <v>0</v>
      </c>
      <c r="O4482" s="12">
        <v>0</v>
      </c>
      <c r="P4482" s="12">
        <v>0</v>
      </c>
      <c r="Q4482" s="12">
        <v>0</v>
      </c>
      <c r="R4482" s="12">
        <v>0</v>
      </c>
      <c r="S4482" s="12">
        <v>0</v>
      </c>
      <c r="T4482" s="13">
        <v>2306000</v>
      </c>
      <c r="U4482" s="13">
        <v>0</v>
      </c>
      <c r="V4482" s="13">
        <v>0</v>
      </c>
      <c r="W4482" s="13">
        <v>0</v>
      </c>
      <c r="X4482" s="13">
        <v>0</v>
      </c>
      <c r="Y4482" s="13">
        <v>0</v>
      </c>
    </row>
    <row r="4483" spans="1:25" ht="15.75" customHeight="1" x14ac:dyDescent="0.2">
      <c r="A4483" s="3">
        <v>5107354</v>
      </c>
      <c r="B4483" s="3" t="s">
        <v>767</v>
      </c>
      <c r="C4483" s="3" t="s">
        <v>657</v>
      </c>
      <c r="D4483" s="3">
        <v>2007</v>
      </c>
      <c r="E4483" s="3" t="s">
        <v>75</v>
      </c>
      <c r="F4483" s="3" t="s">
        <v>76</v>
      </c>
      <c r="G4483" s="7">
        <v>0</v>
      </c>
      <c r="H4483" s="8">
        <f t="shared" si="0"/>
        <v>11564000</v>
      </c>
      <c r="I4483" s="9">
        <v>63000</v>
      </c>
      <c r="J4483" s="10">
        <v>11501000</v>
      </c>
      <c r="K4483" s="11">
        <v>63000</v>
      </c>
      <c r="L4483" s="11">
        <v>0</v>
      </c>
      <c r="M4483" s="12">
        <v>0</v>
      </c>
      <c r="N4483" s="12">
        <v>0</v>
      </c>
      <c r="O4483" s="12">
        <v>63000</v>
      </c>
      <c r="P4483" s="12">
        <v>0</v>
      </c>
      <c r="Q4483" s="12">
        <v>0</v>
      </c>
      <c r="R4483" s="12">
        <v>0</v>
      </c>
      <c r="S4483" s="12">
        <v>0</v>
      </c>
      <c r="T4483" s="13">
        <v>11501000</v>
      </c>
      <c r="U4483" s="13">
        <v>0</v>
      </c>
      <c r="V4483" s="13">
        <v>0</v>
      </c>
      <c r="W4483" s="13">
        <v>0</v>
      </c>
      <c r="X4483" s="13">
        <v>0</v>
      </c>
      <c r="Y4483" s="13">
        <v>0</v>
      </c>
    </row>
    <row r="4484" spans="1:25" ht="15.75" customHeight="1" x14ac:dyDescent="0.2">
      <c r="A4484" s="3">
        <v>5107354</v>
      </c>
      <c r="B4484" s="3" t="s">
        <v>767</v>
      </c>
      <c r="C4484" s="3" t="s">
        <v>657</v>
      </c>
      <c r="D4484" s="3">
        <v>2017</v>
      </c>
      <c r="E4484" s="3" t="s">
        <v>78</v>
      </c>
      <c r="F4484" s="3" t="s">
        <v>76</v>
      </c>
      <c r="G4484" s="7">
        <v>3440</v>
      </c>
      <c r="H4484" s="8">
        <f t="shared" si="0"/>
        <v>29200000.010000002</v>
      </c>
      <c r="I4484" s="9">
        <v>29100000.010000002</v>
      </c>
      <c r="J4484" s="10">
        <v>100000</v>
      </c>
      <c r="K4484" s="11">
        <v>29000000</v>
      </c>
      <c r="L4484" s="11">
        <v>100000</v>
      </c>
      <c r="M4484" s="12">
        <v>29000000</v>
      </c>
      <c r="N4484" s="12">
        <v>0</v>
      </c>
      <c r="O4484" s="12">
        <v>0</v>
      </c>
      <c r="P4484" s="12">
        <v>0</v>
      </c>
      <c r="Q4484" s="12">
        <v>0</v>
      </c>
      <c r="R4484" s="12">
        <v>0</v>
      </c>
      <c r="S4484" s="12">
        <v>100000</v>
      </c>
      <c r="T4484" s="13">
        <v>100000</v>
      </c>
      <c r="U4484" s="13">
        <v>0</v>
      </c>
      <c r="V4484" s="13">
        <v>0</v>
      </c>
      <c r="W4484" s="13">
        <v>0</v>
      </c>
      <c r="X4484" s="13">
        <v>0</v>
      </c>
      <c r="Y4484" s="13">
        <v>0</v>
      </c>
    </row>
    <row r="4485" spans="1:25" ht="15.75" customHeight="1" x14ac:dyDescent="0.2">
      <c r="A4485" s="3">
        <v>5107354</v>
      </c>
      <c r="B4485" s="3" t="s">
        <v>767</v>
      </c>
      <c r="C4485" s="3" t="s">
        <v>657</v>
      </c>
      <c r="D4485" s="3">
        <v>2017</v>
      </c>
      <c r="E4485" s="3" t="s">
        <v>78</v>
      </c>
      <c r="F4485" s="3" t="s">
        <v>76</v>
      </c>
      <c r="G4485" s="7">
        <v>0</v>
      </c>
      <c r="H4485" s="8">
        <f t="shared" si="0"/>
        <v>0</v>
      </c>
      <c r="I4485" s="9">
        <v>0</v>
      </c>
      <c r="J4485" s="10">
        <v>0</v>
      </c>
      <c r="K4485" s="11">
        <v>0</v>
      </c>
      <c r="L4485" s="11">
        <v>0</v>
      </c>
      <c r="M4485" s="12">
        <v>0</v>
      </c>
      <c r="N4485" s="12">
        <v>0</v>
      </c>
      <c r="O4485" s="12">
        <v>0</v>
      </c>
      <c r="P4485" s="12">
        <v>0</v>
      </c>
      <c r="Q4485" s="12">
        <v>0</v>
      </c>
      <c r="R4485" s="12">
        <v>0</v>
      </c>
      <c r="S4485" s="12">
        <v>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0</v>
      </c>
    </row>
    <row r="4486" spans="1:25" ht="15.75" customHeight="1" x14ac:dyDescent="0.2">
      <c r="A4486" s="3">
        <v>5107354</v>
      </c>
      <c r="B4486" s="3" t="s">
        <v>767</v>
      </c>
      <c r="C4486" s="3" t="s">
        <v>657</v>
      </c>
      <c r="D4486" s="3">
        <v>2020</v>
      </c>
      <c r="E4486" s="3" t="s">
        <v>90</v>
      </c>
      <c r="F4486" s="3" t="s">
        <v>91</v>
      </c>
      <c r="G4486" s="7">
        <v>0</v>
      </c>
      <c r="H4486" s="8">
        <f t="shared" si="0"/>
        <v>0</v>
      </c>
      <c r="I4486" s="9">
        <v>0</v>
      </c>
      <c r="J4486" s="10">
        <v>0</v>
      </c>
      <c r="K4486" s="11">
        <v>0</v>
      </c>
      <c r="L4486" s="11">
        <v>0</v>
      </c>
      <c r="M4486" s="12">
        <v>0</v>
      </c>
      <c r="N4486" s="12">
        <v>0</v>
      </c>
      <c r="O4486" s="12">
        <v>0</v>
      </c>
      <c r="P4486" s="12">
        <v>0</v>
      </c>
      <c r="Q4486" s="12">
        <v>0</v>
      </c>
      <c r="R4486" s="12">
        <v>0</v>
      </c>
      <c r="S4486" s="12">
        <v>0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0</v>
      </c>
    </row>
    <row r="4487" spans="1:25" ht="15.75" customHeight="1" x14ac:dyDescent="0.2">
      <c r="A4487" s="3">
        <v>5107354</v>
      </c>
      <c r="B4487" s="3" t="s">
        <v>767</v>
      </c>
      <c r="C4487" s="3" t="s">
        <v>657</v>
      </c>
      <c r="D4487" s="3">
        <v>2020</v>
      </c>
      <c r="E4487" s="3" t="s">
        <v>90</v>
      </c>
      <c r="F4487" s="3" t="s">
        <v>91</v>
      </c>
      <c r="G4487" s="7">
        <v>0</v>
      </c>
      <c r="H4487" s="8">
        <f t="shared" si="0"/>
        <v>0</v>
      </c>
      <c r="I4487" s="9">
        <v>0</v>
      </c>
      <c r="J4487" s="10">
        <v>0</v>
      </c>
      <c r="K4487" s="11">
        <v>0</v>
      </c>
      <c r="L4487" s="11">
        <v>0</v>
      </c>
      <c r="M4487" s="12">
        <v>0</v>
      </c>
      <c r="N4487" s="12">
        <v>0</v>
      </c>
      <c r="O4487" s="12">
        <v>0</v>
      </c>
      <c r="P4487" s="12">
        <v>0</v>
      </c>
      <c r="Q4487" s="12">
        <v>0</v>
      </c>
      <c r="R4487" s="12">
        <v>0</v>
      </c>
      <c r="S4487" s="12">
        <v>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0</v>
      </c>
    </row>
    <row r="4488" spans="1:25" ht="15.75" customHeight="1" x14ac:dyDescent="0.2">
      <c r="A4488" s="3">
        <v>5107354</v>
      </c>
      <c r="B4488" s="3" t="s">
        <v>767</v>
      </c>
      <c r="C4488" s="3" t="s">
        <v>657</v>
      </c>
      <c r="D4488" s="3">
        <v>2021</v>
      </c>
      <c r="E4488" s="3" t="s">
        <v>78</v>
      </c>
      <c r="F4488" s="3" t="s">
        <v>76</v>
      </c>
      <c r="G4488" s="7">
        <v>3440</v>
      </c>
      <c r="H4488" s="8">
        <f t="shared" si="0"/>
        <v>389887018.10000002</v>
      </c>
      <c r="I4488" s="9">
        <v>389637018.10000002</v>
      </c>
      <c r="J4488" s="10">
        <v>250000</v>
      </c>
      <c r="K4488" s="11">
        <v>389457018.10000002</v>
      </c>
      <c r="L4488" s="11">
        <v>180000</v>
      </c>
      <c r="M4488" s="12">
        <v>389457018.10000002</v>
      </c>
      <c r="N4488" s="12">
        <v>0</v>
      </c>
      <c r="O4488" s="12">
        <v>0</v>
      </c>
      <c r="P4488" s="12">
        <v>0</v>
      </c>
      <c r="Q4488" s="12">
        <v>0</v>
      </c>
      <c r="R4488" s="12">
        <v>0</v>
      </c>
      <c r="S4488" s="12">
        <v>180000</v>
      </c>
      <c r="T4488" s="13">
        <v>250000</v>
      </c>
      <c r="U4488" s="13">
        <v>0</v>
      </c>
      <c r="V4488" s="13">
        <v>0</v>
      </c>
      <c r="W4488" s="13">
        <v>0</v>
      </c>
      <c r="X4488" s="13">
        <v>0</v>
      </c>
      <c r="Y4488" s="13">
        <v>0</v>
      </c>
    </row>
    <row r="4489" spans="1:25" ht="15.75" customHeight="1" x14ac:dyDescent="0.2">
      <c r="A4489" s="3">
        <v>5107404</v>
      </c>
      <c r="B4489" s="3" t="s">
        <v>768</v>
      </c>
      <c r="C4489" s="3" t="s">
        <v>657</v>
      </c>
      <c r="D4489" s="3">
        <v>2020</v>
      </c>
      <c r="E4489" s="3" t="s">
        <v>90</v>
      </c>
      <c r="F4489" s="3" t="s">
        <v>91</v>
      </c>
      <c r="G4489" s="7">
        <v>0</v>
      </c>
      <c r="H4489" s="8">
        <f t="shared" si="0"/>
        <v>0</v>
      </c>
      <c r="I4489" s="9">
        <v>0</v>
      </c>
      <c r="J4489" s="10">
        <v>0</v>
      </c>
      <c r="K4489" s="11">
        <v>0</v>
      </c>
      <c r="L4489" s="11">
        <v>0</v>
      </c>
      <c r="M4489" s="12">
        <v>0</v>
      </c>
      <c r="N4489" s="12">
        <v>0</v>
      </c>
      <c r="O4489" s="12">
        <v>0</v>
      </c>
      <c r="P4489" s="12">
        <v>0</v>
      </c>
      <c r="Q4489" s="12">
        <v>0</v>
      </c>
      <c r="R4489" s="12">
        <v>0</v>
      </c>
      <c r="S4489" s="12">
        <v>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0</v>
      </c>
    </row>
    <row r="4490" spans="1:25" ht="15.75" customHeight="1" x14ac:dyDescent="0.2">
      <c r="A4490" s="3">
        <v>5107578</v>
      </c>
      <c r="B4490" s="3" t="s">
        <v>769</v>
      </c>
      <c r="C4490" s="3" t="s">
        <v>657</v>
      </c>
      <c r="D4490" s="3">
        <v>2012</v>
      </c>
      <c r="E4490" s="3" t="s">
        <v>75</v>
      </c>
      <c r="F4490" s="3" t="s">
        <v>76</v>
      </c>
      <c r="G4490" s="7">
        <v>0</v>
      </c>
      <c r="H4490" s="8">
        <f t="shared" si="0"/>
        <v>0</v>
      </c>
      <c r="I4490" s="9">
        <v>0</v>
      </c>
      <c r="J4490" s="10">
        <v>0</v>
      </c>
      <c r="K4490" s="11">
        <v>0</v>
      </c>
      <c r="L4490" s="11">
        <v>0</v>
      </c>
      <c r="M4490" s="12">
        <v>0</v>
      </c>
      <c r="N4490" s="12">
        <v>0</v>
      </c>
      <c r="O4490" s="12">
        <v>0</v>
      </c>
      <c r="P4490" s="12">
        <v>0</v>
      </c>
      <c r="Q4490" s="12">
        <v>0</v>
      </c>
      <c r="R4490" s="12">
        <v>0</v>
      </c>
      <c r="S4490" s="12">
        <v>0</v>
      </c>
      <c r="T4490" s="13">
        <v>0</v>
      </c>
      <c r="U4490" s="13">
        <v>0</v>
      </c>
      <c r="V4490" s="13">
        <v>0</v>
      </c>
      <c r="W4490" s="13">
        <v>0</v>
      </c>
      <c r="X4490" s="13">
        <v>0</v>
      </c>
      <c r="Y4490" s="13">
        <v>0</v>
      </c>
    </row>
    <row r="4491" spans="1:25" ht="15.75" customHeight="1" x14ac:dyDescent="0.2">
      <c r="A4491" s="3">
        <v>5107578</v>
      </c>
      <c r="B4491" s="3" t="s">
        <v>769</v>
      </c>
      <c r="C4491" s="3" t="s">
        <v>657</v>
      </c>
      <c r="D4491" s="3">
        <v>2020</v>
      </c>
      <c r="E4491" s="3" t="s">
        <v>90</v>
      </c>
      <c r="F4491" s="3" t="s">
        <v>91</v>
      </c>
      <c r="G4491" s="7">
        <v>0</v>
      </c>
      <c r="H4491" s="8">
        <f t="shared" si="0"/>
        <v>0</v>
      </c>
      <c r="I4491" s="9">
        <v>0</v>
      </c>
      <c r="J4491" s="10">
        <v>0</v>
      </c>
      <c r="K4491" s="11">
        <v>0</v>
      </c>
      <c r="L4491" s="11">
        <v>0</v>
      </c>
      <c r="M4491" s="12">
        <v>0</v>
      </c>
      <c r="N4491" s="12">
        <v>0</v>
      </c>
      <c r="O4491" s="12">
        <v>0</v>
      </c>
      <c r="P4491" s="12">
        <v>0</v>
      </c>
      <c r="Q4491" s="12">
        <v>0</v>
      </c>
      <c r="R4491" s="12">
        <v>0</v>
      </c>
      <c r="S4491" s="12">
        <v>0</v>
      </c>
      <c r="T4491" s="13">
        <v>0</v>
      </c>
      <c r="U4491" s="13">
        <v>0</v>
      </c>
      <c r="V4491" s="13">
        <v>0</v>
      </c>
      <c r="W4491" s="13">
        <v>0</v>
      </c>
      <c r="X4491" s="13">
        <v>0</v>
      </c>
      <c r="Y4491" s="13">
        <v>0</v>
      </c>
    </row>
    <row r="4492" spans="1:25" ht="15.75" customHeight="1" x14ac:dyDescent="0.2">
      <c r="A4492" s="3">
        <v>5107602</v>
      </c>
      <c r="B4492" s="3" t="s">
        <v>770</v>
      </c>
      <c r="C4492" s="3" t="s">
        <v>657</v>
      </c>
      <c r="D4492" s="3">
        <v>2005</v>
      </c>
      <c r="E4492" s="3" t="s">
        <v>122</v>
      </c>
      <c r="F4492" s="3" t="s">
        <v>123</v>
      </c>
      <c r="G4492" s="7">
        <v>0</v>
      </c>
      <c r="H4492" s="8">
        <f t="shared" si="0"/>
        <v>100000000</v>
      </c>
      <c r="I4492" s="9">
        <v>100000000</v>
      </c>
      <c r="J4492" s="10">
        <v>0</v>
      </c>
      <c r="K4492" s="11">
        <v>100000000</v>
      </c>
      <c r="L4492" s="11">
        <v>0</v>
      </c>
      <c r="M4492" s="12">
        <v>100000000</v>
      </c>
      <c r="N4492" s="12">
        <v>0</v>
      </c>
      <c r="O4492" s="12">
        <v>0</v>
      </c>
      <c r="P4492" s="12">
        <v>0</v>
      </c>
      <c r="Q4492" s="12">
        <v>0</v>
      </c>
      <c r="R4492" s="12">
        <v>0</v>
      </c>
      <c r="S4492" s="12">
        <v>0</v>
      </c>
      <c r="T4492" s="13">
        <v>0</v>
      </c>
      <c r="U4492" s="13">
        <v>0</v>
      </c>
      <c r="V4492" s="13">
        <v>0</v>
      </c>
      <c r="W4492" s="13">
        <v>0</v>
      </c>
      <c r="X4492" s="13">
        <v>0</v>
      </c>
      <c r="Y4492" s="13">
        <v>0</v>
      </c>
    </row>
    <row r="4493" spans="1:25" ht="15.75" customHeight="1" x14ac:dyDescent="0.2">
      <c r="A4493" s="3">
        <v>5107602</v>
      </c>
      <c r="B4493" s="3" t="s">
        <v>770</v>
      </c>
      <c r="C4493" s="3" t="s">
        <v>657</v>
      </c>
      <c r="D4493" s="3">
        <v>2005</v>
      </c>
      <c r="E4493" s="3" t="s">
        <v>84</v>
      </c>
      <c r="F4493" s="3" t="s">
        <v>85</v>
      </c>
      <c r="G4493" s="7">
        <v>37</v>
      </c>
      <c r="H4493" s="8">
        <f t="shared" si="0"/>
        <v>3383000.01</v>
      </c>
      <c r="I4493" s="9">
        <v>1913000.01</v>
      </c>
      <c r="J4493" s="10">
        <v>1470000</v>
      </c>
      <c r="K4493" s="11">
        <v>820000.01</v>
      </c>
      <c r="L4493" s="11">
        <v>1093000.01</v>
      </c>
      <c r="M4493" s="12">
        <v>220000</v>
      </c>
      <c r="N4493" s="12">
        <v>300000</v>
      </c>
      <c r="O4493" s="12">
        <v>300000</v>
      </c>
      <c r="P4493" s="12">
        <v>10000</v>
      </c>
      <c r="Q4493" s="12">
        <v>200000</v>
      </c>
      <c r="R4493" s="12">
        <v>3000</v>
      </c>
      <c r="S4493" s="12">
        <v>880000</v>
      </c>
      <c r="T4493" s="13">
        <v>1080000</v>
      </c>
      <c r="U4493" s="13">
        <v>350000</v>
      </c>
      <c r="V4493" s="13">
        <v>0</v>
      </c>
      <c r="W4493" s="13">
        <v>40000</v>
      </c>
      <c r="X4493" s="13">
        <v>0</v>
      </c>
      <c r="Y4493" s="13">
        <v>0</v>
      </c>
    </row>
    <row r="4494" spans="1:25" ht="15.75" customHeight="1" x14ac:dyDescent="0.2">
      <c r="A4494" s="3">
        <v>5107602</v>
      </c>
      <c r="B4494" s="3" t="s">
        <v>770</v>
      </c>
      <c r="C4494" s="3" t="s">
        <v>657</v>
      </c>
      <c r="D4494" s="3">
        <v>2006</v>
      </c>
      <c r="E4494" s="3" t="s">
        <v>75</v>
      </c>
      <c r="F4494" s="3" t="s">
        <v>76</v>
      </c>
      <c r="G4494" s="7">
        <v>2028</v>
      </c>
      <c r="H4494" s="8">
        <f t="shared" si="0"/>
        <v>2364000.0099999998</v>
      </c>
      <c r="I4494" s="9">
        <v>904000.01</v>
      </c>
      <c r="J4494" s="10">
        <v>1460000</v>
      </c>
      <c r="K4494" s="11">
        <v>150000</v>
      </c>
      <c r="L4494" s="11">
        <v>754000</v>
      </c>
      <c r="M4494" s="12">
        <v>100000</v>
      </c>
      <c r="N4494" s="12">
        <v>10000</v>
      </c>
      <c r="O4494" s="12">
        <v>40000</v>
      </c>
      <c r="P4494" s="12">
        <v>0</v>
      </c>
      <c r="Q4494" s="12">
        <v>50000</v>
      </c>
      <c r="R4494" s="12">
        <v>4000</v>
      </c>
      <c r="S4494" s="12">
        <v>700000</v>
      </c>
      <c r="T4494" s="13">
        <v>950000</v>
      </c>
      <c r="U4494" s="13">
        <v>500000</v>
      </c>
      <c r="V4494" s="13">
        <v>0</v>
      </c>
      <c r="W4494" s="13">
        <v>10000</v>
      </c>
      <c r="X4494" s="13">
        <v>0</v>
      </c>
      <c r="Y4494" s="13">
        <v>0</v>
      </c>
    </row>
    <row r="4495" spans="1:25" ht="15.75" customHeight="1" x14ac:dyDescent="0.2">
      <c r="A4495" s="3">
        <v>5107602</v>
      </c>
      <c r="B4495" s="3" t="s">
        <v>770</v>
      </c>
      <c r="C4495" s="3" t="s">
        <v>657</v>
      </c>
      <c r="D4495" s="3">
        <v>2006</v>
      </c>
      <c r="E4495" s="3" t="s">
        <v>75</v>
      </c>
      <c r="F4495" s="3" t="s">
        <v>76</v>
      </c>
      <c r="G4495" s="7">
        <v>0</v>
      </c>
      <c r="H4495" s="8">
        <f t="shared" si="0"/>
        <v>19473</v>
      </c>
      <c r="I4495" s="9">
        <v>19473</v>
      </c>
      <c r="J4495" s="10">
        <v>0</v>
      </c>
      <c r="K4495" s="11">
        <v>19473</v>
      </c>
      <c r="L4495" s="11">
        <v>0</v>
      </c>
      <c r="M4495" s="12">
        <v>19473</v>
      </c>
      <c r="N4495" s="12">
        <v>0</v>
      </c>
      <c r="O4495" s="12">
        <v>0</v>
      </c>
      <c r="P4495" s="12">
        <v>0</v>
      </c>
      <c r="Q4495" s="12">
        <v>0</v>
      </c>
      <c r="R4495" s="12">
        <v>0</v>
      </c>
      <c r="S4495" s="12">
        <v>0</v>
      </c>
      <c r="T4495" s="13">
        <v>0</v>
      </c>
      <c r="U4495" s="13">
        <v>0</v>
      </c>
      <c r="V4495" s="13">
        <v>0</v>
      </c>
      <c r="W4495" s="13">
        <v>0</v>
      </c>
      <c r="X4495" s="13">
        <v>0</v>
      </c>
      <c r="Y4495" s="13">
        <v>0</v>
      </c>
    </row>
    <row r="4496" spans="1:25" ht="15.75" customHeight="1" x14ac:dyDescent="0.2">
      <c r="A4496" s="3">
        <v>5107602</v>
      </c>
      <c r="B4496" s="3" t="s">
        <v>770</v>
      </c>
      <c r="C4496" s="3" t="s">
        <v>657</v>
      </c>
      <c r="D4496" s="3">
        <v>2010</v>
      </c>
      <c r="E4496" s="3" t="s">
        <v>84</v>
      </c>
      <c r="F4496" s="3" t="s">
        <v>85</v>
      </c>
      <c r="G4496" s="7">
        <v>0</v>
      </c>
      <c r="H4496" s="8">
        <f t="shared" si="0"/>
        <v>910000</v>
      </c>
      <c r="I4496" s="9">
        <v>0</v>
      </c>
      <c r="J4496" s="10">
        <v>910000</v>
      </c>
      <c r="K4496" s="11">
        <v>0</v>
      </c>
      <c r="L4496" s="11">
        <v>0</v>
      </c>
      <c r="M4496" s="12">
        <v>0</v>
      </c>
      <c r="N4496" s="12">
        <v>0</v>
      </c>
      <c r="O4496" s="12">
        <v>0</v>
      </c>
      <c r="P4496" s="12">
        <v>0</v>
      </c>
      <c r="Q4496" s="12">
        <v>0</v>
      </c>
      <c r="R4496" s="12">
        <v>0</v>
      </c>
      <c r="S4496" s="12">
        <v>0</v>
      </c>
      <c r="T4496" s="13">
        <v>900000</v>
      </c>
      <c r="U4496" s="13">
        <v>10000</v>
      </c>
      <c r="V4496" s="13">
        <v>0</v>
      </c>
      <c r="W4496" s="13">
        <v>0</v>
      </c>
      <c r="X4496" s="13">
        <v>0</v>
      </c>
      <c r="Y4496" s="13">
        <v>0</v>
      </c>
    </row>
    <row r="4497" spans="1:25" ht="15.75" customHeight="1" x14ac:dyDescent="0.2">
      <c r="A4497" s="3">
        <v>5107602</v>
      </c>
      <c r="B4497" s="3" t="s">
        <v>770</v>
      </c>
      <c r="C4497" s="3" t="s">
        <v>657</v>
      </c>
      <c r="D4497" s="3">
        <v>2017</v>
      </c>
      <c r="E4497" s="3" t="s">
        <v>101</v>
      </c>
      <c r="F4497" s="3" t="s">
        <v>93</v>
      </c>
      <c r="G4497" s="7">
        <v>0</v>
      </c>
      <c r="H4497" s="8">
        <f t="shared" si="0"/>
        <v>448000</v>
      </c>
      <c r="I4497" s="9">
        <v>0</v>
      </c>
      <c r="J4497" s="10">
        <v>448000</v>
      </c>
      <c r="K4497" s="11">
        <v>0</v>
      </c>
      <c r="L4497" s="11">
        <v>0</v>
      </c>
      <c r="M4497" s="12">
        <v>0</v>
      </c>
      <c r="N4497" s="12">
        <v>0</v>
      </c>
      <c r="O4497" s="12">
        <v>0</v>
      </c>
      <c r="P4497" s="12">
        <v>0</v>
      </c>
      <c r="Q4497" s="12">
        <v>0</v>
      </c>
      <c r="R4497" s="12">
        <v>0</v>
      </c>
      <c r="S4497" s="12">
        <v>0</v>
      </c>
      <c r="T4497" s="13">
        <v>448000</v>
      </c>
      <c r="U4497" s="13">
        <v>0</v>
      </c>
      <c r="V4497" s="13">
        <v>0</v>
      </c>
      <c r="W4497" s="13">
        <v>0</v>
      </c>
      <c r="X4497" s="13">
        <v>0</v>
      </c>
      <c r="Y4497" s="13">
        <v>0</v>
      </c>
    </row>
    <row r="4498" spans="1:25" ht="15.75" customHeight="1" x14ac:dyDescent="0.2">
      <c r="A4498" s="3">
        <v>5107602</v>
      </c>
      <c r="B4498" s="3" t="s">
        <v>770</v>
      </c>
      <c r="C4498" s="3" t="s">
        <v>657</v>
      </c>
      <c r="D4498" s="3">
        <v>2017</v>
      </c>
      <c r="E4498" s="3" t="s">
        <v>101</v>
      </c>
      <c r="F4498" s="3" t="s">
        <v>93</v>
      </c>
      <c r="G4498" s="7">
        <v>3484</v>
      </c>
      <c r="H4498" s="8">
        <f t="shared" si="0"/>
        <v>893174.65</v>
      </c>
      <c r="I4498" s="9">
        <v>0</v>
      </c>
      <c r="J4498" s="10">
        <v>893174.65</v>
      </c>
      <c r="K4498" s="11">
        <v>0</v>
      </c>
      <c r="L4498" s="11">
        <v>0</v>
      </c>
      <c r="M4498" s="12">
        <v>0</v>
      </c>
      <c r="N4498" s="12">
        <v>0</v>
      </c>
      <c r="O4498" s="12">
        <v>0</v>
      </c>
      <c r="P4498" s="12">
        <v>0</v>
      </c>
      <c r="Q4498" s="12">
        <v>0</v>
      </c>
      <c r="R4498" s="12">
        <v>0</v>
      </c>
      <c r="S4498" s="12">
        <v>0</v>
      </c>
      <c r="T4498" s="13">
        <v>893174.65</v>
      </c>
      <c r="U4498" s="13">
        <v>0</v>
      </c>
      <c r="V4498" s="13">
        <v>0</v>
      </c>
      <c r="W4498" s="13">
        <v>0</v>
      </c>
      <c r="X4498" s="13">
        <v>0</v>
      </c>
      <c r="Y4498" s="13">
        <v>0</v>
      </c>
    </row>
    <row r="4499" spans="1:25" ht="15.75" customHeight="1" x14ac:dyDescent="0.2">
      <c r="A4499" s="3">
        <v>5107602</v>
      </c>
      <c r="B4499" s="3" t="s">
        <v>770</v>
      </c>
      <c r="C4499" s="3" t="s">
        <v>657</v>
      </c>
      <c r="D4499" s="3">
        <v>2017</v>
      </c>
      <c r="E4499" s="3" t="s">
        <v>80</v>
      </c>
      <c r="F4499" s="3" t="s">
        <v>76</v>
      </c>
      <c r="G4499" s="7">
        <v>0</v>
      </c>
      <c r="H4499" s="8">
        <f t="shared" si="0"/>
        <v>0</v>
      </c>
      <c r="I4499" s="9">
        <v>0</v>
      </c>
      <c r="J4499" s="10">
        <v>0</v>
      </c>
      <c r="K4499" s="11">
        <v>0</v>
      </c>
      <c r="L4499" s="11">
        <v>0</v>
      </c>
      <c r="M4499" s="12">
        <v>0</v>
      </c>
      <c r="N4499" s="12">
        <v>0</v>
      </c>
      <c r="O4499" s="12">
        <v>0</v>
      </c>
      <c r="P4499" s="12">
        <v>0</v>
      </c>
      <c r="Q4499" s="12">
        <v>0</v>
      </c>
      <c r="R4499" s="12">
        <v>0</v>
      </c>
      <c r="S4499" s="12">
        <v>0</v>
      </c>
      <c r="T4499" s="13">
        <v>0</v>
      </c>
      <c r="U4499" s="13">
        <v>0</v>
      </c>
      <c r="V4499" s="13">
        <v>0</v>
      </c>
      <c r="W4499" s="13">
        <v>0</v>
      </c>
      <c r="X4499" s="13">
        <v>0</v>
      </c>
      <c r="Y4499" s="13">
        <v>0</v>
      </c>
    </row>
    <row r="4500" spans="1:25" ht="15.75" customHeight="1" x14ac:dyDescent="0.2">
      <c r="A4500" s="3">
        <v>5107602</v>
      </c>
      <c r="B4500" s="3" t="s">
        <v>770</v>
      </c>
      <c r="C4500" s="3" t="s">
        <v>657</v>
      </c>
      <c r="D4500" s="3">
        <v>2020</v>
      </c>
      <c r="E4500" s="3" t="s">
        <v>90</v>
      </c>
      <c r="F4500" s="3" t="s">
        <v>91</v>
      </c>
      <c r="G4500" s="7">
        <v>0</v>
      </c>
      <c r="H4500" s="8">
        <f t="shared" si="0"/>
        <v>0</v>
      </c>
      <c r="I4500" s="9">
        <v>0</v>
      </c>
      <c r="J4500" s="10">
        <v>0</v>
      </c>
      <c r="K4500" s="11">
        <v>0</v>
      </c>
      <c r="L4500" s="11">
        <v>0</v>
      </c>
      <c r="M4500" s="12">
        <v>0</v>
      </c>
      <c r="N4500" s="12">
        <v>0</v>
      </c>
      <c r="O4500" s="12">
        <v>0</v>
      </c>
      <c r="P4500" s="12">
        <v>0</v>
      </c>
      <c r="Q4500" s="12">
        <v>0</v>
      </c>
      <c r="R4500" s="12">
        <v>0</v>
      </c>
      <c r="S4500" s="12">
        <v>0</v>
      </c>
      <c r="T4500" s="13">
        <v>0</v>
      </c>
      <c r="U4500" s="13">
        <v>0</v>
      </c>
      <c r="V4500" s="13">
        <v>0</v>
      </c>
      <c r="W4500" s="13">
        <v>0</v>
      </c>
      <c r="X4500" s="13">
        <v>0</v>
      </c>
      <c r="Y4500" s="13">
        <v>0</v>
      </c>
    </row>
    <row r="4501" spans="1:25" ht="15.75" customHeight="1" x14ac:dyDescent="0.2">
      <c r="A4501" s="3">
        <v>5107602</v>
      </c>
      <c r="B4501" s="3" t="s">
        <v>770</v>
      </c>
      <c r="C4501" s="3" t="s">
        <v>657</v>
      </c>
      <c r="D4501" s="3">
        <v>2020</v>
      </c>
      <c r="E4501" s="3" t="s">
        <v>344</v>
      </c>
      <c r="F4501" s="3" t="s">
        <v>123</v>
      </c>
      <c r="G4501" s="7">
        <v>0</v>
      </c>
      <c r="H4501" s="8">
        <f t="shared" si="0"/>
        <v>0</v>
      </c>
      <c r="I4501" s="9">
        <v>0</v>
      </c>
      <c r="J4501" s="10">
        <v>0</v>
      </c>
      <c r="K4501" s="11">
        <v>0</v>
      </c>
      <c r="L4501" s="11">
        <v>0</v>
      </c>
      <c r="M4501" s="12">
        <v>0</v>
      </c>
      <c r="N4501" s="12">
        <v>0</v>
      </c>
      <c r="O4501" s="12">
        <v>0</v>
      </c>
      <c r="P4501" s="12">
        <v>0</v>
      </c>
      <c r="Q4501" s="12">
        <v>0</v>
      </c>
      <c r="R4501" s="12">
        <v>0</v>
      </c>
      <c r="S4501" s="12">
        <v>0</v>
      </c>
      <c r="T4501" s="13">
        <v>0</v>
      </c>
      <c r="U4501" s="13">
        <v>0</v>
      </c>
      <c r="V4501" s="13">
        <v>0</v>
      </c>
      <c r="W4501" s="13">
        <v>0</v>
      </c>
      <c r="X4501" s="13">
        <v>0</v>
      </c>
      <c r="Y4501" s="13">
        <v>0</v>
      </c>
    </row>
    <row r="4502" spans="1:25" ht="15.75" customHeight="1" x14ac:dyDescent="0.2">
      <c r="A4502" s="3">
        <v>5107701</v>
      </c>
      <c r="B4502" s="3" t="s">
        <v>771</v>
      </c>
      <c r="C4502" s="3" t="s">
        <v>657</v>
      </c>
      <c r="D4502" s="3">
        <v>2002</v>
      </c>
      <c r="E4502" s="3" t="s">
        <v>75</v>
      </c>
      <c r="F4502" s="3" t="s">
        <v>76</v>
      </c>
      <c r="G4502" s="7">
        <v>0</v>
      </c>
      <c r="H4502" s="8">
        <f t="shared" si="0"/>
        <v>550000</v>
      </c>
      <c r="I4502" s="9">
        <v>0</v>
      </c>
      <c r="J4502" s="10">
        <v>550000</v>
      </c>
      <c r="K4502" s="11">
        <v>0</v>
      </c>
      <c r="L4502" s="11">
        <v>0</v>
      </c>
      <c r="M4502" s="12">
        <v>0</v>
      </c>
      <c r="N4502" s="12">
        <v>0</v>
      </c>
      <c r="O4502" s="12">
        <v>0</v>
      </c>
      <c r="P4502" s="12">
        <v>0</v>
      </c>
      <c r="Q4502" s="12">
        <v>0</v>
      </c>
      <c r="R4502" s="12">
        <v>0</v>
      </c>
      <c r="S4502" s="12">
        <v>0</v>
      </c>
      <c r="T4502" s="13">
        <v>550000</v>
      </c>
      <c r="U4502" s="13">
        <v>0</v>
      </c>
      <c r="V4502" s="13">
        <v>0</v>
      </c>
      <c r="W4502" s="13">
        <v>0</v>
      </c>
      <c r="X4502" s="13">
        <v>0</v>
      </c>
      <c r="Y4502" s="13">
        <v>0</v>
      </c>
    </row>
    <row r="4503" spans="1:25" ht="15.75" customHeight="1" x14ac:dyDescent="0.2">
      <c r="A4503" s="3">
        <v>5107701</v>
      </c>
      <c r="B4503" s="3" t="s">
        <v>771</v>
      </c>
      <c r="C4503" s="3" t="s">
        <v>657</v>
      </c>
      <c r="D4503" s="3">
        <v>2008</v>
      </c>
      <c r="E4503" s="3" t="s">
        <v>81</v>
      </c>
      <c r="F4503" s="3" t="s">
        <v>76</v>
      </c>
      <c r="G4503" s="7">
        <v>0</v>
      </c>
      <c r="H4503" s="8">
        <f t="shared" si="0"/>
        <v>3418035</v>
      </c>
      <c r="I4503" s="9">
        <v>28035</v>
      </c>
      <c r="J4503" s="10">
        <v>3390000</v>
      </c>
      <c r="K4503" s="11">
        <v>0</v>
      </c>
      <c r="L4503" s="11">
        <v>28035</v>
      </c>
      <c r="M4503" s="12">
        <v>0</v>
      </c>
      <c r="N4503" s="12">
        <v>0</v>
      </c>
      <c r="O4503" s="12">
        <v>0</v>
      </c>
      <c r="P4503" s="12">
        <v>0</v>
      </c>
      <c r="Q4503" s="12">
        <v>0</v>
      </c>
      <c r="R4503" s="12">
        <v>28035</v>
      </c>
      <c r="S4503" s="12">
        <v>0</v>
      </c>
      <c r="T4503" s="13">
        <v>3390000</v>
      </c>
      <c r="U4503" s="13">
        <v>0</v>
      </c>
      <c r="V4503" s="13">
        <v>0</v>
      </c>
      <c r="W4503" s="13">
        <v>0</v>
      </c>
      <c r="X4503" s="13">
        <v>0</v>
      </c>
      <c r="Y4503" s="13">
        <v>0</v>
      </c>
    </row>
    <row r="4504" spans="1:25" ht="15.75" customHeight="1" x14ac:dyDescent="0.2">
      <c r="A4504" s="3">
        <v>5107701</v>
      </c>
      <c r="B4504" s="3" t="s">
        <v>771</v>
      </c>
      <c r="C4504" s="3" t="s">
        <v>657</v>
      </c>
      <c r="D4504" s="3">
        <v>2014</v>
      </c>
      <c r="E4504" s="3" t="s">
        <v>75</v>
      </c>
      <c r="F4504" s="3" t="s">
        <v>76</v>
      </c>
      <c r="G4504" s="7">
        <v>1250</v>
      </c>
      <c r="H4504" s="8">
        <f t="shared" si="0"/>
        <v>560000</v>
      </c>
      <c r="I4504" s="9">
        <v>270000</v>
      </c>
      <c r="J4504" s="10">
        <v>290000</v>
      </c>
      <c r="K4504" s="11">
        <v>190000</v>
      </c>
      <c r="L4504" s="11">
        <v>80000</v>
      </c>
      <c r="M4504" s="12">
        <v>190000</v>
      </c>
      <c r="N4504" s="12">
        <v>0</v>
      </c>
      <c r="O4504" s="12">
        <v>0</v>
      </c>
      <c r="P4504" s="12">
        <v>0</v>
      </c>
      <c r="Q4504" s="12">
        <v>60000</v>
      </c>
      <c r="R4504" s="12">
        <v>0</v>
      </c>
      <c r="S4504" s="12">
        <v>20000</v>
      </c>
      <c r="T4504" s="13">
        <v>290000</v>
      </c>
      <c r="U4504" s="13">
        <v>0</v>
      </c>
      <c r="V4504" s="13">
        <v>0</v>
      </c>
      <c r="W4504" s="13">
        <v>0</v>
      </c>
      <c r="X4504" s="13">
        <v>0</v>
      </c>
      <c r="Y4504" s="13">
        <v>0</v>
      </c>
    </row>
    <row r="4505" spans="1:25" ht="15.75" customHeight="1" x14ac:dyDescent="0.2">
      <c r="A4505" s="3">
        <v>5107701</v>
      </c>
      <c r="B4505" s="3" t="s">
        <v>771</v>
      </c>
      <c r="C4505" s="3" t="s">
        <v>657</v>
      </c>
      <c r="D4505" s="3">
        <v>2017</v>
      </c>
      <c r="E4505" s="3" t="s">
        <v>78</v>
      </c>
      <c r="F4505" s="3" t="s">
        <v>76</v>
      </c>
      <c r="G4505" s="7">
        <v>3368</v>
      </c>
      <c r="H4505" s="8">
        <f t="shared" si="0"/>
        <v>3811000</v>
      </c>
      <c r="I4505" s="9">
        <v>1140000</v>
      </c>
      <c r="J4505" s="10">
        <v>2671000</v>
      </c>
      <c r="K4505" s="11">
        <v>100000</v>
      </c>
      <c r="L4505" s="11">
        <v>1040000</v>
      </c>
      <c r="M4505" s="12">
        <v>100000</v>
      </c>
      <c r="N4505" s="12">
        <v>0</v>
      </c>
      <c r="O4505" s="12">
        <v>0</v>
      </c>
      <c r="P4505" s="12">
        <v>0</v>
      </c>
      <c r="Q4505" s="12">
        <v>0</v>
      </c>
      <c r="R4505" s="12">
        <v>0</v>
      </c>
      <c r="S4505" s="12">
        <v>1040000</v>
      </c>
      <c r="T4505" s="13">
        <v>2671000</v>
      </c>
      <c r="U4505" s="13">
        <v>0</v>
      </c>
      <c r="V4505" s="13">
        <v>0</v>
      </c>
      <c r="W4505" s="13">
        <v>0</v>
      </c>
      <c r="X4505" s="13">
        <v>0</v>
      </c>
      <c r="Y4505" s="13">
        <v>0</v>
      </c>
    </row>
    <row r="4506" spans="1:25" ht="15.75" customHeight="1" x14ac:dyDescent="0.2">
      <c r="A4506" s="3">
        <v>5107701</v>
      </c>
      <c r="B4506" s="3" t="s">
        <v>771</v>
      </c>
      <c r="C4506" s="3" t="s">
        <v>657</v>
      </c>
      <c r="D4506" s="3">
        <v>2018</v>
      </c>
      <c r="E4506" s="3" t="s">
        <v>92</v>
      </c>
      <c r="F4506" s="3" t="s">
        <v>93</v>
      </c>
      <c r="G4506" s="7">
        <v>3</v>
      </c>
      <c r="H4506" s="8">
        <f t="shared" si="0"/>
        <v>0</v>
      </c>
      <c r="I4506" s="9">
        <v>0</v>
      </c>
      <c r="J4506" s="10">
        <v>0</v>
      </c>
      <c r="K4506" s="11">
        <v>0</v>
      </c>
      <c r="L4506" s="11">
        <v>0</v>
      </c>
      <c r="M4506" s="12">
        <v>0</v>
      </c>
      <c r="N4506" s="12">
        <v>0</v>
      </c>
      <c r="O4506" s="12">
        <v>0</v>
      </c>
      <c r="P4506" s="12">
        <v>0</v>
      </c>
      <c r="Q4506" s="12">
        <v>0</v>
      </c>
      <c r="R4506" s="12">
        <v>0</v>
      </c>
      <c r="S4506" s="12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0</v>
      </c>
    </row>
    <row r="4507" spans="1:25" ht="15.75" customHeight="1" x14ac:dyDescent="0.2">
      <c r="A4507" s="3">
        <v>5107701</v>
      </c>
      <c r="B4507" s="3" t="s">
        <v>771</v>
      </c>
      <c r="C4507" s="3" t="s">
        <v>657</v>
      </c>
      <c r="D4507" s="3">
        <v>2020</v>
      </c>
      <c r="E4507" s="3" t="s">
        <v>344</v>
      </c>
      <c r="F4507" s="3" t="s">
        <v>123</v>
      </c>
      <c r="G4507" s="7">
        <v>0</v>
      </c>
      <c r="H4507" s="8">
        <f t="shared" si="0"/>
        <v>0</v>
      </c>
      <c r="I4507" s="9">
        <v>0</v>
      </c>
      <c r="J4507" s="10">
        <v>0</v>
      </c>
      <c r="K4507" s="11">
        <v>0</v>
      </c>
      <c r="L4507" s="11">
        <v>0</v>
      </c>
      <c r="M4507" s="12">
        <v>0</v>
      </c>
      <c r="N4507" s="12">
        <v>0</v>
      </c>
      <c r="O4507" s="12">
        <v>0</v>
      </c>
      <c r="P4507" s="12">
        <v>0</v>
      </c>
      <c r="Q4507" s="12">
        <v>0</v>
      </c>
      <c r="R4507" s="12">
        <v>0</v>
      </c>
      <c r="S4507" s="12">
        <v>0</v>
      </c>
      <c r="T4507" s="13">
        <v>0</v>
      </c>
      <c r="U4507" s="13">
        <v>0</v>
      </c>
      <c r="V4507" s="13">
        <v>0</v>
      </c>
      <c r="W4507" s="13">
        <v>0</v>
      </c>
      <c r="X4507" s="13">
        <v>0</v>
      </c>
      <c r="Y4507" s="13">
        <v>0</v>
      </c>
    </row>
    <row r="4508" spans="1:25" ht="15.75" customHeight="1" x14ac:dyDescent="0.2">
      <c r="A4508" s="3">
        <v>5107701</v>
      </c>
      <c r="B4508" s="3" t="s">
        <v>771</v>
      </c>
      <c r="C4508" s="3" t="s">
        <v>657</v>
      </c>
      <c r="D4508" s="3">
        <v>2020</v>
      </c>
      <c r="E4508" s="3" t="s">
        <v>90</v>
      </c>
      <c r="F4508" s="3" t="s">
        <v>91</v>
      </c>
      <c r="G4508" s="7">
        <v>0</v>
      </c>
      <c r="H4508" s="8">
        <f t="shared" si="0"/>
        <v>0</v>
      </c>
      <c r="I4508" s="9">
        <v>0</v>
      </c>
      <c r="J4508" s="10">
        <v>0</v>
      </c>
      <c r="K4508" s="11">
        <v>0</v>
      </c>
      <c r="L4508" s="11">
        <v>0</v>
      </c>
      <c r="M4508" s="12">
        <v>0</v>
      </c>
      <c r="N4508" s="12">
        <v>0</v>
      </c>
      <c r="O4508" s="12">
        <v>0</v>
      </c>
      <c r="P4508" s="12">
        <v>0</v>
      </c>
      <c r="Q4508" s="12">
        <v>0</v>
      </c>
      <c r="R4508" s="12">
        <v>0</v>
      </c>
      <c r="S4508" s="12">
        <v>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0</v>
      </c>
    </row>
    <row r="4509" spans="1:25" ht="15.75" customHeight="1" x14ac:dyDescent="0.2">
      <c r="A4509" s="3">
        <v>5107701</v>
      </c>
      <c r="B4509" s="3" t="s">
        <v>771</v>
      </c>
      <c r="C4509" s="3" t="s">
        <v>657</v>
      </c>
      <c r="D4509" s="3">
        <v>2020</v>
      </c>
      <c r="E4509" s="3" t="s">
        <v>90</v>
      </c>
      <c r="F4509" s="3" t="s">
        <v>91</v>
      </c>
      <c r="G4509" s="7">
        <v>0</v>
      </c>
      <c r="H4509" s="8">
        <f t="shared" si="0"/>
        <v>0</v>
      </c>
      <c r="I4509" s="9">
        <v>0</v>
      </c>
      <c r="J4509" s="10">
        <v>0</v>
      </c>
      <c r="K4509" s="11">
        <v>0</v>
      </c>
      <c r="L4509" s="11">
        <v>0</v>
      </c>
      <c r="M4509" s="12">
        <v>0</v>
      </c>
      <c r="N4509" s="12">
        <v>0</v>
      </c>
      <c r="O4509" s="12">
        <v>0</v>
      </c>
      <c r="P4509" s="12">
        <v>0</v>
      </c>
      <c r="Q4509" s="12">
        <v>0</v>
      </c>
      <c r="R4509" s="12">
        <v>0</v>
      </c>
      <c r="S4509" s="12">
        <v>0</v>
      </c>
      <c r="T4509" s="13">
        <v>0</v>
      </c>
      <c r="U4509" s="13">
        <v>0</v>
      </c>
      <c r="V4509" s="13">
        <v>0</v>
      </c>
      <c r="W4509" s="13">
        <v>0</v>
      </c>
      <c r="X4509" s="13">
        <v>0</v>
      </c>
      <c r="Y4509" s="13">
        <v>0</v>
      </c>
    </row>
    <row r="4510" spans="1:25" ht="15.75" customHeight="1" x14ac:dyDescent="0.2">
      <c r="A4510" s="3">
        <v>5107701</v>
      </c>
      <c r="B4510" s="3" t="s">
        <v>771</v>
      </c>
      <c r="C4510" s="3" t="s">
        <v>657</v>
      </c>
      <c r="D4510" s="3">
        <v>2020</v>
      </c>
      <c r="E4510" s="3" t="s">
        <v>122</v>
      </c>
      <c r="F4510" s="3" t="s">
        <v>123</v>
      </c>
      <c r="G4510" s="7">
        <v>2300</v>
      </c>
      <c r="H4510" s="8">
        <f t="shared" si="0"/>
        <v>11880</v>
      </c>
      <c r="I4510" s="9">
        <v>11880</v>
      </c>
      <c r="J4510" s="10">
        <v>0</v>
      </c>
      <c r="K4510" s="11">
        <v>0</v>
      </c>
      <c r="L4510" s="11">
        <v>11880</v>
      </c>
      <c r="M4510" s="12">
        <v>0</v>
      </c>
      <c r="N4510" s="12">
        <v>0</v>
      </c>
      <c r="O4510" s="12">
        <v>0</v>
      </c>
      <c r="P4510" s="12">
        <v>0</v>
      </c>
      <c r="Q4510" s="12">
        <v>11880</v>
      </c>
      <c r="R4510" s="12">
        <v>0</v>
      </c>
      <c r="S4510" s="12">
        <v>0</v>
      </c>
      <c r="T4510" s="13">
        <v>0</v>
      </c>
      <c r="U4510" s="13">
        <v>0</v>
      </c>
      <c r="V4510" s="13">
        <v>0</v>
      </c>
      <c r="W4510" s="13">
        <v>0</v>
      </c>
      <c r="X4510" s="13">
        <v>0</v>
      </c>
      <c r="Y4510" s="13">
        <v>0</v>
      </c>
    </row>
    <row r="4511" spans="1:25" ht="15.75" customHeight="1" x14ac:dyDescent="0.2">
      <c r="A4511" s="3">
        <v>5107701</v>
      </c>
      <c r="B4511" s="3" t="s">
        <v>771</v>
      </c>
      <c r="C4511" s="3" t="s">
        <v>657</v>
      </c>
      <c r="D4511" s="3">
        <v>2020</v>
      </c>
      <c r="E4511" s="3" t="s">
        <v>344</v>
      </c>
      <c r="F4511" s="3" t="s">
        <v>123</v>
      </c>
      <c r="G4511" s="7">
        <v>0</v>
      </c>
      <c r="H4511" s="8">
        <f t="shared" si="0"/>
        <v>0</v>
      </c>
      <c r="I4511" s="9">
        <v>0</v>
      </c>
      <c r="J4511" s="10">
        <v>0</v>
      </c>
      <c r="K4511" s="11">
        <v>0</v>
      </c>
      <c r="L4511" s="11">
        <v>0</v>
      </c>
      <c r="M4511" s="12">
        <v>0</v>
      </c>
      <c r="N4511" s="12">
        <v>0</v>
      </c>
      <c r="O4511" s="12">
        <v>0</v>
      </c>
      <c r="P4511" s="12">
        <v>0</v>
      </c>
      <c r="Q4511" s="12">
        <v>0</v>
      </c>
      <c r="R4511" s="12">
        <v>0</v>
      </c>
      <c r="S4511" s="12">
        <v>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0</v>
      </c>
    </row>
    <row r="4512" spans="1:25" ht="15.75" customHeight="1" x14ac:dyDescent="0.2">
      <c r="A4512" s="3">
        <v>5107701</v>
      </c>
      <c r="B4512" s="3" t="s">
        <v>771</v>
      </c>
      <c r="C4512" s="3" t="s">
        <v>657</v>
      </c>
      <c r="D4512" s="3">
        <v>2021</v>
      </c>
      <c r="E4512" s="3" t="s">
        <v>90</v>
      </c>
      <c r="F4512" s="3" t="s">
        <v>91</v>
      </c>
      <c r="G4512" s="7">
        <v>0</v>
      </c>
      <c r="H4512" s="8">
        <f t="shared" si="0"/>
        <v>0</v>
      </c>
      <c r="I4512" s="9">
        <v>0</v>
      </c>
      <c r="J4512" s="10">
        <v>0</v>
      </c>
      <c r="K4512" s="11">
        <v>0</v>
      </c>
      <c r="L4512" s="11">
        <v>0</v>
      </c>
      <c r="M4512" s="12">
        <v>0</v>
      </c>
      <c r="N4512" s="12">
        <v>0</v>
      </c>
      <c r="O4512" s="12">
        <v>0</v>
      </c>
      <c r="P4512" s="12">
        <v>0</v>
      </c>
      <c r="Q4512" s="12">
        <v>0</v>
      </c>
      <c r="R4512" s="12">
        <v>0</v>
      </c>
      <c r="S4512" s="12">
        <v>0</v>
      </c>
      <c r="T4512" s="13">
        <v>0</v>
      </c>
      <c r="U4512" s="13">
        <v>0</v>
      </c>
      <c r="V4512" s="13">
        <v>0</v>
      </c>
      <c r="W4512" s="13">
        <v>0</v>
      </c>
      <c r="X4512" s="13">
        <v>0</v>
      </c>
      <c r="Y4512" s="13">
        <v>0</v>
      </c>
    </row>
    <row r="4513" spans="1:25" ht="15.75" customHeight="1" x14ac:dyDescent="0.2">
      <c r="A4513" s="3">
        <v>5107743</v>
      </c>
      <c r="B4513" s="3" t="s">
        <v>772</v>
      </c>
      <c r="C4513" s="3" t="s">
        <v>657</v>
      </c>
      <c r="D4513" s="3">
        <v>2004</v>
      </c>
      <c r="E4513" s="3" t="s">
        <v>75</v>
      </c>
      <c r="F4513" s="3" t="s">
        <v>76</v>
      </c>
      <c r="G4513" s="7">
        <v>1632</v>
      </c>
      <c r="H4513" s="8">
        <f t="shared" si="0"/>
        <v>2133600</v>
      </c>
      <c r="I4513" s="9">
        <v>238000</v>
      </c>
      <c r="J4513" s="10">
        <v>1895600</v>
      </c>
      <c r="K4513" s="11">
        <v>125000</v>
      </c>
      <c r="L4513" s="11">
        <v>113000</v>
      </c>
      <c r="M4513" s="12">
        <v>125000</v>
      </c>
      <c r="N4513" s="12">
        <v>0</v>
      </c>
      <c r="O4513" s="12">
        <v>0</v>
      </c>
      <c r="P4513" s="12">
        <v>0</v>
      </c>
      <c r="Q4513" s="12">
        <v>5000</v>
      </c>
      <c r="R4513" s="12">
        <v>0</v>
      </c>
      <c r="S4513" s="12">
        <v>108000</v>
      </c>
      <c r="T4513" s="13">
        <v>1781600</v>
      </c>
      <c r="U4513" s="13">
        <v>114000</v>
      </c>
      <c r="V4513" s="13">
        <v>0</v>
      </c>
      <c r="W4513" s="13">
        <v>0</v>
      </c>
      <c r="X4513" s="13">
        <v>0</v>
      </c>
      <c r="Y4513" s="13">
        <v>0</v>
      </c>
    </row>
    <row r="4514" spans="1:25" ht="15.75" customHeight="1" x14ac:dyDescent="0.2">
      <c r="A4514" s="3">
        <v>5107743</v>
      </c>
      <c r="B4514" s="3" t="s">
        <v>772</v>
      </c>
      <c r="C4514" s="3" t="s">
        <v>657</v>
      </c>
      <c r="D4514" s="3">
        <v>2007</v>
      </c>
      <c r="E4514" s="3" t="s">
        <v>75</v>
      </c>
      <c r="F4514" s="3" t="s">
        <v>76</v>
      </c>
      <c r="G4514" s="7">
        <v>1900</v>
      </c>
      <c r="H4514" s="8">
        <f t="shared" si="0"/>
        <v>4426980</v>
      </c>
      <c r="I4514" s="9">
        <v>466980</v>
      </c>
      <c r="J4514" s="10">
        <v>3960000</v>
      </c>
      <c r="K4514" s="11">
        <v>462000</v>
      </c>
      <c r="L4514" s="11">
        <v>4980</v>
      </c>
      <c r="M4514" s="12">
        <v>48000</v>
      </c>
      <c r="N4514" s="12">
        <v>0</v>
      </c>
      <c r="O4514" s="12">
        <v>414000</v>
      </c>
      <c r="P4514" s="12">
        <v>4980</v>
      </c>
      <c r="Q4514" s="12">
        <v>0</v>
      </c>
      <c r="R4514" s="12">
        <v>0</v>
      </c>
      <c r="S4514" s="12">
        <v>0</v>
      </c>
      <c r="T4514" s="13">
        <v>3960000</v>
      </c>
      <c r="U4514" s="13">
        <v>0</v>
      </c>
      <c r="V4514" s="13">
        <v>0</v>
      </c>
      <c r="W4514" s="13">
        <v>0</v>
      </c>
      <c r="X4514" s="13">
        <v>0</v>
      </c>
      <c r="Y4514" s="13">
        <v>0</v>
      </c>
    </row>
    <row r="4515" spans="1:25" ht="15.75" customHeight="1" x14ac:dyDescent="0.2">
      <c r="A4515" s="3">
        <v>5107743</v>
      </c>
      <c r="B4515" s="3" t="s">
        <v>772</v>
      </c>
      <c r="C4515" s="3" t="s">
        <v>657</v>
      </c>
      <c r="D4515" s="3">
        <v>2007</v>
      </c>
      <c r="E4515" s="3" t="s">
        <v>90</v>
      </c>
      <c r="F4515" s="3" t="s">
        <v>91</v>
      </c>
      <c r="G4515" s="7">
        <v>1920</v>
      </c>
      <c r="H4515" s="8">
        <f t="shared" si="0"/>
        <v>56500</v>
      </c>
      <c r="I4515" s="9">
        <v>50500</v>
      </c>
      <c r="J4515" s="10">
        <v>6000</v>
      </c>
      <c r="K4515" s="11">
        <v>27900</v>
      </c>
      <c r="L4515" s="11">
        <v>22600</v>
      </c>
      <c r="M4515" s="12">
        <v>27900</v>
      </c>
      <c r="N4515" s="12">
        <v>0</v>
      </c>
      <c r="O4515" s="12">
        <v>0</v>
      </c>
      <c r="P4515" s="12">
        <v>22600</v>
      </c>
      <c r="Q4515" s="12">
        <v>0</v>
      </c>
      <c r="R4515" s="12">
        <v>0</v>
      </c>
      <c r="S4515" s="12">
        <v>0</v>
      </c>
      <c r="T4515" s="13">
        <v>0</v>
      </c>
      <c r="U4515" s="13">
        <v>6000</v>
      </c>
      <c r="V4515" s="13">
        <v>0</v>
      </c>
      <c r="W4515" s="13">
        <v>0</v>
      </c>
      <c r="X4515" s="13">
        <v>0</v>
      </c>
      <c r="Y4515" s="13">
        <v>0</v>
      </c>
    </row>
    <row r="4516" spans="1:25" ht="15.75" customHeight="1" x14ac:dyDescent="0.2">
      <c r="A4516" s="3">
        <v>5107743</v>
      </c>
      <c r="B4516" s="3" t="s">
        <v>772</v>
      </c>
      <c r="C4516" s="3" t="s">
        <v>657</v>
      </c>
      <c r="D4516" s="3">
        <v>2012</v>
      </c>
      <c r="E4516" s="3" t="s">
        <v>81</v>
      </c>
      <c r="F4516" s="3" t="s">
        <v>76</v>
      </c>
      <c r="G4516" s="7">
        <v>0</v>
      </c>
      <c r="H4516" s="8">
        <f t="shared" si="0"/>
        <v>3212500</v>
      </c>
      <c r="I4516" s="9">
        <v>3212500</v>
      </c>
      <c r="J4516" s="10">
        <v>0</v>
      </c>
      <c r="K4516" s="11">
        <v>3212500</v>
      </c>
      <c r="L4516" s="11">
        <v>0</v>
      </c>
      <c r="M4516" s="12">
        <v>3212500</v>
      </c>
      <c r="N4516" s="12">
        <v>0</v>
      </c>
      <c r="O4516" s="12">
        <v>0</v>
      </c>
      <c r="P4516" s="12">
        <v>0</v>
      </c>
      <c r="Q4516" s="12">
        <v>0</v>
      </c>
      <c r="R4516" s="12">
        <v>0</v>
      </c>
      <c r="S4516" s="12">
        <v>0</v>
      </c>
      <c r="T4516" s="13">
        <v>0</v>
      </c>
      <c r="U4516" s="13">
        <v>0</v>
      </c>
      <c r="V4516" s="13">
        <v>0</v>
      </c>
      <c r="W4516" s="13">
        <v>0</v>
      </c>
      <c r="X4516" s="13">
        <v>0</v>
      </c>
      <c r="Y4516" s="13">
        <v>0</v>
      </c>
    </row>
    <row r="4517" spans="1:25" ht="15.75" customHeight="1" x14ac:dyDescent="0.2">
      <c r="A4517" s="3">
        <v>5107743</v>
      </c>
      <c r="B4517" s="3" t="s">
        <v>772</v>
      </c>
      <c r="C4517" s="3" t="s">
        <v>657</v>
      </c>
      <c r="D4517" s="3">
        <v>2014</v>
      </c>
      <c r="E4517" s="3" t="s">
        <v>78</v>
      </c>
      <c r="F4517" s="3" t="s">
        <v>76</v>
      </c>
      <c r="G4517" s="7">
        <v>1200</v>
      </c>
      <c r="H4517" s="8">
        <f t="shared" si="0"/>
        <v>5053000</v>
      </c>
      <c r="I4517" s="9">
        <v>3253000</v>
      </c>
      <c r="J4517" s="10">
        <v>1800000</v>
      </c>
      <c r="K4517" s="11">
        <v>1195500</v>
      </c>
      <c r="L4517" s="11">
        <v>2057500</v>
      </c>
      <c r="M4517" s="12">
        <v>1155500</v>
      </c>
      <c r="N4517" s="12">
        <v>0</v>
      </c>
      <c r="O4517" s="12">
        <v>40000</v>
      </c>
      <c r="P4517" s="12">
        <v>37500</v>
      </c>
      <c r="Q4517" s="12">
        <v>0</v>
      </c>
      <c r="R4517" s="12">
        <v>0</v>
      </c>
      <c r="S4517" s="12">
        <v>2020000</v>
      </c>
      <c r="T4517" s="13">
        <v>1800000</v>
      </c>
      <c r="U4517" s="13">
        <v>0</v>
      </c>
      <c r="V4517" s="13">
        <v>0</v>
      </c>
      <c r="W4517" s="13">
        <v>0</v>
      </c>
      <c r="X4517" s="13">
        <v>0</v>
      </c>
      <c r="Y4517" s="13">
        <v>0</v>
      </c>
    </row>
    <row r="4518" spans="1:25" ht="15.75" customHeight="1" x14ac:dyDescent="0.2">
      <c r="A4518" s="3">
        <v>5107743</v>
      </c>
      <c r="B4518" s="3" t="s">
        <v>772</v>
      </c>
      <c r="C4518" s="3" t="s">
        <v>657</v>
      </c>
      <c r="D4518" s="3">
        <v>2016</v>
      </c>
      <c r="E4518" s="3" t="s">
        <v>122</v>
      </c>
      <c r="F4518" s="3" t="s">
        <v>123</v>
      </c>
      <c r="G4518" s="7">
        <v>1354</v>
      </c>
      <c r="H4518" s="8">
        <f t="shared" si="0"/>
        <v>0</v>
      </c>
      <c r="I4518" s="9">
        <v>0</v>
      </c>
      <c r="J4518" s="10">
        <v>0</v>
      </c>
      <c r="K4518" s="11">
        <v>0</v>
      </c>
      <c r="L4518" s="11">
        <v>0</v>
      </c>
      <c r="M4518" s="12">
        <v>0</v>
      </c>
      <c r="N4518" s="12">
        <v>0</v>
      </c>
      <c r="O4518" s="12">
        <v>0</v>
      </c>
      <c r="P4518" s="12">
        <v>0</v>
      </c>
      <c r="Q4518" s="12">
        <v>0</v>
      </c>
      <c r="R4518" s="12">
        <v>0</v>
      </c>
      <c r="S4518" s="12">
        <v>0</v>
      </c>
      <c r="T4518" s="13">
        <v>0</v>
      </c>
      <c r="U4518" s="13">
        <v>0</v>
      </c>
      <c r="V4518" s="13">
        <v>0</v>
      </c>
      <c r="W4518" s="13">
        <v>0</v>
      </c>
      <c r="X4518" s="13">
        <v>0</v>
      </c>
      <c r="Y4518" s="13">
        <v>0</v>
      </c>
    </row>
    <row r="4519" spans="1:25" ht="15.75" customHeight="1" x14ac:dyDescent="0.2">
      <c r="A4519" s="3">
        <v>5107743</v>
      </c>
      <c r="B4519" s="3" t="s">
        <v>772</v>
      </c>
      <c r="C4519" s="3" t="s">
        <v>657</v>
      </c>
      <c r="D4519" s="3">
        <v>2017</v>
      </c>
      <c r="E4519" s="3" t="s">
        <v>78</v>
      </c>
      <c r="F4519" s="3" t="s">
        <v>76</v>
      </c>
      <c r="G4519" s="7">
        <v>1939</v>
      </c>
      <c r="H4519" s="8">
        <f t="shared" si="0"/>
        <v>40678200</v>
      </c>
      <c r="I4519" s="9">
        <v>40415600</v>
      </c>
      <c r="J4519" s="10">
        <v>262600</v>
      </c>
      <c r="K4519" s="11">
        <v>40415600</v>
      </c>
      <c r="L4519" s="11">
        <v>0</v>
      </c>
      <c r="M4519" s="12">
        <v>40405600</v>
      </c>
      <c r="N4519" s="12">
        <v>0</v>
      </c>
      <c r="O4519" s="12">
        <v>10000</v>
      </c>
      <c r="P4519" s="12">
        <v>0</v>
      </c>
      <c r="Q4519" s="12">
        <v>0</v>
      </c>
      <c r="R4519" s="12">
        <v>0</v>
      </c>
      <c r="S4519" s="12">
        <v>0</v>
      </c>
      <c r="T4519" s="13">
        <v>262600</v>
      </c>
      <c r="U4519" s="13">
        <v>0</v>
      </c>
      <c r="V4519" s="13">
        <v>0</v>
      </c>
      <c r="W4519" s="13">
        <v>0</v>
      </c>
      <c r="X4519" s="13">
        <v>0</v>
      </c>
      <c r="Y4519" s="13">
        <v>0</v>
      </c>
    </row>
    <row r="4520" spans="1:25" ht="15.75" customHeight="1" x14ac:dyDescent="0.2">
      <c r="A4520" s="3">
        <v>5107743</v>
      </c>
      <c r="B4520" s="3" t="s">
        <v>772</v>
      </c>
      <c r="C4520" s="3" t="s">
        <v>657</v>
      </c>
      <c r="D4520" s="3">
        <v>2018</v>
      </c>
      <c r="E4520" s="3" t="s">
        <v>81</v>
      </c>
      <c r="F4520" s="3" t="s">
        <v>76</v>
      </c>
      <c r="G4520" s="7">
        <v>1899</v>
      </c>
      <c r="H4520" s="8">
        <f t="shared" si="0"/>
        <v>12525200</v>
      </c>
      <c r="I4520" s="9">
        <v>12262600</v>
      </c>
      <c r="J4520" s="10">
        <v>262600</v>
      </c>
      <c r="K4520" s="11">
        <v>12000000</v>
      </c>
      <c r="L4520" s="11">
        <v>262600</v>
      </c>
      <c r="M4520" s="12">
        <v>12000000</v>
      </c>
      <c r="N4520" s="12">
        <v>0</v>
      </c>
      <c r="O4520" s="12">
        <v>0</v>
      </c>
      <c r="P4520" s="12">
        <v>0</v>
      </c>
      <c r="Q4520" s="12">
        <v>0</v>
      </c>
      <c r="R4520" s="12">
        <v>0</v>
      </c>
      <c r="S4520" s="12">
        <v>262600</v>
      </c>
      <c r="T4520" s="13">
        <v>262600</v>
      </c>
      <c r="U4520" s="13">
        <v>0</v>
      </c>
      <c r="V4520" s="13">
        <v>0</v>
      </c>
      <c r="W4520" s="13">
        <v>0</v>
      </c>
      <c r="X4520" s="13">
        <v>0</v>
      </c>
      <c r="Y4520" s="13">
        <v>0</v>
      </c>
    </row>
    <row r="4521" spans="1:25" ht="15.75" customHeight="1" x14ac:dyDescent="0.2">
      <c r="A4521" s="3">
        <v>5107743</v>
      </c>
      <c r="B4521" s="3" t="s">
        <v>772</v>
      </c>
      <c r="C4521" s="3" t="s">
        <v>657</v>
      </c>
      <c r="D4521" s="3">
        <v>2020</v>
      </c>
      <c r="E4521" s="3" t="s">
        <v>90</v>
      </c>
      <c r="F4521" s="3" t="s">
        <v>91</v>
      </c>
      <c r="G4521" s="7">
        <v>0</v>
      </c>
      <c r="H4521" s="8">
        <f t="shared" si="0"/>
        <v>0</v>
      </c>
      <c r="I4521" s="9">
        <v>0</v>
      </c>
      <c r="J4521" s="10">
        <v>0</v>
      </c>
      <c r="K4521" s="11">
        <v>0</v>
      </c>
      <c r="L4521" s="11">
        <v>0</v>
      </c>
      <c r="M4521" s="12">
        <v>0</v>
      </c>
      <c r="N4521" s="12">
        <v>0</v>
      </c>
      <c r="O4521" s="12">
        <v>0</v>
      </c>
      <c r="P4521" s="12">
        <v>0</v>
      </c>
      <c r="Q4521" s="12">
        <v>0</v>
      </c>
      <c r="R4521" s="12">
        <v>0</v>
      </c>
      <c r="S4521" s="12">
        <v>0</v>
      </c>
      <c r="T4521" s="13">
        <v>0</v>
      </c>
      <c r="U4521" s="13">
        <v>0</v>
      </c>
      <c r="V4521" s="13">
        <v>0</v>
      </c>
      <c r="W4521" s="13">
        <v>0</v>
      </c>
      <c r="X4521" s="13">
        <v>0</v>
      </c>
      <c r="Y4521" s="13">
        <v>0</v>
      </c>
    </row>
    <row r="4522" spans="1:25" ht="15.75" customHeight="1" x14ac:dyDescent="0.2">
      <c r="A4522" s="3">
        <v>5107743</v>
      </c>
      <c r="B4522" s="3" t="s">
        <v>772</v>
      </c>
      <c r="C4522" s="3" t="s">
        <v>657</v>
      </c>
      <c r="D4522" s="3">
        <v>2021</v>
      </c>
      <c r="E4522" s="3" t="s">
        <v>78</v>
      </c>
      <c r="F4522" s="3" t="s">
        <v>76</v>
      </c>
      <c r="G4522" s="7">
        <v>2300</v>
      </c>
      <c r="H4522" s="8">
        <f t="shared" si="0"/>
        <v>146075002</v>
      </c>
      <c r="I4522" s="9">
        <v>145980002</v>
      </c>
      <c r="J4522" s="10">
        <v>95000</v>
      </c>
      <c r="K4522" s="11">
        <v>145980002</v>
      </c>
      <c r="L4522" s="11">
        <v>0</v>
      </c>
      <c r="M4522" s="12">
        <v>145980002</v>
      </c>
      <c r="N4522" s="12">
        <v>0</v>
      </c>
      <c r="O4522" s="12">
        <v>0</v>
      </c>
      <c r="P4522" s="12">
        <v>0</v>
      </c>
      <c r="Q4522" s="12">
        <v>0</v>
      </c>
      <c r="R4522" s="12">
        <v>0</v>
      </c>
      <c r="S4522" s="12">
        <v>0</v>
      </c>
      <c r="T4522" s="13">
        <v>95000</v>
      </c>
      <c r="U4522" s="13">
        <v>0</v>
      </c>
      <c r="V4522" s="13">
        <v>0</v>
      </c>
      <c r="W4522" s="13">
        <v>0</v>
      </c>
      <c r="X4522" s="13">
        <v>0</v>
      </c>
      <c r="Y4522" s="13">
        <v>0</v>
      </c>
    </row>
    <row r="4523" spans="1:25" ht="15.75" customHeight="1" x14ac:dyDescent="0.2">
      <c r="A4523" s="3">
        <v>5107750</v>
      </c>
      <c r="B4523" s="3" t="s">
        <v>773</v>
      </c>
      <c r="C4523" s="3" t="s">
        <v>657</v>
      </c>
      <c r="D4523" s="3">
        <v>2006</v>
      </c>
      <c r="E4523" s="3" t="s">
        <v>75</v>
      </c>
      <c r="F4523" s="3" t="s">
        <v>76</v>
      </c>
      <c r="G4523" s="7">
        <v>1378</v>
      </c>
      <c r="H4523" s="8">
        <f t="shared" si="0"/>
        <v>1438300</v>
      </c>
      <c r="I4523" s="9">
        <v>369000</v>
      </c>
      <c r="J4523" s="10">
        <v>1069300</v>
      </c>
      <c r="K4523" s="11">
        <v>36000</v>
      </c>
      <c r="L4523" s="11">
        <v>333000.01</v>
      </c>
      <c r="M4523" s="12">
        <v>6000</v>
      </c>
      <c r="N4523" s="12">
        <v>0</v>
      </c>
      <c r="O4523" s="12">
        <v>30000</v>
      </c>
      <c r="P4523" s="12">
        <v>0</v>
      </c>
      <c r="Q4523" s="12">
        <v>0</v>
      </c>
      <c r="R4523" s="12">
        <v>14000</v>
      </c>
      <c r="S4523" s="12">
        <v>319000</v>
      </c>
      <c r="T4523" s="13">
        <v>1065800</v>
      </c>
      <c r="U4523" s="13">
        <v>3500</v>
      </c>
      <c r="V4523" s="13">
        <v>0</v>
      </c>
      <c r="W4523" s="13">
        <v>0</v>
      </c>
      <c r="X4523" s="13">
        <v>0</v>
      </c>
      <c r="Y4523" s="13">
        <v>0</v>
      </c>
    </row>
    <row r="4524" spans="1:25" ht="15.75" customHeight="1" x14ac:dyDescent="0.2">
      <c r="A4524" s="3">
        <v>5107750</v>
      </c>
      <c r="B4524" s="3" t="s">
        <v>773</v>
      </c>
      <c r="C4524" s="3" t="s">
        <v>657</v>
      </c>
      <c r="D4524" s="3">
        <v>2017</v>
      </c>
      <c r="E4524" s="3" t="s">
        <v>78</v>
      </c>
      <c r="F4524" s="3" t="s">
        <v>76</v>
      </c>
      <c r="G4524" s="7">
        <v>2000</v>
      </c>
      <c r="H4524" s="8">
        <f t="shared" si="0"/>
        <v>5903000</v>
      </c>
      <c r="I4524" s="9">
        <v>1280000</v>
      </c>
      <c r="J4524" s="10">
        <v>4623000</v>
      </c>
      <c r="K4524" s="11">
        <v>580000</v>
      </c>
      <c r="L4524" s="11">
        <v>700000</v>
      </c>
      <c r="M4524" s="12">
        <v>580000</v>
      </c>
      <c r="N4524" s="12">
        <v>0</v>
      </c>
      <c r="O4524" s="12">
        <v>0</v>
      </c>
      <c r="P4524" s="12">
        <v>0</v>
      </c>
      <c r="Q4524" s="12">
        <v>0</v>
      </c>
      <c r="R4524" s="12">
        <v>0</v>
      </c>
      <c r="S4524" s="12">
        <v>700000</v>
      </c>
      <c r="T4524" s="13">
        <v>4623000</v>
      </c>
      <c r="U4524" s="13">
        <v>0</v>
      </c>
      <c r="V4524" s="13">
        <v>0</v>
      </c>
      <c r="W4524" s="13">
        <v>0</v>
      </c>
      <c r="X4524" s="13">
        <v>0</v>
      </c>
      <c r="Y4524" s="13">
        <v>0</v>
      </c>
    </row>
    <row r="4525" spans="1:25" ht="15.75" customHeight="1" x14ac:dyDescent="0.2">
      <c r="A4525" s="3">
        <v>5107750</v>
      </c>
      <c r="B4525" s="3" t="s">
        <v>773</v>
      </c>
      <c r="C4525" s="3" t="s">
        <v>657</v>
      </c>
      <c r="D4525" s="3">
        <v>2018</v>
      </c>
      <c r="E4525" s="3" t="s">
        <v>78</v>
      </c>
      <c r="F4525" s="3" t="s">
        <v>76</v>
      </c>
      <c r="G4525" s="7">
        <v>0</v>
      </c>
      <c r="H4525" s="8">
        <f t="shared" si="0"/>
        <v>0</v>
      </c>
      <c r="I4525" s="9">
        <v>0</v>
      </c>
      <c r="J4525" s="10">
        <v>0</v>
      </c>
      <c r="K4525" s="11">
        <v>0</v>
      </c>
      <c r="L4525" s="11">
        <v>0</v>
      </c>
      <c r="M4525" s="12">
        <v>0</v>
      </c>
      <c r="N4525" s="12">
        <v>0</v>
      </c>
      <c r="O4525" s="12">
        <v>0</v>
      </c>
      <c r="P4525" s="12">
        <v>0</v>
      </c>
      <c r="Q4525" s="12">
        <v>0</v>
      </c>
      <c r="R4525" s="12">
        <v>0</v>
      </c>
      <c r="S4525" s="12">
        <v>0</v>
      </c>
      <c r="T4525" s="13">
        <v>0</v>
      </c>
      <c r="U4525" s="13">
        <v>0</v>
      </c>
      <c r="V4525" s="13">
        <v>0</v>
      </c>
      <c r="W4525" s="13">
        <v>0</v>
      </c>
      <c r="X4525" s="13">
        <v>0</v>
      </c>
      <c r="Y4525" s="13">
        <v>0</v>
      </c>
    </row>
    <row r="4526" spans="1:25" ht="15.75" customHeight="1" x14ac:dyDescent="0.2">
      <c r="A4526" s="3">
        <v>5107750</v>
      </c>
      <c r="B4526" s="3" t="s">
        <v>773</v>
      </c>
      <c r="C4526" s="3" t="s">
        <v>657</v>
      </c>
      <c r="D4526" s="3">
        <v>2018</v>
      </c>
      <c r="E4526" s="3" t="s">
        <v>78</v>
      </c>
      <c r="F4526" s="3" t="s">
        <v>76</v>
      </c>
      <c r="G4526" s="7">
        <v>850</v>
      </c>
      <c r="H4526" s="8">
        <f t="shared" si="0"/>
        <v>1375000</v>
      </c>
      <c r="I4526" s="9">
        <v>375000</v>
      </c>
      <c r="J4526" s="10">
        <v>1000000</v>
      </c>
      <c r="K4526" s="11">
        <v>100000</v>
      </c>
      <c r="L4526" s="11">
        <v>275000</v>
      </c>
      <c r="M4526" s="12">
        <v>100000</v>
      </c>
      <c r="N4526" s="12">
        <v>0</v>
      </c>
      <c r="O4526" s="12">
        <v>0</v>
      </c>
      <c r="P4526" s="12">
        <v>0</v>
      </c>
      <c r="Q4526" s="12">
        <v>0</v>
      </c>
      <c r="R4526" s="12">
        <v>0</v>
      </c>
      <c r="S4526" s="12">
        <v>275000</v>
      </c>
      <c r="T4526" s="13">
        <v>1000000</v>
      </c>
      <c r="U4526" s="13">
        <v>0</v>
      </c>
      <c r="V4526" s="13">
        <v>0</v>
      </c>
      <c r="W4526" s="13">
        <v>0</v>
      </c>
      <c r="X4526" s="13">
        <v>0</v>
      </c>
      <c r="Y4526" s="13">
        <v>0</v>
      </c>
    </row>
    <row r="4527" spans="1:25" ht="15.75" customHeight="1" x14ac:dyDescent="0.2">
      <c r="A4527" s="3">
        <v>5107750</v>
      </c>
      <c r="B4527" s="3" t="s">
        <v>773</v>
      </c>
      <c r="C4527" s="3" t="s">
        <v>657</v>
      </c>
      <c r="D4527" s="3">
        <v>2020</v>
      </c>
      <c r="E4527" s="3" t="s">
        <v>90</v>
      </c>
      <c r="F4527" s="3" t="s">
        <v>91</v>
      </c>
      <c r="G4527" s="7">
        <v>0</v>
      </c>
      <c r="H4527" s="8">
        <f t="shared" si="0"/>
        <v>0</v>
      </c>
      <c r="I4527" s="9">
        <v>0</v>
      </c>
      <c r="J4527" s="10">
        <v>0</v>
      </c>
      <c r="K4527" s="11">
        <v>0</v>
      </c>
      <c r="L4527" s="11">
        <v>0</v>
      </c>
      <c r="M4527" s="12">
        <v>0</v>
      </c>
      <c r="N4527" s="12">
        <v>0</v>
      </c>
      <c r="O4527" s="12">
        <v>0</v>
      </c>
      <c r="P4527" s="12">
        <v>0</v>
      </c>
      <c r="Q4527" s="12">
        <v>0</v>
      </c>
      <c r="R4527" s="12">
        <v>0</v>
      </c>
      <c r="S4527" s="12">
        <v>0</v>
      </c>
      <c r="T4527" s="13">
        <v>0</v>
      </c>
      <c r="U4527" s="13">
        <v>0</v>
      </c>
      <c r="V4527" s="13">
        <v>0</v>
      </c>
      <c r="W4527" s="13">
        <v>0</v>
      </c>
      <c r="X4527" s="13">
        <v>0</v>
      </c>
      <c r="Y4527" s="13">
        <v>0</v>
      </c>
    </row>
    <row r="4528" spans="1:25" ht="15.75" customHeight="1" x14ac:dyDescent="0.2">
      <c r="A4528" s="3">
        <v>5107768</v>
      </c>
      <c r="B4528" s="3" t="s">
        <v>774</v>
      </c>
      <c r="C4528" s="3" t="s">
        <v>657</v>
      </c>
      <c r="D4528" s="3">
        <v>2019</v>
      </c>
      <c r="E4528" s="3" t="s">
        <v>78</v>
      </c>
      <c r="F4528" s="3" t="s">
        <v>76</v>
      </c>
      <c r="G4528" s="7">
        <v>1779</v>
      </c>
      <c r="H4528" s="8">
        <f t="shared" si="0"/>
        <v>5148534.79</v>
      </c>
      <c r="I4528" s="9">
        <v>3143534.79</v>
      </c>
      <c r="J4528" s="10">
        <v>2005000</v>
      </c>
      <c r="K4528" s="11">
        <v>250000</v>
      </c>
      <c r="L4528" s="11">
        <v>2893534.8</v>
      </c>
      <c r="M4528" s="12">
        <v>250000</v>
      </c>
      <c r="N4528" s="12">
        <v>0</v>
      </c>
      <c r="O4528" s="12">
        <v>0</v>
      </c>
      <c r="P4528" s="12">
        <v>87534.8</v>
      </c>
      <c r="Q4528" s="12">
        <v>0</v>
      </c>
      <c r="R4528" s="12">
        <v>165000</v>
      </c>
      <c r="S4528" s="12">
        <v>2641000</v>
      </c>
      <c r="T4528" s="13">
        <v>2005000</v>
      </c>
      <c r="U4528" s="13">
        <v>0</v>
      </c>
      <c r="V4528" s="13">
        <v>0</v>
      </c>
      <c r="W4528" s="13">
        <v>0</v>
      </c>
      <c r="X4528" s="13">
        <v>0</v>
      </c>
      <c r="Y4528" s="13">
        <v>0</v>
      </c>
    </row>
    <row r="4529" spans="1:25" ht="15.75" customHeight="1" x14ac:dyDescent="0.2">
      <c r="A4529" s="3">
        <v>5107768</v>
      </c>
      <c r="B4529" s="3" t="s">
        <v>774</v>
      </c>
      <c r="C4529" s="3" t="s">
        <v>657</v>
      </c>
      <c r="D4529" s="3">
        <v>2020</v>
      </c>
      <c r="E4529" s="3" t="s">
        <v>90</v>
      </c>
      <c r="F4529" s="3" t="s">
        <v>91</v>
      </c>
      <c r="G4529" s="7">
        <v>0</v>
      </c>
      <c r="H4529" s="8">
        <f t="shared" si="0"/>
        <v>0</v>
      </c>
      <c r="I4529" s="9">
        <v>0</v>
      </c>
      <c r="J4529" s="10">
        <v>0</v>
      </c>
      <c r="K4529" s="11">
        <v>0</v>
      </c>
      <c r="L4529" s="11">
        <v>0</v>
      </c>
      <c r="M4529" s="12">
        <v>0</v>
      </c>
      <c r="N4529" s="12">
        <v>0</v>
      </c>
      <c r="O4529" s="12">
        <v>0</v>
      </c>
      <c r="P4529" s="12">
        <v>0</v>
      </c>
      <c r="Q4529" s="12">
        <v>0</v>
      </c>
      <c r="R4529" s="12">
        <v>0</v>
      </c>
      <c r="S4529" s="12">
        <v>0</v>
      </c>
      <c r="T4529" s="13">
        <v>0</v>
      </c>
      <c r="U4529" s="13">
        <v>0</v>
      </c>
      <c r="V4529" s="13">
        <v>0</v>
      </c>
      <c r="W4529" s="13">
        <v>0</v>
      </c>
      <c r="X4529" s="13">
        <v>0</v>
      </c>
      <c r="Y4529" s="13">
        <v>0</v>
      </c>
    </row>
    <row r="4530" spans="1:25" ht="15.75" customHeight="1" x14ac:dyDescent="0.2">
      <c r="A4530" s="3">
        <v>5107776</v>
      </c>
      <c r="B4530" s="3" t="s">
        <v>775</v>
      </c>
      <c r="C4530" s="3" t="s">
        <v>657</v>
      </c>
      <c r="D4530" s="3">
        <v>2004</v>
      </c>
      <c r="E4530" s="3" t="s">
        <v>81</v>
      </c>
      <c r="F4530" s="3" t="s">
        <v>76</v>
      </c>
      <c r="G4530" s="7">
        <v>1206</v>
      </c>
      <c r="H4530" s="8">
        <f t="shared" si="0"/>
        <v>1254000</v>
      </c>
      <c r="I4530" s="9">
        <v>50000</v>
      </c>
      <c r="J4530" s="10">
        <v>1204000</v>
      </c>
      <c r="K4530" s="11">
        <v>50000</v>
      </c>
      <c r="L4530" s="11">
        <v>0</v>
      </c>
      <c r="M4530" s="12">
        <v>0</v>
      </c>
      <c r="N4530" s="12">
        <v>20000</v>
      </c>
      <c r="O4530" s="12">
        <v>30000</v>
      </c>
      <c r="P4530" s="12">
        <v>0</v>
      </c>
      <c r="Q4530" s="12">
        <v>0</v>
      </c>
      <c r="R4530" s="12">
        <v>0</v>
      </c>
      <c r="S4530" s="12">
        <v>0</v>
      </c>
      <c r="T4530" s="13">
        <v>1090000</v>
      </c>
      <c r="U4530" s="13">
        <v>114000</v>
      </c>
      <c r="V4530" s="13">
        <v>0</v>
      </c>
      <c r="W4530" s="13">
        <v>0</v>
      </c>
      <c r="X4530" s="13">
        <v>0</v>
      </c>
      <c r="Y4530" s="13">
        <v>0</v>
      </c>
    </row>
    <row r="4531" spans="1:25" ht="15.75" customHeight="1" x14ac:dyDescent="0.2">
      <c r="A4531" s="3">
        <v>5107776</v>
      </c>
      <c r="B4531" s="3" t="s">
        <v>775</v>
      </c>
      <c r="C4531" s="3" t="s">
        <v>657</v>
      </c>
      <c r="D4531" s="3">
        <v>2014</v>
      </c>
      <c r="E4531" s="3" t="s">
        <v>78</v>
      </c>
      <c r="F4531" s="3" t="s">
        <v>76</v>
      </c>
      <c r="G4531" s="7">
        <v>4515</v>
      </c>
      <c r="H4531" s="8">
        <f t="shared" si="0"/>
        <v>7574999.9900000002</v>
      </c>
      <c r="I4531" s="9">
        <v>3274999.99</v>
      </c>
      <c r="J4531" s="10">
        <v>4300000</v>
      </c>
      <c r="K4531" s="11">
        <v>1475000</v>
      </c>
      <c r="L4531" s="11">
        <v>1800000</v>
      </c>
      <c r="M4531" s="12">
        <v>975000</v>
      </c>
      <c r="N4531" s="12">
        <v>200000</v>
      </c>
      <c r="O4531" s="12">
        <v>300000</v>
      </c>
      <c r="P4531" s="12">
        <v>0</v>
      </c>
      <c r="Q4531" s="12">
        <v>0</v>
      </c>
      <c r="R4531" s="12">
        <v>0</v>
      </c>
      <c r="S4531" s="12">
        <v>1800000</v>
      </c>
      <c r="T4531" s="13">
        <v>4300000</v>
      </c>
      <c r="U4531" s="13">
        <v>0</v>
      </c>
      <c r="V4531" s="13">
        <v>0</v>
      </c>
      <c r="W4531" s="13">
        <v>0</v>
      </c>
      <c r="X4531" s="13">
        <v>0</v>
      </c>
      <c r="Y4531" s="13">
        <v>0</v>
      </c>
    </row>
    <row r="4532" spans="1:25" ht="15.75" customHeight="1" x14ac:dyDescent="0.2">
      <c r="A4532" s="3">
        <v>5107776</v>
      </c>
      <c r="B4532" s="3" t="s">
        <v>775</v>
      </c>
      <c r="C4532" s="3" t="s">
        <v>657</v>
      </c>
      <c r="D4532" s="3">
        <v>2017</v>
      </c>
      <c r="E4532" s="3" t="s">
        <v>78</v>
      </c>
      <c r="F4532" s="3" t="s">
        <v>76</v>
      </c>
      <c r="G4532" s="7">
        <v>720</v>
      </c>
      <c r="H4532" s="8">
        <f t="shared" si="0"/>
        <v>1500000</v>
      </c>
      <c r="I4532" s="9">
        <v>0</v>
      </c>
      <c r="J4532" s="10">
        <v>1500000</v>
      </c>
      <c r="K4532" s="11">
        <v>0</v>
      </c>
      <c r="L4532" s="11">
        <v>0</v>
      </c>
      <c r="M4532" s="12">
        <v>0</v>
      </c>
      <c r="N4532" s="12">
        <v>0</v>
      </c>
      <c r="O4532" s="12">
        <v>0</v>
      </c>
      <c r="P4532" s="12">
        <v>0</v>
      </c>
      <c r="Q4532" s="12">
        <v>0</v>
      </c>
      <c r="R4532" s="12">
        <v>0</v>
      </c>
      <c r="S4532" s="12">
        <v>0</v>
      </c>
      <c r="T4532" s="13">
        <v>1500000</v>
      </c>
      <c r="U4532" s="13">
        <v>0</v>
      </c>
      <c r="V4532" s="13">
        <v>0</v>
      </c>
      <c r="W4532" s="13">
        <v>0</v>
      </c>
      <c r="X4532" s="13">
        <v>0</v>
      </c>
      <c r="Y4532" s="13">
        <v>0</v>
      </c>
    </row>
    <row r="4533" spans="1:25" ht="15.75" customHeight="1" x14ac:dyDescent="0.2">
      <c r="A4533" s="3">
        <v>5107776</v>
      </c>
      <c r="B4533" s="3" t="s">
        <v>775</v>
      </c>
      <c r="C4533" s="3" t="s">
        <v>657</v>
      </c>
      <c r="D4533" s="3">
        <v>2017</v>
      </c>
      <c r="E4533" s="3" t="s">
        <v>78</v>
      </c>
      <c r="F4533" s="3" t="s">
        <v>76</v>
      </c>
      <c r="G4533" s="7">
        <v>4269</v>
      </c>
      <c r="H4533" s="8">
        <f t="shared" si="0"/>
        <v>17409722</v>
      </c>
      <c r="I4533" s="9">
        <v>16156470</v>
      </c>
      <c r="J4533" s="10">
        <v>1253252</v>
      </c>
      <c r="K4533" s="11">
        <v>16030000</v>
      </c>
      <c r="L4533" s="11">
        <v>126470</v>
      </c>
      <c r="M4533" s="12">
        <v>16000000</v>
      </c>
      <c r="N4533" s="12">
        <v>30000</v>
      </c>
      <c r="O4533" s="12">
        <v>0</v>
      </c>
      <c r="P4533" s="12">
        <v>126470</v>
      </c>
      <c r="Q4533" s="12">
        <v>0</v>
      </c>
      <c r="R4533" s="12">
        <v>0</v>
      </c>
      <c r="S4533" s="12">
        <v>0</v>
      </c>
      <c r="T4533" s="13">
        <v>1253252</v>
      </c>
      <c r="U4533" s="13">
        <v>0</v>
      </c>
      <c r="V4533" s="13">
        <v>0</v>
      </c>
      <c r="W4533" s="13">
        <v>0</v>
      </c>
      <c r="X4533" s="13">
        <v>0</v>
      </c>
      <c r="Y4533" s="13">
        <v>0</v>
      </c>
    </row>
    <row r="4534" spans="1:25" ht="15.75" customHeight="1" x14ac:dyDescent="0.2">
      <c r="A4534" s="3">
        <v>5107776</v>
      </c>
      <c r="B4534" s="3" t="s">
        <v>775</v>
      </c>
      <c r="C4534" s="3" t="s">
        <v>657</v>
      </c>
      <c r="D4534" s="3">
        <v>2020</v>
      </c>
      <c r="E4534" s="3" t="s">
        <v>90</v>
      </c>
      <c r="F4534" s="3" t="s">
        <v>91</v>
      </c>
      <c r="G4534" s="7">
        <v>0</v>
      </c>
      <c r="H4534" s="8">
        <f t="shared" si="0"/>
        <v>0</v>
      </c>
      <c r="I4534" s="9">
        <v>0</v>
      </c>
      <c r="J4534" s="10">
        <v>0</v>
      </c>
      <c r="K4534" s="11">
        <v>0</v>
      </c>
      <c r="L4534" s="11">
        <v>0</v>
      </c>
      <c r="M4534" s="12">
        <v>0</v>
      </c>
      <c r="N4534" s="12">
        <v>0</v>
      </c>
      <c r="O4534" s="12">
        <v>0</v>
      </c>
      <c r="P4534" s="12">
        <v>0</v>
      </c>
      <c r="Q4534" s="12">
        <v>0</v>
      </c>
      <c r="R4534" s="12">
        <v>0</v>
      </c>
      <c r="S4534" s="12">
        <v>0</v>
      </c>
      <c r="T4534" s="13">
        <v>0</v>
      </c>
      <c r="U4534" s="13">
        <v>0</v>
      </c>
      <c r="V4534" s="13">
        <v>0</v>
      </c>
      <c r="W4534" s="13">
        <v>0</v>
      </c>
      <c r="X4534" s="13">
        <v>0</v>
      </c>
      <c r="Y4534" s="13">
        <v>0</v>
      </c>
    </row>
    <row r="4535" spans="1:25" ht="15.75" customHeight="1" x14ac:dyDescent="0.2">
      <c r="A4535" s="3">
        <v>5107776</v>
      </c>
      <c r="B4535" s="3" t="s">
        <v>775</v>
      </c>
      <c r="C4535" s="3" t="s">
        <v>657</v>
      </c>
      <c r="D4535" s="3">
        <v>2021</v>
      </c>
      <c r="E4535" s="3" t="s">
        <v>78</v>
      </c>
      <c r="F4535" s="3" t="s">
        <v>76</v>
      </c>
      <c r="G4535" s="7">
        <v>2600</v>
      </c>
      <c r="H4535" s="8">
        <f t="shared" si="0"/>
        <v>23136000</v>
      </c>
      <c r="I4535" s="9">
        <v>19551000</v>
      </c>
      <c r="J4535" s="10">
        <v>3585000</v>
      </c>
      <c r="K4535" s="11">
        <v>16041000</v>
      </c>
      <c r="L4535" s="11">
        <v>3510000</v>
      </c>
      <c r="M4535" s="12">
        <v>16041000</v>
      </c>
      <c r="N4535" s="12">
        <v>0</v>
      </c>
      <c r="O4535" s="12">
        <v>0</v>
      </c>
      <c r="P4535" s="12">
        <v>10000</v>
      </c>
      <c r="Q4535" s="12">
        <v>0</v>
      </c>
      <c r="R4535" s="12">
        <v>0</v>
      </c>
      <c r="S4535" s="12">
        <v>3500000</v>
      </c>
      <c r="T4535" s="13">
        <v>3500000</v>
      </c>
      <c r="U4535" s="13">
        <v>85000</v>
      </c>
      <c r="V4535" s="13">
        <v>0</v>
      </c>
      <c r="W4535" s="13">
        <v>0</v>
      </c>
      <c r="X4535" s="13">
        <v>0</v>
      </c>
      <c r="Y4535" s="13">
        <v>0</v>
      </c>
    </row>
    <row r="4536" spans="1:25" ht="15.75" customHeight="1" x14ac:dyDescent="0.2">
      <c r="A4536" s="3">
        <v>5107792</v>
      </c>
      <c r="B4536" s="3" t="s">
        <v>776</v>
      </c>
      <c r="C4536" s="3" t="s">
        <v>657</v>
      </c>
      <c r="D4536" s="3">
        <v>2006</v>
      </c>
      <c r="E4536" s="3" t="s">
        <v>122</v>
      </c>
      <c r="F4536" s="3" t="s">
        <v>123</v>
      </c>
      <c r="G4536" s="7">
        <v>1186</v>
      </c>
      <c r="H4536" s="8">
        <f t="shared" si="0"/>
        <v>36620000</v>
      </c>
      <c r="I4536" s="9">
        <v>36620000</v>
      </c>
      <c r="J4536" s="10">
        <v>0</v>
      </c>
      <c r="K4536" s="11">
        <v>36620000</v>
      </c>
      <c r="L4536" s="11">
        <v>0</v>
      </c>
      <c r="M4536" s="12">
        <v>36620000</v>
      </c>
      <c r="N4536" s="12">
        <v>0</v>
      </c>
      <c r="O4536" s="12">
        <v>0</v>
      </c>
      <c r="P4536" s="12">
        <v>0</v>
      </c>
      <c r="Q4536" s="12">
        <v>0</v>
      </c>
      <c r="R4536" s="12">
        <v>0</v>
      </c>
      <c r="S4536" s="12">
        <v>0</v>
      </c>
      <c r="T4536" s="13">
        <v>0</v>
      </c>
      <c r="U4536" s="13">
        <v>0</v>
      </c>
      <c r="V4536" s="13">
        <v>0</v>
      </c>
      <c r="W4536" s="13">
        <v>0</v>
      </c>
      <c r="X4536" s="13">
        <v>0</v>
      </c>
      <c r="Y4536" s="13">
        <v>0</v>
      </c>
    </row>
    <row r="4537" spans="1:25" ht="15.75" customHeight="1" x14ac:dyDescent="0.2">
      <c r="A4537" s="3">
        <v>5107792</v>
      </c>
      <c r="B4537" s="3" t="s">
        <v>776</v>
      </c>
      <c r="C4537" s="3" t="s">
        <v>657</v>
      </c>
      <c r="D4537" s="3">
        <v>2020</v>
      </c>
      <c r="E4537" s="3" t="s">
        <v>90</v>
      </c>
      <c r="F4537" s="3" t="s">
        <v>91</v>
      </c>
      <c r="G4537" s="7">
        <v>0</v>
      </c>
      <c r="H4537" s="8">
        <f t="shared" si="0"/>
        <v>0</v>
      </c>
      <c r="I4537" s="9">
        <v>0</v>
      </c>
      <c r="J4537" s="10">
        <v>0</v>
      </c>
      <c r="K4537" s="11">
        <v>0</v>
      </c>
      <c r="L4537" s="11">
        <v>0</v>
      </c>
      <c r="M4537" s="12">
        <v>0</v>
      </c>
      <c r="N4537" s="12">
        <v>0</v>
      </c>
      <c r="O4537" s="12">
        <v>0</v>
      </c>
      <c r="P4537" s="12">
        <v>0</v>
      </c>
      <c r="Q4537" s="12">
        <v>0</v>
      </c>
      <c r="R4537" s="12">
        <v>0</v>
      </c>
      <c r="S4537" s="12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0</v>
      </c>
    </row>
    <row r="4538" spans="1:25" ht="15.75" customHeight="1" x14ac:dyDescent="0.2">
      <c r="A4538" s="3">
        <v>5107800</v>
      </c>
      <c r="B4538" s="3" t="s">
        <v>777</v>
      </c>
      <c r="C4538" s="3" t="s">
        <v>657</v>
      </c>
      <c r="D4538" s="3">
        <v>2003</v>
      </c>
      <c r="E4538" s="3" t="s">
        <v>75</v>
      </c>
      <c r="F4538" s="3" t="s">
        <v>76</v>
      </c>
      <c r="G4538" s="7">
        <v>0</v>
      </c>
      <c r="H4538" s="8">
        <f t="shared" si="0"/>
        <v>0</v>
      </c>
      <c r="I4538" s="9">
        <v>0</v>
      </c>
      <c r="J4538" s="10">
        <v>0</v>
      </c>
      <c r="K4538" s="11">
        <v>0</v>
      </c>
      <c r="L4538" s="11">
        <v>0</v>
      </c>
      <c r="M4538" s="12">
        <v>0</v>
      </c>
      <c r="N4538" s="12">
        <v>0</v>
      </c>
      <c r="O4538" s="12">
        <v>0</v>
      </c>
      <c r="P4538" s="12">
        <v>0</v>
      </c>
      <c r="Q4538" s="12">
        <v>0</v>
      </c>
      <c r="R4538" s="12">
        <v>0</v>
      </c>
      <c r="S4538" s="12">
        <v>0</v>
      </c>
      <c r="T4538" s="13">
        <v>0</v>
      </c>
      <c r="U4538" s="13">
        <v>0</v>
      </c>
      <c r="V4538" s="13">
        <v>0</v>
      </c>
      <c r="W4538" s="13">
        <v>0</v>
      </c>
      <c r="X4538" s="13">
        <v>0</v>
      </c>
      <c r="Y4538" s="13">
        <v>0</v>
      </c>
    </row>
    <row r="4539" spans="1:25" ht="15.75" customHeight="1" x14ac:dyDescent="0.2">
      <c r="A4539" s="3">
        <v>5107800</v>
      </c>
      <c r="B4539" s="3" t="s">
        <v>777</v>
      </c>
      <c r="C4539" s="3" t="s">
        <v>657</v>
      </c>
      <c r="D4539" s="3">
        <v>2004</v>
      </c>
      <c r="E4539" s="3" t="s">
        <v>81</v>
      </c>
      <c r="F4539" s="3" t="s">
        <v>76</v>
      </c>
      <c r="G4539" s="7">
        <v>0</v>
      </c>
      <c r="H4539" s="8">
        <f t="shared" si="0"/>
        <v>1000000</v>
      </c>
      <c r="I4539" s="9">
        <v>0</v>
      </c>
      <c r="J4539" s="10">
        <v>1000000</v>
      </c>
      <c r="K4539" s="11">
        <v>0</v>
      </c>
      <c r="L4539" s="11">
        <v>0</v>
      </c>
      <c r="M4539" s="12">
        <v>0</v>
      </c>
      <c r="N4539" s="12">
        <v>0</v>
      </c>
      <c r="O4539" s="12">
        <v>0</v>
      </c>
      <c r="P4539" s="12">
        <v>0</v>
      </c>
      <c r="Q4539" s="12">
        <v>0</v>
      </c>
      <c r="R4539" s="12">
        <v>0</v>
      </c>
      <c r="S4539" s="12">
        <v>0</v>
      </c>
      <c r="T4539" s="13">
        <v>1000000</v>
      </c>
      <c r="U4539" s="13">
        <v>0</v>
      </c>
      <c r="V4539" s="13">
        <v>0</v>
      </c>
      <c r="W4539" s="13">
        <v>0</v>
      </c>
      <c r="X4539" s="13">
        <v>0</v>
      </c>
      <c r="Y4539" s="13">
        <v>0</v>
      </c>
    </row>
    <row r="4540" spans="1:25" ht="15.75" customHeight="1" x14ac:dyDescent="0.2">
      <c r="A4540" s="3">
        <v>5107800</v>
      </c>
      <c r="B4540" s="3" t="s">
        <v>777</v>
      </c>
      <c r="C4540" s="3" t="s">
        <v>657</v>
      </c>
      <c r="D4540" s="3">
        <v>2005</v>
      </c>
      <c r="E4540" s="3" t="s">
        <v>122</v>
      </c>
      <c r="F4540" s="3" t="s">
        <v>123</v>
      </c>
      <c r="G4540" s="7">
        <v>0</v>
      </c>
      <c r="H4540" s="8">
        <f t="shared" si="0"/>
        <v>241666</v>
      </c>
      <c r="I4540" s="9">
        <v>241666</v>
      </c>
      <c r="J4540" s="10">
        <v>0</v>
      </c>
      <c r="K4540" s="11">
        <v>241666</v>
      </c>
      <c r="L4540" s="11">
        <v>0</v>
      </c>
      <c r="M4540" s="12">
        <v>241666</v>
      </c>
      <c r="N4540" s="12">
        <v>0</v>
      </c>
      <c r="O4540" s="12">
        <v>0</v>
      </c>
      <c r="P4540" s="12">
        <v>0</v>
      </c>
      <c r="Q4540" s="12">
        <v>0</v>
      </c>
      <c r="R4540" s="12">
        <v>0</v>
      </c>
      <c r="S4540" s="12">
        <v>0</v>
      </c>
      <c r="T4540" s="13">
        <v>0</v>
      </c>
      <c r="U4540" s="13">
        <v>0</v>
      </c>
      <c r="V4540" s="13">
        <v>0</v>
      </c>
      <c r="W4540" s="13">
        <v>0</v>
      </c>
      <c r="X4540" s="13">
        <v>0</v>
      </c>
      <c r="Y4540" s="13">
        <v>0</v>
      </c>
    </row>
    <row r="4541" spans="1:25" ht="15.75" customHeight="1" x14ac:dyDescent="0.2">
      <c r="A4541" s="3">
        <v>5107800</v>
      </c>
      <c r="B4541" s="3" t="s">
        <v>777</v>
      </c>
      <c r="C4541" s="3" t="s">
        <v>657</v>
      </c>
      <c r="D4541" s="3">
        <v>2006</v>
      </c>
      <c r="E4541" s="3" t="s">
        <v>81</v>
      </c>
      <c r="F4541" s="3" t="s">
        <v>76</v>
      </c>
      <c r="G4541" s="7">
        <v>4133</v>
      </c>
      <c r="H4541" s="8">
        <f t="shared" si="0"/>
        <v>6173000</v>
      </c>
      <c r="I4541" s="9">
        <v>3193000</v>
      </c>
      <c r="J4541" s="10">
        <v>2980000</v>
      </c>
      <c r="K4541" s="11">
        <v>0</v>
      </c>
      <c r="L4541" s="11">
        <v>3193000</v>
      </c>
      <c r="M4541" s="12">
        <v>0</v>
      </c>
      <c r="N4541" s="12">
        <v>0</v>
      </c>
      <c r="O4541" s="12">
        <v>0</v>
      </c>
      <c r="P4541" s="12">
        <v>4500</v>
      </c>
      <c r="Q4541" s="12">
        <v>8500</v>
      </c>
      <c r="R4541" s="12">
        <v>180000</v>
      </c>
      <c r="S4541" s="12">
        <v>3000000</v>
      </c>
      <c r="T4541" s="13">
        <v>2980000</v>
      </c>
      <c r="U4541" s="13">
        <v>0</v>
      </c>
      <c r="V4541" s="13">
        <v>0</v>
      </c>
      <c r="W4541" s="13">
        <v>0</v>
      </c>
      <c r="X4541" s="13">
        <v>0</v>
      </c>
      <c r="Y4541" s="13">
        <v>0</v>
      </c>
    </row>
    <row r="4542" spans="1:25" ht="15.75" customHeight="1" x14ac:dyDescent="0.2">
      <c r="A4542" s="3">
        <v>5107800</v>
      </c>
      <c r="B4542" s="3" t="s">
        <v>777</v>
      </c>
      <c r="C4542" s="3" t="s">
        <v>657</v>
      </c>
      <c r="D4542" s="3">
        <v>2010</v>
      </c>
      <c r="E4542" s="3" t="s">
        <v>90</v>
      </c>
      <c r="F4542" s="3" t="s">
        <v>91</v>
      </c>
      <c r="G4542" s="7">
        <v>26</v>
      </c>
      <c r="H4542" s="8">
        <f t="shared" si="0"/>
        <v>7879170</v>
      </c>
      <c r="I4542" s="9">
        <v>7779170</v>
      </c>
      <c r="J4542" s="10">
        <v>100000</v>
      </c>
      <c r="K4542" s="11">
        <v>7608000</v>
      </c>
      <c r="L4542" s="11">
        <v>171170</v>
      </c>
      <c r="M4542" s="12">
        <v>7608000</v>
      </c>
      <c r="N4542" s="12">
        <v>0</v>
      </c>
      <c r="O4542" s="12">
        <v>0</v>
      </c>
      <c r="P4542" s="12">
        <v>0</v>
      </c>
      <c r="Q4542" s="12">
        <v>168000</v>
      </c>
      <c r="R4542" s="12">
        <v>3170</v>
      </c>
      <c r="S4542" s="12">
        <v>0</v>
      </c>
      <c r="T4542" s="13">
        <v>100000</v>
      </c>
      <c r="U4542" s="13">
        <v>0</v>
      </c>
      <c r="V4542" s="13">
        <v>0</v>
      </c>
      <c r="W4542" s="13">
        <v>0</v>
      </c>
      <c r="X4542" s="13">
        <v>0</v>
      </c>
      <c r="Y4542" s="13">
        <v>0</v>
      </c>
    </row>
    <row r="4543" spans="1:25" ht="15.75" customHeight="1" x14ac:dyDescent="0.2">
      <c r="A4543" s="3">
        <v>5107800</v>
      </c>
      <c r="B4543" s="3" t="s">
        <v>777</v>
      </c>
      <c r="C4543" s="3" t="s">
        <v>657</v>
      </c>
      <c r="D4543" s="3">
        <v>2017</v>
      </c>
      <c r="E4543" s="3" t="s">
        <v>78</v>
      </c>
      <c r="F4543" s="3" t="s">
        <v>76</v>
      </c>
      <c r="G4543" s="7">
        <v>1200</v>
      </c>
      <c r="H4543" s="8">
        <f t="shared" si="0"/>
        <v>871708</v>
      </c>
      <c r="I4543" s="9">
        <v>191708</v>
      </c>
      <c r="J4543" s="10">
        <v>680000</v>
      </c>
      <c r="K4543" s="11">
        <v>0</v>
      </c>
      <c r="L4543" s="11">
        <v>191708</v>
      </c>
      <c r="M4543" s="12">
        <v>0</v>
      </c>
      <c r="N4543" s="12">
        <v>0</v>
      </c>
      <c r="O4543" s="12">
        <v>0</v>
      </c>
      <c r="P4543" s="12">
        <v>144990</v>
      </c>
      <c r="Q4543" s="12">
        <v>0</v>
      </c>
      <c r="R4543" s="12">
        <v>46718</v>
      </c>
      <c r="S4543" s="12">
        <v>0</v>
      </c>
      <c r="T4543" s="13">
        <v>680000</v>
      </c>
      <c r="U4543" s="13">
        <v>0</v>
      </c>
      <c r="V4543" s="13">
        <v>0</v>
      </c>
      <c r="W4543" s="13">
        <v>0</v>
      </c>
      <c r="X4543" s="13">
        <v>0</v>
      </c>
      <c r="Y4543" s="13">
        <v>0</v>
      </c>
    </row>
    <row r="4544" spans="1:25" ht="15.75" customHeight="1" x14ac:dyDescent="0.2">
      <c r="A4544" s="3">
        <v>5107800</v>
      </c>
      <c r="B4544" s="3" t="s">
        <v>777</v>
      </c>
      <c r="C4544" s="3" t="s">
        <v>657</v>
      </c>
      <c r="D4544" s="3">
        <v>2018</v>
      </c>
      <c r="E4544" s="3" t="s">
        <v>80</v>
      </c>
      <c r="F4544" s="3" t="s">
        <v>76</v>
      </c>
      <c r="G4544" s="7">
        <v>1000</v>
      </c>
      <c r="H4544" s="8">
        <f t="shared" si="0"/>
        <v>510000</v>
      </c>
      <c r="I4544" s="9">
        <v>450000</v>
      </c>
      <c r="J4544" s="10">
        <v>60000</v>
      </c>
      <c r="K4544" s="11">
        <v>299999.99</v>
      </c>
      <c r="L4544" s="11">
        <v>150000.01</v>
      </c>
      <c r="M4544" s="12">
        <v>220000</v>
      </c>
      <c r="N4544" s="12">
        <v>0</v>
      </c>
      <c r="O4544" s="12">
        <v>80000</v>
      </c>
      <c r="P4544" s="12">
        <v>30000</v>
      </c>
      <c r="Q4544" s="12">
        <v>25000</v>
      </c>
      <c r="R4544" s="12">
        <v>0</v>
      </c>
      <c r="S4544" s="12">
        <v>95000</v>
      </c>
      <c r="T4544" s="13">
        <v>60000</v>
      </c>
      <c r="U4544" s="13">
        <v>0</v>
      </c>
      <c r="V4544" s="13">
        <v>0</v>
      </c>
      <c r="W4544" s="13">
        <v>0</v>
      </c>
      <c r="X4544" s="13">
        <v>0</v>
      </c>
      <c r="Y4544" s="13">
        <v>0</v>
      </c>
    </row>
    <row r="4545" spans="1:25" ht="15.75" customHeight="1" x14ac:dyDescent="0.2">
      <c r="A4545" s="3">
        <v>5107800</v>
      </c>
      <c r="B4545" s="3" t="s">
        <v>777</v>
      </c>
      <c r="C4545" s="3" t="s">
        <v>657</v>
      </c>
      <c r="D4545" s="3">
        <v>2019</v>
      </c>
      <c r="E4545" s="3" t="s">
        <v>101</v>
      </c>
      <c r="F4545" s="3" t="s">
        <v>93</v>
      </c>
      <c r="G4545" s="7">
        <v>700</v>
      </c>
      <c r="H4545" s="8">
        <f t="shared" si="0"/>
        <v>258000</v>
      </c>
      <c r="I4545" s="9">
        <v>88000</v>
      </c>
      <c r="J4545" s="10">
        <v>170000</v>
      </c>
      <c r="K4545" s="11">
        <v>30000</v>
      </c>
      <c r="L4545" s="11">
        <v>58000</v>
      </c>
      <c r="M4545" s="12">
        <v>0</v>
      </c>
      <c r="N4545" s="12">
        <v>0</v>
      </c>
      <c r="O4545" s="12">
        <v>30000</v>
      </c>
      <c r="P4545" s="12">
        <v>20000</v>
      </c>
      <c r="Q4545" s="12">
        <v>0</v>
      </c>
      <c r="R4545" s="12">
        <v>5000</v>
      </c>
      <c r="S4545" s="12">
        <v>33000</v>
      </c>
      <c r="T4545" s="13">
        <v>170000</v>
      </c>
      <c r="U4545" s="13">
        <v>0</v>
      </c>
      <c r="V4545" s="13">
        <v>0</v>
      </c>
      <c r="W4545" s="13">
        <v>0</v>
      </c>
      <c r="X4545" s="13">
        <v>0</v>
      </c>
      <c r="Y4545" s="13">
        <v>0</v>
      </c>
    </row>
    <row r="4546" spans="1:25" ht="15.75" customHeight="1" x14ac:dyDescent="0.2">
      <c r="A4546" s="3">
        <v>5107800</v>
      </c>
      <c r="B4546" s="3" t="s">
        <v>777</v>
      </c>
      <c r="C4546" s="3" t="s">
        <v>657</v>
      </c>
      <c r="D4546" s="3">
        <v>2020</v>
      </c>
      <c r="E4546" s="3" t="s">
        <v>90</v>
      </c>
      <c r="F4546" s="3" t="s">
        <v>91</v>
      </c>
      <c r="G4546" s="7">
        <v>6578</v>
      </c>
      <c r="H4546" s="8">
        <f t="shared" si="0"/>
        <v>0</v>
      </c>
      <c r="I4546" s="9">
        <v>0</v>
      </c>
      <c r="J4546" s="10">
        <v>0</v>
      </c>
      <c r="K4546" s="11">
        <v>0</v>
      </c>
      <c r="L4546" s="11">
        <v>0</v>
      </c>
      <c r="M4546" s="12">
        <v>0</v>
      </c>
      <c r="N4546" s="12">
        <v>0</v>
      </c>
      <c r="O4546" s="12">
        <v>0</v>
      </c>
      <c r="P4546" s="12">
        <v>0</v>
      </c>
      <c r="Q4546" s="12">
        <v>0</v>
      </c>
      <c r="R4546" s="12">
        <v>0</v>
      </c>
      <c r="S4546" s="12">
        <v>0</v>
      </c>
      <c r="T4546" s="13">
        <v>0</v>
      </c>
      <c r="U4546" s="13">
        <v>0</v>
      </c>
      <c r="V4546" s="13">
        <v>0</v>
      </c>
      <c r="W4546" s="13">
        <v>0</v>
      </c>
      <c r="X4546" s="13">
        <v>0</v>
      </c>
      <c r="Y4546" s="13">
        <v>0</v>
      </c>
    </row>
    <row r="4547" spans="1:25" ht="15.75" customHeight="1" x14ac:dyDescent="0.2">
      <c r="A4547" s="3">
        <v>5107800</v>
      </c>
      <c r="B4547" s="3" t="s">
        <v>777</v>
      </c>
      <c r="C4547" s="3" t="s">
        <v>657</v>
      </c>
      <c r="D4547" s="3">
        <v>2020</v>
      </c>
      <c r="E4547" s="3" t="s">
        <v>344</v>
      </c>
      <c r="F4547" s="3" t="s">
        <v>123</v>
      </c>
      <c r="G4547" s="7">
        <v>0</v>
      </c>
      <c r="H4547" s="8">
        <f t="shared" si="0"/>
        <v>0</v>
      </c>
      <c r="I4547" s="9">
        <v>0</v>
      </c>
      <c r="J4547" s="10">
        <v>0</v>
      </c>
      <c r="K4547" s="11">
        <v>0</v>
      </c>
      <c r="L4547" s="11">
        <v>0</v>
      </c>
      <c r="M4547" s="12">
        <v>0</v>
      </c>
      <c r="N4547" s="12">
        <v>0</v>
      </c>
      <c r="O4547" s="12">
        <v>0</v>
      </c>
      <c r="P4547" s="12">
        <v>0</v>
      </c>
      <c r="Q4547" s="12">
        <v>0</v>
      </c>
      <c r="R4547" s="12">
        <v>0</v>
      </c>
      <c r="S4547" s="12">
        <v>0</v>
      </c>
      <c r="T4547" s="13">
        <v>0</v>
      </c>
      <c r="U4547" s="13">
        <v>0</v>
      </c>
      <c r="V4547" s="13">
        <v>0</v>
      </c>
      <c r="W4547" s="13">
        <v>0</v>
      </c>
      <c r="X4547" s="13">
        <v>0</v>
      </c>
      <c r="Y4547" s="13">
        <v>0</v>
      </c>
    </row>
    <row r="4548" spans="1:25" ht="15.75" customHeight="1" x14ac:dyDescent="0.2">
      <c r="A4548" s="3">
        <v>5107800</v>
      </c>
      <c r="B4548" s="3" t="s">
        <v>777</v>
      </c>
      <c r="C4548" s="3" t="s">
        <v>657</v>
      </c>
      <c r="D4548" s="3">
        <v>2020</v>
      </c>
      <c r="E4548" s="3" t="s">
        <v>90</v>
      </c>
      <c r="F4548" s="3" t="s">
        <v>91</v>
      </c>
      <c r="G4548" s="7">
        <v>0</v>
      </c>
      <c r="H4548" s="8">
        <f t="shared" si="0"/>
        <v>0</v>
      </c>
      <c r="I4548" s="9">
        <v>0</v>
      </c>
      <c r="J4548" s="10">
        <v>0</v>
      </c>
      <c r="K4548" s="11">
        <v>0</v>
      </c>
      <c r="L4548" s="11">
        <v>0</v>
      </c>
      <c r="M4548" s="12">
        <v>0</v>
      </c>
      <c r="N4548" s="12">
        <v>0</v>
      </c>
      <c r="O4548" s="12">
        <v>0</v>
      </c>
      <c r="P4548" s="12">
        <v>0</v>
      </c>
      <c r="Q4548" s="12">
        <v>0</v>
      </c>
      <c r="R4548" s="12">
        <v>0</v>
      </c>
      <c r="S4548" s="12">
        <v>0</v>
      </c>
      <c r="T4548" s="13">
        <v>0</v>
      </c>
      <c r="U4548" s="13">
        <v>0</v>
      </c>
      <c r="V4548" s="13">
        <v>0</v>
      </c>
      <c r="W4548" s="13">
        <v>0</v>
      </c>
      <c r="X4548" s="13">
        <v>0</v>
      </c>
      <c r="Y4548" s="13">
        <v>0</v>
      </c>
    </row>
    <row r="4549" spans="1:25" ht="15.75" customHeight="1" x14ac:dyDescent="0.2">
      <c r="A4549" s="3">
        <v>5107800</v>
      </c>
      <c r="B4549" s="3" t="s">
        <v>777</v>
      </c>
      <c r="C4549" s="3" t="s">
        <v>657</v>
      </c>
      <c r="D4549" s="3">
        <v>2020</v>
      </c>
      <c r="E4549" s="3" t="s">
        <v>90</v>
      </c>
      <c r="F4549" s="3" t="s">
        <v>91</v>
      </c>
      <c r="G4549" s="7">
        <v>0</v>
      </c>
      <c r="H4549" s="8">
        <f t="shared" si="0"/>
        <v>0</v>
      </c>
      <c r="I4549" s="9">
        <v>0</v>
      </c>
      <c r="J4549" s="10">
        <v>0</v>
      </c>
      <c r="K4549" s="11">
        <v>0</v>
      </c>
      <c r="L4549" s="11">
        <v>0</v>
      </c>
      <c r="M4549" s="12">
        <v>0</v>
      </c>
      <c r="N4549" s="12">
        <v>0</v>
      </c>
      <c r="O4549" s="12">
        <v>0</v>
      </c>
      <c r="P4549" s="12">
        <v>0</v>
      </c>
      <c r="Q4549" s="12">
        <v>0</v>
      </c>
      <c r="R4549" s="12">
        <v>0</v>
      </c>
      <c r="S4549" s="12">
        <v>0</v>
      </c>
      <c r="T4549" s="13">
        <v>0</v>
      </c>
      <c r="U4549" s="13">
        <v>0</v>
      </c>
      <c r="V4549" s="13">
        <v>0</v>
      </c>
      <c r="W4549" s="13">
        <v>0</v>
      </c>
      <c r="X4549" s="13">
        <v>0</v>
      </c>
      <c r="Y4549" s="13">
        <v>0</v>
      </c>
    </row>
    <row r="4550" spans="1:25" ht="15.75" customHeight="1" x14ac:dyDescent="0.2">
      <c r="A4550" s="3">
        <v>5107800</v>
      </c>
      <c r="B4550" s="3" t="s">
        <v>777</v>
      </c>
      <c r="C4550" s="3" t="s">
        <v>657</v>
      </c>
      <c r="D4550" s="3">
        <v>2020</v>
      </c>
      <c r="E4550" s="3" t="s">
        <v>344</v>
      </c>
      <c r="F4550" s="3" t="s">
        <v>123</v>
      </c>
      <c r="G4550" s="7">
        <v>0</v>
      </c>
      <c r="H4550" s="8">
        <f t="shared" si="0"/>
        <v>0</v>
      </c>
      <c r="I4550" s="9">
        <v>0</v>
      </c>
      <c r="J4550" s="10">
        <v>0</v>
      </c>
      <c r="K4550" s="11">
        <v>0</v>
      </c>
      <c r="L4550" s="11">
        <v>0</v>
      </c>
      <c r="M4550" s="12">
        <v>0</v>
      </c>
      <c r="N4550" s="12">
        <v>0</v>
      </c>
      <c r="O4550" s="12">
        <v>0</v>
      </c>
      <c r="P4550" s="12">
        <v>0</v>
      </c>
      <c r="Q4550" s="12">
        <v>0</v>
      </c>
      <c r="R4550" s="12">
        <v>0</v>
      </c>
      <c r="S4550" s="12">
        <v>0</v>
      </c>
      <c r="T4550" s="13">
        <v>0</v>
      </c>
      <c r="U4550" s="13">
        <v>0</v>
      </c>
      <c r="V4550" s="13">
        <v>0</v>
      </c>
      <c r="W4550" s="13">
        <v>0</v>
      </c>
      <c r="X4550" s="13">
        <v>0</v>
      </c>
      <c r="Y4550" s="13">
        <v>0</v>
      </c>
    </row>
    <row r="4551" spans="1:25" ht="15.75" customHeight="1" x14ac:dyDescent="0.2">
      <c r="A4551" s="3">
        <v>5107800</v>
      </c>
      <c r="B4551" s="3" t="s">
        <v>777</v>
      </c>
      <c r="C4551" s="3" t="s">
        <v>657</v>
      </c>
      <c r="D4551" s="3">
        <v>2021</v>
      </c>
      <c r="E4551" s="3" t="s">
        <v>90</v>
      </c>
      <c r="F4551" s="3" t="s">
        <v>91</v>
      </c>
      <c r="G4551" s="7">
        <v>0</v>
      </c>
      <c r="H4551" s="8">
        <f t="shared" si="0"/>
        <v>0</v>
      </c>
      <c r="I4551" s="9">
        <v>0</v>
      </c>
      <c r="J4551" s="10">
        <v>0</v>
      </c>
      <c r="K4551" s="11">
        <v>0</v>
      </c>
      <c r="L4551" s="11">
        <v>0</v>
      </c>
      <c r="M4551" s="12">
        <v>0</v>
      </c>
      <c r="N4551" s="12">
        <v>0</v>
      </c>
      <c r="O4551" s="12">
        <v>0</v>
      </c>
      <c r="P4551" s="12">
        <v>0</v>
      </c>
      <c r="Q4551" s="12">
        <v>0</v>
      </c>
      <c r="R4551" s="12">
        <v>0</v>
      </c>
      <c r="S4551" s="12">
        <v>0</v>
      </c>
      <c r="T4551" s="13">
        <v>0</v>
      </c>
      <c r="U4551" s="13">
        <v>0</v>
      </c>
      <c r="V4551" s="13">
        <v>0</v>
      </c>
      <c r="W4551" s="13">
        <v>0</v>
      </c>
      <c r="X4551" s="13">
        <v>0</v>
      </c>
      <c r="Y4551" s="13">
        <v>0</v>
      </c>
    </row>
    <row r="4552" spans="1:25" ht="15.75" customHeight="1" x14ac:dyDescent="0.2">
      <c r="A4552" s="3">
        <v>5107859</v>
      </c>
      <c r="B4552" s="3" t="s">
        <v>778</v>
      </c>
      <c r="C4552" s="3" t="s">
        <v>657</v>
      </c>
      <c r="D4552" s="3">
        <v>2000</v>
      </c>
      <c r="E4552" s="3" t="s">
        <v>75</v>
      </c>
      <c r="F4552" s="3" t="s">
        <v>76</v>
      </c>
      <c r="G4552" s="7">
        <v>0</v>
      </c>
      <c r="H4552" s="8">
        <f t="shared" si="0"/>
        <v>0</v>
      </c>
      <c r="I4552" s="9">
        <v>0</v>
      </c>
      <c r="J4552" s="10">
        <v>0</v>
      </c>
      <c r="K4552" s="11">
        <v>0</v>
      </c>
      <c r="L4552" s="11">
        <v>0</v>
      </c>
      <c r="M4552" s="12">
        <v>0</v>
      </c>
      <c r="N4552" s="12">
        <v>0</v>
      </c>
      <c r="O4552" s="12">
        <v>0</v>
      </c>
      <c r="P4552" s="12">
        <v>0</v>
      </c>
      <c r="Q4552" s="12">
        <v>0</v>
      </c>
      <c r="R4552" s="12">
        <v>0</v>
      </c>
      <c r="S4552" s="12">
        <v>0</v>
      </c>
      <c r="T4552" s="13">
        <v>0</v>
      </c>
      <c r="U4552" s="13">
        <v>0</v>
      </c>
      <c r="V4552" s="13">
        <v>0</v>
      </c>
      <c r="W4552" s="13">
        <v>0</v>
      </c>
      <c r="X4552" s="13">
        <v>0</v>
      </c>
      <c r="Y4552" s="13">
        <v>0</v>
      </c>
    </row>
    <row r="4553" spans="1:25" ht="15.75" customHeight="1" x14ac:dyDescent="0.2">
      <c r="A4553" s="3">
        <v>5107859</v>
      </c>
      <c r="B4553" s="3" t="s">
        <v>778</v>
      </c>
      <c r="C4553" s="3" t="s">
        <v>657</v>
      </c>
      <c r="D4553" s="3">
        <v>2007</v>
      </c>
      <c r="E4553" s="3" t="s">
        <v>75</v>
      </c>
      <c r="F4553" s="3" t="s">
        <v>76</v>
      </c>
      <c r="G4553" s="7">
        <v>0</v>
      </c>
      <c r="H4553" s="8">
        <f t="shared" si="0"/>
        <v>2064000</v>
      </c>
      <c r="I4553" s="9">
        <v>0</v>
      </c>
      <c r="J4553" s="10">
        <v>2064000</v>
      </c>
      <c r="K4553" s="11">
        <v>0</v>
      </c>
      <c r="L4553" s="11">
        <v>0</v>
      </c>
      <c r="M4553" s="12">
        <v>0</v>
      </c>
      <c r="N4553" s="12">
        <v>0</v>
      </c>
      <c r="O4553" s="12">
        <v>0</v>
      </c>
      <c r="P4553" s="12">
        <v>0</v>
      </c>
      <c r="Q4553" s="12">
        <v>0</v>
      </c>
      <c r="R4553" s="12">
        <v>0</v>
      </c>
      <c r="S4553" s="12">
        <v>0</v>
      </c>
      <c r="T4553" s="13">
        <v>2064000</v>
      </c>
      <c r="U4553" s="13">
        <v>0</v>
      </c>
      <c r="V4553" s="13">
        <v>0</v>
      </c>
      <c r="W4553" s="13">
        <v>0</v>
      </c>
      <c r="X4553" s="13">
        <v>0</v>
      </c>
      <c r="Y4553" s="13">
        <v>0</v>
      </c>
    </row>
    <row r="4554" spans="1:25" ht="15.75" customHeight="1" x14ac:dyDescent="0.2">
      <c r="A4554" s="3">
        <v>5107859</v>
      </c>
      <c r="B4554" s="3" t="s">
        <v>778</v>
      </c>
      <c r="C4554" s="3" t="s">
        <v>657</v>
      </c>
      <c r="D4554" s="3">
        <v>2012</v>
      </c>
      <c r="E4554" s="3" t="s">
        <v>81</v>
      </c>
      <c r="F4554" s="3" t="s">
        <v>76</v>
      </c>
      <c r="G4554" s="7">
        <v>0</v>
      </c>
      <c r="H4554" s="8">
        <f t="shared" si="0"/>
        <v>0</v>
      </c>
      <c r="I4554" s="9">
        <v>0</v>
      </c>
      <c r="J4554" s="10">
        <v>0</v>
      </c>
      <c r="K4554" s="11">
        <v>0</v>
      </c>
      <c r="L4554" s="11">
        <v>0</v>
      </c>
      <c r="M4554" s="12">
        <v>0</v>
      </c>
      <c r="N4554" s="12">
        <v>0</v>
      </c>
      <c r="O4554" s="12">
        <v>0</v>
      </c>
      <c r="P4554" s="12">
        <v>0</v>
      </c>
      <c r="Q4554" s="12">
        <v>0</v>
      </c>
      <c r="R4554" s="12">
        <v>0</v>
      </c>
      <c r="S4554" s="12">
        <v>0</v>
      </c>
      <c r="T4554" s="13">
        <v>0</v>
      </c>
      <c r="U4554" s="13">
        <v>0</v>
      </c>
      <c r="V4554" s="13">
        <v>0</v>
      </c>
      <c r="W4554" s="13">
        <v>0</v>
      </c>
      <c r="X4554" s="13">
        <v>0</v>
      </c>
      <c r="Y4554" s="13">
        <v>0</v>
      </c>
    </row>
    <row r="4555" spans="1:25" ht="15.75" customHeight="1" x14ac:dyDescent="0.2">
      <c r="A4555" s="3">
        <v>5107859</v>
      </c>
      <c r="B4555" s="3" t="s">
        <v>778</v>
      </c>
      <c r="C4555" s="3" t="s">
        <v>657</v>
      </c>
      <c r="D4555" s="3">
        <v>2013</v>
      </c>
      <c r="E4555" s="3" t="s">
        <v>80</v>
      </c>
      <c r="F4555" s="3" t="s">
        <v>76</v>
      </c>
      <c r="G4555" s="7">
        <v>80</v>
      </c>
      <c r="H4555" s="8">
        <f t="shared" si="0"/>
        <v>309999.99</v>
      </c>
      <c r="I4555" s="9">
        <v>279999.99</v>
      </c>
      <c r="J4555" s="10">
        <v>30000</v>
      </c>
      <c r="K4555" s="11">
        <v>254999.99</v>
      </c>
      <c r="L4555" s="11">
        <v>24999.99</v>
      </c>
      <c r="M4555" s="12">
        <v>254999.99</v>
      </c>
      <c r="N4555" s="12">
        <v>0</v>
      </c>
      <c r="O4555" s="12">
        <v>0</v>
      </c>
      <c r="P4555" s="12">
        <v>0</v>
      </c>
      <c r="Q4555" s="12">
        <v>5000</v>
      </c>
      <c r="R4555" s="12">
        <v>0</v>
      </c>
      <c r="S4555" s="12">
        <v>20000</v>
      </c>
      <c r="T4555" s="13">
        <v>20000</v>
      </c>
      <c r="U4555" s="13">
        <v>0</v>
      </c>
      <c r="V4555" s="13">
        <v>0</v>
      </c>
      <c r="W4555" s="13">
        <v>0</v>
      </c>
      <c r="X4555" s="13">
        <v>0</v>
      </c>
      <c r="Y4555" s="13">
        <v>10000</v>
      </c>
    </row>
    <row r="4556" spans="1:25" ht="15.75" customHeight="1" x14ac:dyDescent="0.2">
      <c r="A4556" s="3">
        <v>5107859</v>
      </c>
      <c r="B4556" s="3" t="s">
        <v>778</v>
      </c>
      <c r="C4556" s="3" t="s">
        <v>657</v>
      </c>
      <c r="D4556" s="3">
        <v>2017</v>
      </c>
      <c r="E4556" s="3" t="s">
        <v>78</v>
      </c>
      <c r="F4556" s="3" t="s">
        <v>76</v>
      </c>
      <c r="G4556" s="7">
        <v>0</v>
      </c>
      <c r="H4556" s="8">
        <f t="shared" si="0"/>
        <v>0</v>
      </c>
      <c r="I4556" s="9">
        <v>0</v>
      </c>
      <c r="J4556" s="10">
        <v>0</v>
      </c>
      <c r="K4556" s="11">
        <v>0</v>
      </c>
      <c r="L4556" s="11">
        <v>0</v>
      </c>
      <c r="M4556" s="12">
        <v>0</v>
      </c>
      <c r="N4556" s="12">
        <v>0</v>
      </c>
      <c r="O4556" s="12">
        <v>0</v>
      </c>
      <c r="P4556" s="12">
        <v>0</v>
      </c>
      <c r="Q4556" s="12">
        <v>0</v>
      </c>
      <c r="R4556" s="12">
        <v>0</v>
      </c>
      <c r="S4556" s="12">
        <v>0</v>
      </c>
      <c r="T4556" s="13">
        <v>0</v>
      </c>
      <c r="U4556" s="13">
        <v>0</v>
      </c>
      <c r="V4556" s="13">
        <v>0</v>
      </c>
      <c r="W4556" s="13">
        <v>0</v>
      </c>
      <c r="X4556" s="13">
        <v>0</v>
      </c>
      <c r="Y4556" s="13">
        <v>0</v>
      </c>
    </row>
    <row r="4557" spans="1:25" ht="15.75" customHeight="1" x14ac:dyDescent="0.2">
      <c r="A4557" s="3">
        <v>5107859</v>
      </c>
      <c r="B4557" s="3" t="s">
        <v>778</v>
      </c>
      <c r="C4557" s="3" t="s">
        <v>657</v>
      </c>
      <c r="D4557" s="3">
        <v>2017</v>
      </c>
      <c r="E4557" s="3" t="s">
        <v>78</v>
      </c>
      <c r="F4557" s="3" t="s">
        <v>76</v>
      </c>
      <c r="G4557" s="7">
        <v>4200</v>
      </c>
      <c r="H4557" s="8">
        <f t="shared" si="0"/>
        <v>23200000</v>
      </c>
      <c r="I4557" s="9">
        <v>20300000</v>
      </c>
      <c r="J4557" s="10">
        <v>2900000</v>
      </c>
      <c r="K4557" s="11">
        <v>20000000</v>
      </c>
      <c r="L4557" s="11">
        <v>300000</v>
      </c>
      <c r="M4557" s="12">
        <v>20000000</v>
      </c>
      <c r="N4557" s="12">
        <v>0</v>
      </c>
      <c r="O4557" s="12">
        <v>0</v>
      </c>
      <c r="P4557" s="12">
        <v>0</v>
      </c>
      <c r="Q4557" s="12">
        <v>0</v>
      </c>
      <c r="R4557" s="12">
        <v>300000</v>
      </c>
      <c r="S4557" s="12">
        <v>0</v>
      </c>
      <c r="T4557" s="13">
        <v>2900000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</row>
    <row r="4558" spans="1:25" ht="15.75" customHeight="1" x14ac:dyDescent="0.2">
      <c r="A4558" s="3">
        <v>5107859</v>
      </c>
      <c r="B4558" s="3" t="s">
        <v>778</v>
      </c>
      <c r="C4558" s="3" t="s">
        <v>657</v>
      </c>
      <c r="D4558" s="3">
        <v>2020</v>
      </c>
      <c r="E4558" s="3" t="s">
        <v>90</v>
      </c>
      <c r="F4558" s="3" t="s">
        <v>91</v>
      </c>
      <c r="G4558" s="7">
        <v>0</v>
      </c>
      <c r="H4558" s="8">
        <f t="shared" si="0"/>
        <v>0</v>
      </c>
      <c r="I4558" s="9">
        <v>0</v>
      </c>
      <c r="J4558" s="10">
        <v>0</v>
      </c>
      <c r="K4558" s="11">
        <v>0</v>
      </c>
      <c r="L4558" s="11">
        <v>0</v>
      </c>
      <c r="M4558" s="12">
        <v>0</v>
      </c>
      <c r="N4558" s="12">
        <v>0</v>
      </c>
      <c r="O4558" s="12">
        <v>0</v>
      </c>
      <c r="P4558" s="12">
        <v>0</v>
      </c>
      <c r="Q4558" s="12">
        <v>0</v>
      </c>
      <c r="R4558" s="12">
        <v>0</v>
      </c>
      <c r="S4558" s="12">
        <v>0</v>
      </c>
      <c r="T4558" s="13">
        <v>0</v>
      </c>
      <c r="U4558" s="13">
        <v>0</v>
      </c>
      <c r="V4558" s="13">
        <v>0</v>
      </c>
      <c r="W4558" s="13">
        <v>0</v>
      </c>
      <c r="X4558" s="13">
        <v>0</v>
      </c>
      <c r="Y4558" s="13">
        <v>0</v>
      </c>
    </row>
    <row r="4559" spans="1:25" ht="15.75" customHeight="1" x14ac:dyDescent="0.2">
      <c r="A4559" s="3">
        <v>5107859</v>
      </c>
      <c r="B4559" s="3" t="s">
        <v>778</v>
      </c>
      <c r="C4559" s="3" t="s">
        <v>657</v>
      </c>
      <c r="D4559" s="3">
        <v>2020</v>
      </c>
      <c r="E4559" s="3" t="s">
        <v>344</v>
      </c>
      <c r="F4559" s="3" t="s">
        <v>123</v>
      </c>
      <c r="G4559" s="7">
        <v>0</v>
      </c>
      <c r="H4559" s="8">
        <f t="shared" si="0"/>
        <v>0</v>
      </c>
      <c r="I4559" s="9">
        <v>0</v>
      </c>
      <c r="J4559" s="10">
        <v>0</v>
      </c>
      <c r="K4559" s="11">
        <v>0</v>
      </c>
      <c r="L4559" s="11">
        <v>0</v>
      </c>
      <c r="M4559" s="12">
        <v>0</v>
      </c>
      <c r="N4559" s="12">
        <v>0</v>
      </c>
      <c r="O4559" s="12">
        <v>0</v>
      </c>
      <c r="P4559" s="12">
        <v>0</v>
      </c>
      <c r="Q4559" s="12">
        <v>0</v>
      </c>
      <c r="R4559" s="12">
        <v>0</v>
      </c>
      <c r="S4559" s="12">
        <v>0</v>
      </c>
      <c r="T4559" s="13">
        <v>0</v>
      </c>
      <c r="U4559" s="13">
        <v>0</v>
      </c>
      <c r="V4559" s="13">
        <v>0</v>
      </c>
      <c r="W4559" s="13">
        <v>0</v>
      </c>
      <c r="X4559" s="13">
        <v>0</v>
      </c>
      <c r="Y4559" s="13">
        <v>0</v>
      </c>
    </row>
    <row r="4560" spans="1:25" ht="15.75" customHeight="1" x14ac:dyDescent="0.2">
      <c r="A4560" s="3">
        <v>5107859</v>
      </c>
      <c r="B4560" s="3" t="s">
        <v>778</v>
      </c>
      <c r="C4560" s="3" t="s">
        <v>657</v>
      </c>
      <c r="D4560" s="3">
        <v>2021</v>
      </c>
      <c r="E4560" s="3" t="s">
        <v>90</v>
      </c>
      <c r="F4560" s="3" t="s">
        <v>91</v>
      </c>
      <c r="G4560" s="7">
        <v>0</v>
      </c>
      <c r="H4560" s="8">
        <f t="shared" si="0"/>
        <v>0</v>
      </c>
      <c r="I4560" s="9">
        <v>0</v>
      </c>
      <c r="J4560" s="10">
        <v>0</v>
      </c>
      <c r="K4560" s="11">
        <v>0</v>
      </c>
      <c r="L4560" s="11">
        <v>0</v>
      </c>
      <c r="M4560" s="12">
        <v>0</v>
      </c>
      <c r="N4560" s="12">
        <v>0</v>
      </c>
      <c r="O4560" s="12">
        <v>0</v>
      </c>
      <c r="P4560" s="12">
        <v>0</v>
      </c>
      <c r="Q4560" s="12">
        <v>0</v>
      </c>
      <c r="R4560" s="12">
        <v>0</v>
      </c>
      <c r="S4560" s="12">
        <v>0</v>
      </c>
      <c r="T4560" s="13">
        <v>0</v>
      </c>
      <c r="U4560" s="13">
        <v>0</v>
      </c>
      <c r="V4560" s="13">
        <v>0</v>
      </c>
      <c r="W4560" s="13">
        <v>0</v>
      </c>
      <c r="X4560" s="13">
        <v>0</v>
      </c>
      <c r="Y4560" s="13">
        <v>0</v>
      </c>
    </row>
    <row r="4561" spans="1:25" ht="15.75" customHeight="1" x14ac:dyDescent="0.2">
      <c r="A4561" s="3">
        <v>5107859</v>
      </c>
      <c r="B4561" s="3" t="s">
        <v>778</v>
      </c>
      <c r="C4561" s="3" t="s">
        <v>657</v>
      </c>
      <c r="D4561" s="3">
        <v>2022</v>
      </c>
      <c r="E4561" s="3" t="s">
        <v>80</v>
      </c>
      <c r="F4561" s="3" t="s">
        <v>76</v>
      </c>
      <c r="G4561" s="7">
        <v>1200</v>
      </c>
      <c r="H4561" s="8">
        <f t="shared" si="0"/>
        <v>0</v>
      </c>
      <c r="I4561" s="9">
        <v>0</v>
      </c>
      <c r="J4561" s="10">
        <v>0</v>
      </c>
      <c r="K4561" s="11">
        <v>0</v>
      </c>
      <c r="L4561" s="11">
        <v>0</v>
      </c>
      <c r="M4561" s="12">
        <v>0</v>
      </c>
      <c r="N4561" s="12">
        <v>0</v>
      </c>
      <c r="O4561" s="12">
        <v>0</v>
      </c>
      <c r="P4561" s="12">
        <v>0</v>
      </c>
      <c r="Q4561" s="12">
        <v>0</v>
      </c>
      <c r="R4561" s="12">
        <v>0</v>
      </c>
      <c r="S4561" s="12">
        <v>0</v>
      </c>
      <c r="T4561" s="13">
        <v>0</v>
      </c>
      <c r="U4561" s="13">
        <v>0</v>
      </c>
      <c r="V4561" s="13">
        <v>0</v>
      </c>
      <c r="W4561" s="13">
        <v>0</v>
      </c>
      <c r="X4561" s="13">
        <v>0</v>
      </c>
      <c r="Y4561" s="13">
        <v>0</v>
      </c>
    </row>
    <row r="4562" spans="1:25" ht="15.75" customHeight="1" x14ac:dyDescent="0.2">
      <c r="A4562" s="3">
        <v>5107859</v>
      </c>
      <c r="B4562" s="3" t="s">
        <v>778</v>
      </c>
      <c r="C4562" s="3" t="s">
        <v>657</v>
      </c>
      <c r="D4562" s="3">
        <v>2022</v>
      </c>
      <c r="E4562" s="3" t="s">
        <v>78</v>
      </c>
      <c r="F4562" s="3" t="s">
        <v>76</v>
      </c>
      <c r="G4562" s="7">
        <v>1</v>
      </c>
      <c r="H4562" s="8">
        <f t="shared" si="0"/>
        <v>0</v>
      </c>
      <c r="I4562" s="9">
        <v>0</v>
      </c>
      <c r="J4562" s="10">
        <v>0</v>
      </c>
      <c r="K4562" s="11">
        <v>0</v>
      </c>
      <c r="L4562" s="11">
        <v>0</v>
      </c>
      <c r="M4562" s="12">
        <v>0</v>
      </c>
      <c r="N4562" s="12">
        <v>0</v>
      </c>
      <c r="O4562" s="12">
        <v>0</v>
      </c>
      <c r="P4562" s="12">
        <v>0</v>
      </c>
      <c r="Q4562" s="12">
        <v>0</v>
      </c>
      <c r="R4562" s="12">
        <v>0</v>
      </c>
      <c r="S4562" s="12">
        <v>0</v>
      </c>
      <c r="T4562" s="13">
        <v>0</v>
      </c>
      <c r="U4562" s="13">
        <v>0</v>
      </c>
      <c r="V4562" s="13">
        <v>0</v>
      </c>
      <c r="W4562" s="13">
        <v>0</v>
      </c>
      <c r="X4562" s="13">
        <v>0</v>
      </c>
      <c r="Y4562" s="13">
        <v>0</v>
      </c>
    </row>
    <row r="4563" spans="1:25" ht="15.75" customHeight="1" x14ac:dyDescent="0.2">
      <c r="A4563" s="3">
        <v>5107859</v>
      </c>
      <c r="B4563" s="3" t="s">
        <v>778</v>
      </c>
      <c r="C4563" s="3" t="s">
        <v>657</v>
      </c>
      <c r="D4563" s="3">
        <v>2022</v>
      </c>
      <c r="E4563" s="3" t="s">
        <v>78</v>
      </c>
      <c r="F4563" s="3" t="s">
        <v>76</v>
      </c>
      <c r="G4563" s="7">
        <v>0</v>
      </c>
      <c r="H4563" s="8">
        <f t="shared" si="0"/>
        <v>0</v>
      </c>
      <c r="I4563" s="9">
        <v>0</v>
      </c>
      <c r="J4563" s="10">
        <v>0</v>
      </c>
      <c r="K4563" s="11">
        <v>0</v>
      </c>
      <c r="L4563" s="11">
        <v>0</v>
      </c>
      <c r="M4563" s="12">
        <v>0</v>
      </c>
      <c r="N4563" s="12">
        <v>0</v>
      </c>
      <c r="O4563" s="12">
        <v>0</v>
      </c>
      <c r="P4563" s="12">
        <v>0</v>
      </c>
      <c r="Q4563" s="12">
        <v>0</v>
      </c>
      <c r="R4563" s="12">
        <v>0</v>
      </c>
      <c r="S4563" s="12">
        <v>0</v>
      </c>
      <c r="T4563" s="13">
        <v>0</v>
      </c>
      <c r="U4563" s="13">
        <v>0</v>
      </c>
      <c r="V4563" s="13">
        <v>0</v>
      </c>
      <c r="W4563" s="13">
        <v>0</v>
      </c>
      <c r="X4563" s="13">
        <v>0</v>
      </c>
      <c r="Y4563" s="13">
        <v>0</v>
      </c>
    </row>
    <row r="4564" spans="1:25" ht="15.75" customHeight="1" x14ac:dyDescent="0.2">
      <c r="A4564" s="3">
        <v>5107875</v>
      </c>
      <c r="B4564" s="3" t="s">
        <v>779</v>
      </c>
      <c r="C4564" s="3" t="s">
        <v>657</v>
      </c>
      <c r="D4564" s="3">
        <v>2006</v>
      </c>
      <c r="E4564" s="3" t="s">
        <v>81</v>
      </c>
      <c r="F4564" s="3" t="s">
        <v>76</v>
      </c>
      <c r="G4564" s="7">
        <v>0</v>
      </c>
      <c r="H4564" s="8">
        <f t="shared" si="0"/>
        <v>65219000</v>
      </c>
      <c r="I4564" s="9">
        <v>64669000</v>
      </c>
      <c r="J4564" s="10">
        <v>550000</v>
      </c>
      <c r="K4564" s="11">
        <v>64168999.990000002</v>
      </c>
      <c r="L4564" s="11">
        <v>500000</v>
      </c>
      <c r="M4564" s="12">
        <v>64168999.990000002</v>
      </c>
      <c r="N4564" s="12">
        <v>0</v>
      </c>
      <c r="O4564" s="12">
        <v>0</v>
      </c>
      <c r="P4564" s="12">
        <v>0</v>
      </c>
      <c r="Q4564" s="12">
        <v>0</v>
      </c>
      <c r="R4564" s="12">
        <v>0</v>
      </c>
      <c r="S4564" s="12">
        <v>500000</v>
      </c>
      <c r="T4564" s="13">
        <v>550000</v>
      </c>
      <c r="U4564" s="13">
        <v>0</v>
      </c>
      <c r="V4564" s="13">
        <v>0</v>
      </c>
      <c r="W4564" s="13">
        <v>0</v>
      </c>
      <c r="X4564" s="13">
        <v>0</v>
      </c>
      <c r="Y4564" s="13">
        <v>0</v>
      </c>
    </row>
    <row r="4565" spans="1:25" ht="15.75" customHeight="1" x14ac:dyDescent="0.2">
      <c r="A4565" s="3">
        <v>5107875</v>
      </c>
      <c r="B4565" s="3" t="s">
        <v>779</v>
      </c>
      <c r="C4565" s="3" t="s">
        <v>657</v>
      </c>
      <c r="D4565" s="3">
        <v>2019</v>
      </c>
      <c r="E4565" s="3" t="s">
        <v>80</v>
      </c>
      <c r="F4565" s="3" t="s">
        <v>76</v>
      </c>
      <c r="G4565" s="7">
        <v>30</v>
      </c>
      <c r="H4565" s="8">
        <f t="shared" si="0"/>
        <v>85000</v>
      </c>
      <c r="I4565" s="9">
        <v>15000</v>
      </c>
      <c r="J4565" s="10">
        <v>70000</v>
      </c>
      <c r="K4565" s="11">
        <v>0</v>
      </c>
      <c r="L4565" s="11">
        <v>15000</v>
      </c>
      <c r="M4565" s="12">
        <v>0</v>
      </c>
      <c r="N4565" s="12">
        <v>0</v>
      </c>
      <c r="O4565" s="12">
        <v>0</v>
      </c>
      <c r="P4565" s="12">
        <v>0</v>
      </c>
      <c r="Q4565" s="12">
        <v>0</v>
      </c>
      <c r="R4565" s="12">
        <v>0</v>
      </c>
      <c r="S4565" s="12">
        <v>15000</v>
      </c>
      <c r="T4565" s="13">
        <v>70000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</row>
    <row r="4566" spans="1:25" ht="15.75" customHeight="1" x14ac:dyDescent="0.2">
      <c r="A4566" s="3">
        <v>5107875</v>
      </c>
      <c r="B4566" s="3" t="s">
        <v>779</v>
      </c>
      <c r="C4566" s="3" t="s">
        <v>657</v>
      </c>
      <c r="D4566" s="3">
        <v>2019</v>
      </c>
      <c r="E4566" s="3" t="s">
        <v>80</v>
      </c>
      <c r="F4566" s="3" t="s">
        <v>76</v>
      </c>
      <c r="G4566" s="7">
        <v>30</v>
      </c>
      <c r="H4566" s="8">
        <f t="shared" si="0"/>
        <v>154000</v>
      </c>
      <c r="I4566" s="9">
        <v>29000</v>
      </c>
      <c r="J4566" s="10">
        <v>125000</v>
      </c>
      <c r="K4566" s="11">
        <v>6000</v>
      </c>
      <c r="L4566" s="11">
        <v>23000</v>
      </c>
      <c r="M4566" s="12">
        <v>0</v>
      </c>
      <c r="N4566" s="12">
        <v>0</v>
      </c>
      <c r="O4566" s="12">
        <v>6000</v>
      </c>
      <c r="P4566" s="12">
        <v>0</v>
      </c>
      <c r="Q4566" s="12">
        <v>0</v>
      </c>
      <c r="R4566" s="12">
        <v>0</v>
      </c>
      <c r="S4566" s="12">
        <v>23000</v>
      </c>
      <c r="T4566" s="13">
        <v>125000</v>
      </c>
      <c r="U4566" s="13">
        <v>0</v>
      </c>
      <c r="V4566" s="13">
        <v>0</v>
      </c>
      <c r="W4566" s="13">
        <v>0</v>
      </c>
      <c r="X4566" s="13">
        <v>0</v>
      </c>
      <c r="Y4566" s="13">
        <v>0</v>
      </c>
    </row>
    <row r="4567" spans="1:25" ht="15.75" customHeight="1" x14ac:dyDescent="0.2">
      <c r="A4567" s="3">
        <v>5107875</v>
      </c>
      <c r="B4567" s="3" t="s">
        <v>779</v>
      </c>
      <c r="C4567" s="3" t="s">
        <v>657</v>
      </c>
      <c r="D4567" s="3">
        <v>2019</v>
      </c>
      <c r="E4567" s="3" t="s">
        <v>84</v>
      </c>
      <c r="F4567" s="3" t="s">
        <v>85</v>
      </c>
      <c r="G4567" s="7">
        <v>10</v>
      </c>
      <c r="H4567" s="8">
        <f t="shared" si="0"/>
        <v>162800.01</v>
      </c>
      <c r="I4567" s="9">
        <v>122300.01</v>
      </c>
      <c r="J4567" s="10">
        <v>40500</v>
      </c>
      <c r="K4567" s="11">
        <v>82500</v>
      </c>
      <c r="L4567" s="11">
        <v>39800</v>
      </c>
      <c r="M4567" s="12">
        <v>60000</v>
      </c>
      <c r="N4567" s="12">
        <v>12500</v>
      </c>
      <c r="O4567" s="12">
        <v>10000</v>
      </c>
      <c r="P4567" s="12">
        <v>1500</v>
      </c>
      <c r="Q4567" s="12">
        <v>4500</v>
      </c>
      <c r="R4567" s="12">
        <v>0</v>
      </c>
      <c r="S4567" s="12">
        <v>33800</v>
      </c>
      <c r="T4567" s="13">
        <v>22000</v>
      </c>
      <c r="U4567" s="13">
        <v>12000</v>
      </c>
      <c r="V4567" s="13">
        <v>4000</v>
      </c>
      <c r="W4567" s="13">
        <v>0</v>
      </c>
      <c r="X4567" s="13">
        <v>0</v>
      </c>
      <c r="Y4567" s="13">
        <v>2500</v>
      </c>
    </row>
    <row r="4568" spans="1:25" ht="15.75" customHeight="1" x14ac:dyDescent="0.2">
      <c r="A4568" s="3">
        <v>5107875</v>
      </c>
      <c r="B4568" s="3" t="s">
        <v>779</v>
      </c>
      <c r="C4568" s="3" t="s">
        <v>657</v>
      </c>
      <c r="D4568" s="3">
        <v>2019</v>
      </c>
      <c r="E4568" s="3" t="s">
        <v>80</v>
      </c>
      <c r="F4568" s="3" t="s">
        <v>76</v>
      </c>
      <c r="G4568" s="7">
        <v>10</v>
      </c>
      <c r="H4568" s="8">
        <f t="shared" si="0"/>
        <v>172500</v>
      </c>
      <c r="I4568" s="9">
        <v>151500</v>
      </c>
      <c r="J4568" s="10">
        <v>21000</v>
      </c>
      <c r="K4568" s="11">
        <v>114000</v>
      </c>
      <c r="L4568" s="11">
        <v>37500</v>
      </c>
      <c r="M4568" s="12">
        <v>100000</v>
      </c>
      <c r="N4568" s="12">
        <v>0</v>
      </c>
      <c r="O4568" s="12">
        <v>14000</v>
      </c>
      <c r="P4568" s="12">
        <v>0</v>
      </c>
      <c r="Q4568" s="12">
        <v>0</v>
      </c>
      <c r="R4568" s="12">
        <v>0</v>
      </c>
      <c r="S4568" s="12">
        <v>37500</v>
      </c>
      <c r="T4568" s="13">
        <v>6000</v>
      </c>
      <c r="U4568" s="13">
        <v>15000</v>
      </c>
      <c r="V4568" s="13">
        <v>0</v>
      </c>
      <c r="W4568" s="13">
        <v>0</v>
      </c>
      <c r="X4568" s="13">
        <v>0</v>
      </c>
      <c r="Y4568" s="13">
        <v>0</v>
      </c>
    </row>
    <row r="4569" spans="1:25" ht="15.75" customHeight="1" x14ac:dyDescent="0.2">
      <c r="A4569" s="3">
        <v>5107875</v>
      </c>
      <c r="B4569" s="3" t="s">
        <v>779</v>
      </c>
      <c r="C4569" s="3" t="s">
        <v>657</v>
      </c>
      <c r="D4569" s="3">
        <v>2020</v>
      </c>
      <c r="E4569" s="3" t="s">
        <v>80</v>
      </c>
      <c r="F4569" s="3" t="s">
        <v>76</v>
      </c>
      <c r="G4569" s="7">
        <v>20</v>
      </c>
      <c r="H4569" s="8">
        <f t="shared" si="0"/>
        <v>51799.99</v>
      </c>
      <c r="I4569" s="9">
        <v>35799.99</v>
      </c>
      <c r="J4569" s="10">
        <v>16000</v>
      </c>
      <c r="K4569" s="11">
        <v>13000</v>
      </c>
      <c r="L4569" s="11">
        <v>22799.99</v>
      </c>
      <c r="M4569" s="12">
        <v>0</v>
      </c>
      <c r="N4569" s="12">
        <v>0</v>
      </c>
      <c r="O4569" s="12">
        <v>13000</v>
      </c>
      <c r="P4569" s="12">
        <v>1000</v>
      </c>
      <c r="Q4569" s="12">
        <v>0</v>
      </c>
      <c r="R4569" s="12">
        <v>1200</v>
      </c>
      <c r="S4569" s="12">
        <v>20600</v>
      </c>
      <c r="T4569" s="13">
        <v>6000</v>
      </c>
      <c r="U4569" s="13">
        <v>5000</v>
      </c>
      <c r="V4569" s="13">
        <v>0</v>
      </c>
      <c r="W4569" s="13">
        <v>2000</v>
      </c>
      <c r="X4569" s="13">
        <v>0</v>
      </c>
      <c r="Y4569" s="13">
        <v>3000</v>
      </c>
    </row>
    <row r="4570" spans="1:25" ht="15.75" customHeight="1" x14ac:dyDescent="0.2">
      <c r="A4570" s="3">
        <v>5107875</v>
      </c>
      <c r="B4570" s="3" t="s">
        <v>779</v>
      </c>
      <c r="C4570" s="3" t="s">
        <v>657</v>
      </c>
      <c r="D4570" s="3">
        <v>2020</v>
      </c>
      <c r="E4570" s="3" t="s">
        <v>84</v>
      </c>
      <c r="F4570" s="3" t="s">
        <v>85</v>
      </c>
      <c r="G4570" s="7">
        <v>0</v>
      </c>
      <c r="H4570" s="8">
        <f t="shared" si="0"/>
        <v>63500</v>
      </c>
      <c r="I4570" s="9">
        <v>23500</v>
      </c>
      <c r="J4570" s="10">
        <v>40000</v>
      </c>
      <c r="K4570" s="11">
        <v>0</v>
      </c>
      <c r="L4570" s="11">
        <v>23500</v>
      </c>
      <c r="M4570" s="12">
        <v>0</v>
      </c>
      <c r="N4570" s="12">
        <v>0</v>
      </c>
      <c r="O4570" s="12">
        <v>0</v>
      </c>
      <c r="P4570" s="12">
        <v>0</v>
      </c>
      <c r="Q4570" s="12">
        <v>18500</v>
      </c>
      <c r="R4570" s="12">
        <v>0</v>
      </c>
      <c r="S4570" s="12">
        <v>5000</v>
      </c>
      <c r="T4570" s="13">
        <v>30000</v>
      </c>
      <c r="U4570" s="13">
        <v>0</v>
      </c>
      <c r="V4570" s="13">
        <v>0</v>
      </c>
      <c r="W4570" s="13">
        <v>0</v>
      </c>
      <c r="X4570" s="13">
        <v>10000</v>
      </c>
      <c r="Y4570" s="13">
        <v>0</v>
      </c>
    </row>
    <row r="4571" spans="1:25" ht="15.75" customHeight="1" x14ac:dyDescent="0.2">
      <c r="A4571" s="3">
        <v>5107875</v>
      </c>
      <c r="B4571" s="3" t="s">
        <v>779</v>
      </c>
      <c r="C4571" s="3" t="s">
        <v>657</v>
      </c>
      <c r="D4571" s="3">
        <v>2020</v>
      </c>
      <c r="E4571" s="3" t="s">
        <v>90</v>
      </c>
      <c r="F4571" s="3" t="s">
        <v>91</v>
      </c>
      <c r="G4571" s="7">
        <v>0</v>
      </c>
      <c r="H4571" s="8">
        <f t="shared" si="0"/>
        <v>12000000</v>
      </c>
      <c r="I4571" s="9">
        <v>12000000</v>
      </c>
      <c r="J4571" s="10">
        <v>0</v>
      </c>
      <c r="K4571" s="11">
        <v>12000000</v>
      </c>
      <c r="L4571" s="11">
        <v>0</v>
      </c>
      <c r="M4571" s="12">
        <v>10400000</v>
      </c>
      <c r="N4571" s="12">
        <v>0</v>
      </c>
      <c r="O4571" s="12">
        <v>1600000</v>
      </c>
      <c r="P4571" s="12">
        <v>0</v>
      </c>
      <c r="Q4571" s="12">
        <v>0</v>
      </c>
      <c r="R4571" s="12">
        <v>0</v>
      </c>
      <c r="S4571" s="12">
        <v>0</v>
      </c>
      <c r="T4571" s="13">
        <v>0</v>
      </c>
      <c r="U4571" s="13">
        <v>0</v>
      </c>
      <c r="V4571" s="13">
        <v>0</v>
      </c>
      <c r="W4571" s="13">
        <v>0</v>
      </c>
      <c r="X4571" s="13">
        <v>0</v>
      </c>
      <c r="Y4571" s="13">
        <v>0</v>
      </c>
    </row>
    <row r="4572" spans="1:25" ht="15.75" customHeight="1" x14ac:dyDescent="0.2">
      <c r="A4572" s="3">
        <v>5107875</v>
      </c>
      <c r="B4572" s="3" t="s">
        <v>779</v>
      </c>
      <c r="C4572" s="3" t="s">
        <v>657</v>
      </c>
      <c r="D4572" s="3">
        <v>2020</v>
      </c>
      <c r="E4572" s="3" t="s">
        <v>90</v>
      </c>
      <c r="F4572" s="3" t="s">
        <v>91</v>
      </c>
      <c r="G4572" s="7">
        <v>0</v>
      </c>
      <c r="H4572" s="8">
        <f t="shared" si="0"/>
        <v>0</v>
      </c>
      <c r="I4572" s="9">
        <v>0</v>
      </c>
      <c r="J4572" s="10">
        <v>0</v>
      </c>
      <c r="K4572" s="11">
        <v>0</v>
      </c>
      <c r="L4572" s="11">
        <v>0</v>
      </c>
      <c r="M4572" s="12">
        <v>0</v>
      </c>
      <c r="N4572" s="12">
        <v>0</v>
      </c>
      <c r="O4572" s="12">
        <v>0</v>
      </c>
      <c r="P4572" s="12">
        <v>0</v>
      </c>
      <c r="Q4572" s="12">
        <v>0</v>
      </c>
      <c r="R4572" s="12">
        <v>0</v>
      </c>
      <c r="S4572" s="12">
        <v>0</v>
      </c>
      <c r="T4572" s="13">
        <v>0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</row>
    <row r="4573" spans="1:25" ht="15.75" customHeight="1" x14ac:dyDescent="0.2">
      <c r="A4573" s="3">
        <v>5107875</v>
      </c>
      <c r="B4573" s="3" t="s">
        <v>779</v>
      </c>
      <c r="C4573" s="3" t="s">
        <v>657</v>
      </c>
      <c r="D4573" s="3">
        <v>2021</v>
      </c>
      <c r="E4573" s="3" t="s">
        <v>80</v>
      </c>
      <c r="F4573" s="3" t="s">
        <v>76</v>
      </c>
      <c r="G4573" s="7">
        <v>10</v>
      </c>
      <c r="H4573" s="8">
        <f t="shared" si="0"/>
        <v>27600</v>
      </c>
      <c r="I4573" s="9">
        <v>7600</v>
      </c>
      <c r="J4573" s="10">
        <v>20000</v>
      </c>
      <c r="K4573" s="11">
        <v>2600</v>
      </c>
      <c r="L4573" s="11">
        <v>5000</v>
      </c>
      <c r="M4573" s="12">
        <v>0</v>
      </c>
      <c r="N4573" s="12">
        <v>0</v>
      </c>
      <c r="O4573" s="12">
        <v>2600</v>
      </c>
      <c r="P4573" s="12">
        <v>0</v>
      </c>
      <c r="Q4573" s="12">
        <v>5000</v>
      </c>
      <c r="R4573" s="12">
        <v>0</v>
      </c>
      <c r="S4573" s="12">
        <v>0</v>
      </c>
      <c r="T4573" s="13">
        <v>0</v>
      </c>
      <c r="U4573" s="13">
        <v>20000</v>
      </c>
      <c r="V4573" s="13">
        <v>0</v>
      </c>
      <c r="W4573" s="13">
        <v>0</v>
      </c>
      <c r="X4573" s="13">
        <v>0</v>
      </c>
      <c r="Y4573" s="13">
        <v>0</v>
      </c>
    </row>
    <row r="4574" spans="1:25" ht="15.75" customHeight="1" x14ac:dyDescent="0.2">
      <c r="A4574" s="3">
        <v>5107875</v>
      </c>
      <c r="B4574" s="3" t="s">
        <v>779</v>
      </c>
      <c r="C4574" s="3" t="s">
        <v>657</v>
      </c>
      <c r="D4574" s="3">
        <v>2021</v>
      </c>
      <c r="E4574" s="3" t="s">
        <v>80</v>
      </c>
      <c r="F4574" s="3" t="s">
        <v>76</v>
      </c>
      <c r="G4574" s="7">
        <v>6</v>
      </c>
      <c r="H4574" s="8">
        <f t="shared" si="0"/>
        <v>15000</v>
      </c>
      <c r="I4574" s="9">
        <v>6000</v>
      </c>
      <c r="J4574" s="10">
        <v>9000</v>
      </c>
      <c r="K4574" s="11">
        <v>0</v>
      </c>
      <c r="L4574" s="11">
        <v>6000</v>
      </c>
      <c r="M4574" s="12">
        <v>0</v>
      </c>
      <c r="N4574" s="12">
        <v>0</v>
      </c>
      <c r="O4574" s="12">
        <v>0</v>
      </c>
      <c r="P4574" s="12">
        <v>0</v>
      </c>
      <c r="Q4574" s="12">
        <v>0</v>
      </c>
      <c r="R4574" s="12">
        <v>0</v>
      </c>
      <c r="S4574" s="12">
        <v>6000</v>
      </c>
      <c r="T4574" s="13">
        <v>0</v>
      </c>
      <c r="U4574" s="13">
        <v>9000</v>
      </c>
      <c r="V4574" s="13">
        <v>0</v>
      </c>
      <c r="W4574" s="13">
        <v>0</v>
      </c>
      <c r="X4574" s="13">
        <v>0</v>
      </c>
      <c r="Y4574" s="13">
        <v>0</v>
      </c>
    </row>
    <row r="4575" spans="1:25" ht="15.75" customHeight="1" x14ac:dyDescent="0.2">
      <c r="A4575" s="3">
        <v>5107883</v>
      </c>
      <c r="B4575" s="3" t="s">
        <v>780</v>
      </c>
      <c r="C4575" s="3" t="s">
        <v>657</v>
      </c>
      <c r="D4575" s="3">
        <v>2012</v>
      </c>
      <c r="E4575" s="3" t="s">
        <v>81</v>
      </c>
      <c r="F4575" s="3" t="s">
        <v>76</v>
      </c>
      <c r="G4575" s="7">
        <v>0</v>
      </c>
      <c r="H4575" s="8">
        <f t="shared" si="0"/>
        <v>16950000</v>
      </c>
      <c r="I4575" s="9">
        <v>12250000</v>
      </c>
      <c r="J4575" s="10">
        <v>4700000</v>
      </c>
      <c r="K4575" s="11">
        <v>12250000</v>
      </c>
      <c r="L4575" s="11">
        <v>0</v>
      </c>
      <c r="M4575" s="12">
        <v>12250000</v>
      </c>
      <c r="N4575" s="12">
        <v>0</v>
      </c>
      <c r="O4575" s="12">
        <v>0</v>
      </c>
      <c r="P4575" s="12">
        <v>0</v>
      </c>
      <c r="Q4575" s="12">
        <v>0</v>
      </c>
      <c r="R4575" s="12">
        <v>0</v>
      </c>
      <c r="S4575" s="12">
        <v>0</v>
      </c>
      <c r="T4575" s="13">
        <v>4700000</v>
      </c>
      <c r="U4575" s="13">
        <v>0</v>
      </c>
      <c r="V4575" s="13">
        <v>0</v>
      </c>
      <c r="W4575" s="13">
        <v>0</v>
      </c>
      <c r="X4575" s="13">
        <v>0</v>
      </c>
      <c r="Y4575" s="13">
        <v>0</v>
      </c>
    </row>
    <row r="4576" spans="1:25" ht="15.75" customHeight="1" x14ac:dyDescent="0.2">
      <c r="A4576" s="3">
        <v>5107883</v>
      </c>
      <c r="B4576" s="3" t="s">
        <v>780</v>
      </c>
      <c r="C4576" s="3" t="s">
        <v>657</v>
      </c>
      <c r="D4576" s="3">
        <v>2020</v>
      </c>
      <c r="E4576" s="3" t="s">
        <v>90</v>
      </c>
      <c r="F4576" s="3" t="s">
        <v>91</v>
      </c>
      <c r="G4576" s="7">
        <v>0</v>
      </c>
      <c r="H4576" s="8">
        <f t="shared" si="0"/>
        <v>0</v>
      </c>
      <c r="I4576" s="9">
        <v>0</v>
      </c>
      <c r="J4576" s="10">
        <v>0</v>
      </c>
      <c r="K4576" s="11">
        <v>0</v>
      </c>
      <c r="L4576" s="11">
        <v>0</v>
      </c>
      <c r="M4576" s="12">
        <v>0</v>
      </c>
      <c r="N4576" s="12">
        <v>0</v>
      </c>
      <c r="O4576" s="12">
        <v>0</v>
      </c>
      <c r="P4576" s="12">
        <v>0</v>
      </c>
      <c r="Q4576" s="12">
        <v>0</v>
      </c>
      <c r="R4576" s="12">
        <v>0</v>
      </c>
      <c r="S4576" s="12">
        <v>0</v>
      </c>
      <c r="T4576" s="13">
        <v>0</v>
      </c>
      <c r="U4576" s="13">
        <v>0</v>
      </c>
      <c r="V4576" s="13">
        <v>0</v>
      </c>
      <c r="W4576" s="13">
        <v>0</v>
      </c>
      <c r="X4576" s="13">
        <v>0</v>
      </c>
      <c r="Y4576" s="13">
        <v>0</v>
      </c>
    </row>
    <row r="4577" spans="1:25" ht="15.75" customHeight="1" x14ac:dyDescent="0.2">
      <c r="A4577" s="3">
        <v>5107909</v>
      </c>
      <c r="B4577" s="3" t="s">
        <v>781</v>
      </c>
      <c r="C4577" s="3" t="s">
        <v>657</v>
      </c>
      <c r="D4577" s="3">
        <v>2018</v>
      </c>
      <c r="E4577" s="3" t="s">
        <v>84</v>
      </c>
      <c r="F4577" s="3" t="s">
        <v>85</v>
      </c>
      <c r="G4577" s="7">
        <v>0</v>
      </c>
      <c r="H4577" s="8">
        <f t="shared" si="0"/>
        <v>30000</v>
      </c>
      <c r="I4577" s="9">
        <v>0</v>
      </c>
      <c r="J4577" s="10">
        <v>30000</v>
      </c>
      <c r="K4577" s="11">
        <v>0</v>
      </c>
      <c r="L4577" s="11">
        <v>0</v>
      </c>
      <c r="M4577" s="12">
        <v>0</v>
      </c>
      <c r="N4577" s="12">
        <v>0</v>
      </c>
      <c r="O4577" s="12">
        <v>0</v>
      </c>
      <c r="P4577" s="12">
        <v>0</v>
      </c>
      <c r="Q4577" s="12">
        <v>0</v>
      </c>
      <c r="R4577" s="12">
        <v>0</v>
      </c>
      <c r="S4577" s="12">
        <v>0</v>
      </c>
      <c r="T4577" s="13">
        <v>0</v>
      </c>
      <c r="U4577" s="13">
        <v>0</v>
      </c>
      <c r="V4577" s="13">
        <v>0</v>
      </c>
      <c r="W4577" s="13">
        <v>0</v>
      </c>
      <c r="X4577" s="13">
        <v>0</v>
      </c>
      <c r="Y4577" s="13">
        <v>30000</v>
      </c>
    </row>
    <row r="4578" spans="1:25" ht="15.75" customHeight="1" x14ac:dyDescent="0.2">
      <c r="A4578" s="3">
        <v>5107909</v>
      </c>
      <c r="B4578" s="3" t="s">
        <v>781</v>
      </c>
      <c r="C4578" s="3" t="s">
        <v>657</v>
      </c>
      <c r="D4578" s="3">
        <v>2020</v>
      </c>
      <c r="E4578" s="3" t="s">
        <v>90</v>
      </c>
      <c r="F4578" s="3" t="s">
        <v>91</v>
      </c>
      <c r="G4578" s="7">
        <v>0</v>
      </c>
      <c r="H4578" s="8">
        <f t="shared" si="0"/>
        <v>0</v>
      </c>
      <c r="I4578" s="9">
        <v>0</v>
      </c>
      <c r="J4578" s="10">
        <v>0</v>
      </c>
      <c r="K4578" s="11">
        <v>0</v>
      </c>
      <c r="L4578" s="11">
        <v>0</v>
      </c>
      <c r="M4578" s="12">
        <v>0</v>
      </c>
      <c r="N4578" s="12">
        <v>0</v>
      </c>
      <c r="O4578" s="12">
        <v>0</v>
      </c>
      <c r="P4578" s="12">
        <v>0</v>
      </c>
      <c r="Q4578" s="12">
        <v>0</v>
      </c>
      <c r="R4578" s="12">
        <v>0</v>
      </c>
      <c r="S4578" s="12">
        <v>0</v>
      </c>
      <c r="T4578" s="13">
        <v>0</v>
      </c>
      <c r="U4578" s="13">
        <v>0</v>
      </c>
      <c r="V4578" s="13">
        <v>0</v>
      </c>
      <c r="W4578" s="13">
        <v>0</v>
      </c>
      <c r="X4578" s="13">
        <v>0</v>
      </c>
      <c r="Y4578" s="13">
        <v>0</v>
      </c>
    </row>
    <row r="4579" spans="1:25" ht="15.75" customHeight="1" x14ac:dyDescent="0.2">
      <c r="A4579" s="3">
        <v>5107909</v>
      </c>
      <c r="B4579" s="3" t="s">
        <v>781</v>
      </c>
      <c r="C4579" s="3" t="s">
        <v>657</v>
      </c>
      <c r="D4579" s="3">
        <v>2020</v>
      </c>
      <c r="E4579" s="3" t="s">
        <v>344</v>
      </c>
      <c r="F4579" s="3" t="s">
        <v>123</v>
      </c>
      <c r="G4579" s="7">
        <v>0</v>
      </c>
      <c r="H4579" s="8">
        <f t="shared" si="0"/>
        <v>0</v>
      </c>
      <c r="I4579" s="9">
        <v>0</v>
      </c>
      <c r="J4579" s="10">
        <v>0</v>
      </c>
      <c r="K4579" s="11">
        <v>0</v>
      </c>
      <c r="L4579" s="11">
        <v>0</v>
      </c>
      <c r="M4579" s="12">
        <v>0</v>
      </c>
      <c r="N4579" s="12">
        <v>0</v>
      </c>
      <c r="O4579" s="12">
        <v>0</v>
      </c>
      <c r="P4579" s="12">
        <v>0</v>
      </c>
      <c r="Q4579" s="12">
        <v>0</v>
      </c>
      <c r="R4579" s="12">
        <v>0</v>
      </c>
      <c r="S4579" s="12">
        <v>0</v>
      </c>
      <c r="T4579" s="13">
        <v>0</v>
      </c>
      <c r="U4579" s="13">
        <v>0</v>
      </c>
      <c r="V4579" s="13">
        <v>0</v>
      </c>
      <c r="W4579" s="13">
        <v>0</v>
      </c>
      <c r="X4579" s="13">
        <v>0</v>
      </c>
      <c r="Y4579" s="13">
        <v>0</v>
      </c>
    </row>
    <row r="4580" spans="1:25" ht="15.75" customHeight="1" x14ac:dyDescent="0.2">
      <c r="A4580" s="3">
        <v>5107909</v>
      </c>
      <c r="B4580" s="3" t="s">
        <v>781</v>
      </c>
      <c r="C4580" s="3" t="s">
        <v>657</v>
      </c>
      <c r="D4580" s="3">
        <v>2021</v>
      </c>
      <c r="E4580" s="3" t="s">
        <v>78</v>
      </c>
      <c r="F4580" s="3" t="s">
        <v>76</v>
      </c>
      <c r="G4580" s="7">
        <v>14000</v>
      </c>
      <c r="H4580" s="8">
        <f t="shared" si="0"/>
        <v>475000000</v>
      </c>
      <c r="I4580" s="9">
        <v>475000000</v>
      </c>
      <c r="J4580" s="10">
        <v>0</v>
      </c>
      <c r="K4580" s="11">
        <v>475000000</v>
      </c>
      <c r="L4580" s="11">
        <v>0</v>
      </c>
      <c r="M4580" s="12">
        <v>475000000</v>
      </c>
      <c r="N4580" s="12">
        <v>0</v>
      </c>
      <c r="O4580" s="12">
        <v>0</v>
      </c>
      <c r="P4580" s="12">
        <v>0</v>
      </c>
      <c r="Q4580" s="12">
        <v>0</v>
      </c>
      <c r="R4580" s="12">
        <v>0</v>
      </c>
      <c r="S4580" s="12">
        <v>0</v>
      </c>
      <c r="T4580" s="13">
        <v>0</v>
      </c>
      <c r="U4580" s="13">
        <v>0</v>
      </c>
      <c r="V4580" s="13">
        <v>0</v>
      </c>
      <c r="W4580" s="13">
        <v>0</v>
      </c>
      <c r="X4580" s="13">
        <v>0</v>
      </c>
      <c r="Y4580" s="13">
        <v>0</v>
      </c>
    </row>
    <row r="4581" spans="1:25" ht="15.75" customHeight="1" x14ac:dyDescent="0.2">
      <c r="A4581" s="3">
        <v>5107909</v>
      </c>
      <c r="B4581" s="3" t="s">
        <v>781</v>
      </c>
      <c r="C4581" s="3" t="s">
        <v>657</v>
      </c>
      <c r="D4581" s="3">
        <v>2022</v>
      </c>
      <c r="E4581" s="3" t="s">
        <v>78</v>
      </c>
      <c r="F4581" s="3" t="s">
        <v>76</v>
      </c>
      <c r="G4581" s="7">
        <v>0</v>
      </c>
      <c r="H4581" s="8">
        <f t="shared" si="0"/>
        <v>280000</v>
      </c>
      <c r="I4581" s="9">
        <v>280000</v>
      </c>
      <c r="J4581" s="10">
        <v>0</v>
      </c>
      <c r="K4581" s="11">
        <v>30000</v>
      </c>
      <c r="L4581" s="11">
        <v>250000</v>
      </c>
      <c r="M4581" s="12">
        <v>0</v>
      </c>
      <c r="N4581" s="12">
        <v>10000</v>
      </c>
      <c r="O4581" s="12">
        <v>20000</v>
      </c>
      <c r="P4581" s="12">
        <v>0</v>
      </c>
      <c r="Q4581" s="12">
        <v>0</v>
      </c>
      <c r="R4581" s="12">
        <v>0</v>
      </c>
      <c r="S4581" s="12">
        <v>250000</v>
      </c>
      <c r="T4581" s="13">
        <v>0</v>
      </c>
      <c r="U4581" s="13">
        <v>0</v>
      </c>
      <c r="V4581" s="13">
        <v>0</v>
      </c>
      <c r="W4581" s="13">
        <v>0</v>
      </c>
      <c r="X4581" s="13">
        <v>0</v>
      </c>
      <c r="Y4581" s="13">
        <v>0</v>
      </c>
    </row>
    <row r="4582" spans="1:25" ht="15.75" customHeight="1" x14ac:dyDescent="0.2">
      <c r="A4582" s="3">
        <v>5107925</v>
      </c>
      <c r="B4582" s="3" t="s">
        <v>782</v>
      </c>
      <c r="C4582" s="3" t="s">
        <v>657</v>
      </c>
      <c r="D4582" s="3">
        <v>2004</v>
      </c>
      <c r="E4582" s="3" t="s">
        <v>75</v>
      </c>
      <c r="F4582" s="3" t="s">
        <v>76</v>
      </c>
      <c r="G4582" s="7">
        <v>0</v>
      </c>
      <c r="H4582" s="8">
        <f t="shared" si="0"/>
        <v>2090000</v>
      </c>
      <c r="I4582" s="9">
        <v>0</v>
      </c>
      <c r="J4582" s="10">
        <v>2090000</v>
      </c>
      <c r="K4582" s="11">
        <v>0</v>
      </c>
      <c r="L4582" s="11">
        <v>0</v>
      </c>
      <c r="M4582" s="12">
        <v>0</v>
      </c>
      <c r="N4582" s="12">
        <v>0</v>
      </c>
      <c r="O4582" s="12">
        <v>0</v>
      </c>
      <c r="P4582" s="12">
        <v>0</v>
      </c>
      <c r="Q4582" s="12">
        <v>0</v>
      </c>
      <c r="R4582" s="12">
        <v>0</v>
      </c>
      <c r="S4582" s="12">
        <v>0</v>
      </c>
      <c r="T4582" s="13">
        <v>2090000</v>
      </c>
      <c r="U4582" s="13">
        <v>0</v>
      </c>
      <c r="V4582" s="13">
        <v>0</v>
      </c>
      <c r="W4582" s="13">
        <v>0</v>
      </c>
      <c r="X4582" s="13">
        <v>0</v>
      </c>
      <c r="Y4582" s="13">
        <v>0</v>
      </c>
    </row>
    <row r="4583" spans="1:25" ht="15.75" customHeight="1" x14ac:dyDescent="0.2">
      <c r="A4583" s="3">
        <v>5107925</v>
      </c>
      <c r="B4583" s="3" t="s">
        <v>782</v>
      </c>
      <c r="C4583" s="3" t="s">
        <v>657</v>
      </c>
      <c r="D4583" s="3">
        <v>2007</v>
      </c>
      <c r="E4583" s="3" t="s">
        <v>75</v>
      </c>
      <c r="F4583" s="3" t="s">
        <v>76</v>
      </c>
      <c r="G4583" s="7">
        <v>88</v>
      </c>
      <c r="H4583" s="8">
        <f t="shared" si="0"/>
        <v>10474380</v>
      </c>
      <c r="I4583" s="9">
        <v>151380</v>
      </c>
      <c r="J4583" s="10">
        <v>10323000</v>
      </c>
      <c r="K4583" s="11">
        <v>151380</v>
      </c>
      <c r="L4583" s="11">
        <v>0</v>
      </c>
      <c r="M4583" s="12">
        <v>151380</v>
      </c>
      <c r="N4583" s="12">
        <v>0</v>
      </c>
      <c r="O4583" s="12">
        <v>0</v>
      </c>
      <c r="P4583" s="12">
        <v>0</v>
      </c>
      <c r="Q4583" s="12">
        <v>0</v>
      </c>
      <c r="R4583" s="12">
        <v>0</v>
      </c>
      <c r="S4583" s="12">
        <v>0</v>
      </c>
      <c r="T4583" s="13">
        <v>10173000</v>
      </c>
      <c r="U4583" s="13">
        <v>150000</v>
      </c>
      <c r="V4583" s="13">
        <v>0</v>
      </c>
      <c r="W4583" s="13">
        <v>0</v>
      </c>
      <c r="X4583" s="13">
        <v>0</v>
      </c>
      <c r="Y4583" s="13">
        <v>0</v>
      </c>
    </row>
    <row r="4584" spans="1:25" ht="15.75" customHeight="1" x14ac:dyDescent="0.2">
      <c r="A4584" s="3">
        <v>5107925</v>
      </c>
      <c r="B4584" s="3" t="s">
        <v>782</v>
      </c>
      <c r="C4584" s="3" t="s">
        <v>657</v>
      </c>
      <c r="D4584" s="3">
        <v>2014</v>
      </c>
      <c r="E4584" s="3" t="s">
        <v>78</v>
      </c>
      <c r="F4584" s="3" t="s">
        <v>76</v>
      </c>
      <c r="G4584" s="7">
        <v>23001</v>
      </c>
      <c r="H4584" s="8">
        <f t="shared" si="0"/>
        <v>281675749.98000002</v>
      </c>
      <c r="I4584" s="9">
        <v>268969749.98000002</v>
      </c>
      <c r="J4584" s="10">
        <v>12706000</v>
      </c>
      <c r="K4584" s="11">
        <v>263899999.97999999</v>
      </c>
      <c r="L4584" s="11">
        <v>5069750</v>
      </c>
      <c r="M4584" s="12">
        <v>258899999.97999999</v>
      </c>
      <c r="N4584" s="12">
        <v>0</v>
      </c>
      <c r="O4584" s="12">
        <v>5000000</v>
      </c>
      <c r="P4584" s="12">
        <v>0</v>
      </c>
      <c r="Q4584" s="12">
        <v>75000</v>
      </c>
      <c r="R4584" s="12">
        <v>40750</v>
      </c>
      <c r="S4584" s="12">
        <v>4954000</v>
      </c>
      <c r="T4584" s="13">
        <v>12555000</v>
      </c>
      <c r="U4584" s="13">
        <v>51000</v>
      </c>
      <c r="V4584" s="13">
        <v>0</v>
      </c>
      <c r="W4584" s="13">
        <v>81250</v>
      </c>
      <c r="X4584" s="13">
        <v>0</v>
      </c>
      <c r="Y4584" s="13">
        <v>18750</v>
      </c>
    </row>
    <row r="4585" spans="1:25" ht="15.75" customHeight="1" x14ac:dyDescent="0.2">
      <c r="A4585" s="3">
        <v>5107925</v>
      </c>
      <c r="B4585" s="3" t="s">
        <v>782</v>
      </c>
      <c r="C4585" s="3" t="s">
        <v>657</v>
      </c>
      <c r="D4585" s="3">
        <v>2015</v>
      </c>
      <c r="E4585" s="3" t="s">
        <v>122</v>
      </c>
      <c r="F4585" s="3" t="s">
        <v>123</v>
      </c>
      <c r="G4585" s="7">
        <v>0</v>
      </c>
      <c r="H4585" s="8">
        <f t="shared" si="0"/>
        <v>744000000.27999997</v>
      </c>
      <c r="I4585" s="9">
        <v>744000000.27999997</v>
      </c>
      <c r="J4585" s="10">
        <v>0</v>
      </c>
      <c r="K4585" s="11">
        <v>744000000.27999997</v>
      </c>
      <c r="L4585" s="11">
        <v>0</v>
      </c>
      <c r="M4585" s="12">
        <v>744000000.27999997</v>
      </c>
      <c r="N4585" s="12">
        <v>0</v>
      </c>
      <c r="O4585" s="12">
        <v>0</v>
      </c>
      <c r="P4585" s="12">
        <v>0</v>
      </c>
      <c r="Q4585" s="12">
        <v>0</v>
      </c>
      <c r="R4585" s="12">
        <v>0</v>
      </c>
      <c r="S4585" s="12">
        <v>0</v>
      </c>
      <c r="T4585" s="13">
        <v>0</v>
      </c>
      <c r="U4585" s="13">
        <v>0</v>
      </c>
      <c r="V4585" s="13">
        <v>0</v>
      </c>
      <c r="W4585" s="13">
        <v>0</v>
      </c>
      <c r="X4585" s="13">
        <v>0</v>
      </c>
      <c r="Y4585" s="13">
        <v>0</v>
      </c>
    </row>
    <row r="4586" spans="1:25" ht="15.75" customHeight="1" x14ac:dyDescent="0.2">
      <c r="A4586" s="3">
        <v>5107925</v>
      </c>
      <c r="B4586" s="3" t="s">
        <v>782</v>
      </c>
      <c r="C4586" s="3" t="s">
        <v>657</v>
      </c>
      <c r="D4586" s="3">
        <v>2016</v>
      </c>
      <c r="E4586" s="3" t="s">
        <v>122</v>
      </c>
      <c r="F4586" s="3" t="s">
        <v>123</v>
      </c>
      <c r="G4586" s="7">
        <v>498</v>
      </c>
      <c r="H4586" s="8">
        <f t="shared" si="0"/>
        <v>0</v>
      </c>
      <c r="I4586" s="9">
        <v>0</v>
      </c>
      <c r="J4586" s="10">
        <v>0</v>
      </c>
      <c r="K4586" s="11">
        <v>0</v>
      </c>
      <c r="L4586" s="11">
        <v>0</v>
      </c>
      <c r="M4586" s="12">
        <v>0</v>
      </c>
      <c r="N4586" s="12">
        <v>0</v>
      </c>
      <c r="O4586" s="12">
        <v>0</v>
      </c>
      <c r="P4586" s="12">
        <v>0</v>
      </c>
      <c r="Q4586" s="12">
        <v>0</v>
      </c>
      <c r="R4586" s="12">
        <v>0</v>
      </c>
      <c r="S4586" s="12">
        <v>0</v>
      </c>
      <c r="T4586" s="13">
        <v>0</v>
      </c>
      <c r="U4586" s="13">
        <v>0</v>
      </c>
      <c r="V4586" s="13">
        <v>0</v>
      </c>
      <c r="W4586" s="13">
        <v>0</v>
      </c>
      <c r="X4586" s="13">
        <v>0</v>
      </c>
      <c r="Y4586" s="13">
        <v>0</v>
      </c>
    </row>
    <row r="4587" spans="1:25" ht="15.75" customHeight="1" x14ac:dyDescent="0.2">
      <c r="A4587" s="3">
        <v>5107925</v>
      </c>
      <c r="B4587" s="3" t="s">
        <v>782</v>
      </c>
      <c r="C4587" s="3" t="s">
        <v>657</v>
      </c>
      <c r="D4587" s="3">
        <v>2017</v>
      </c>
      <c r="E4587" s="3" t="s">
        <v>75</v>
      </c>
      <c r="F4587" s="3" t="s">
        <v>76</v>
      </c>
      <c r="G4587" s="7">
        <v>1060</v>
      </c>
      <c r="H4587" s="8">
        <f t="shared" si="0"/>
        <v>2315000</v>
      </c>
      <c r="I4587" s="9">
        <v>1615000</v>
      </c>
      <c r="J4587" s="10">
        <v>700000</v>
      </c>
      <c r="K4587" s="11">
        <v>1500000</v>
      </c>
      <c r="L4587" s="11">
        <v>115000</v>
      </c>
      <c r="M4587" s="12">
        <v>1500000</v>
      </c>
      <c r="N4587" s="12">
        <v>0</v>
      </c>
      <c r="O4587" s="12">
        <v>0</v>
      </c>
      <c r="P4587" s="12">
        <v>0</v>
      </c>
      <c r="Q4587" s="12">
        <v>0</v>
      </c>
      <c r="R4587" s="12">
        <v>0</v>
      </c>
      <c r="S4587" s="12">
        <v>115000</v>
      </c>
      <c r="T4587" s="13">
        <v>600000</v>
      </c>
      <c r="U4587" s="13">
        <v>100000</v>
      </c>
      <c r="V4587" s="13">
        <v>0</v>
      </c>
      <c r="W4587" s="13">
        <v>0</v>
      </c>
      <c r="X4587" s="13">
        <v>0</v>
      </c>
      <c r="Y4587" s="13">
        <v>0</v>
      </c>
    </row>
    <row r="4588" spans="1:25" ht="15.75" customHeight="1" x14ac:dyDescent="0.2">
      <c r="A4588" s="3">
        <v>5107925</v>
      </c>
      <c r="B4588" s="3" t="s">
        <v>782</v>
      </c>
      <c r="C4588" s="3" t="s">
        <v>657</v>
      </c>
      <c r="D4588" s="3">
        <v>2018</v>
      </c>
      <c r="E4588" s="3" t="s">
        <v>101</v>
      </c>
      <c r="F4588" s="3" t="s">
        <v>93</v>
      </c>
      <c r="G4588" s="7">
        <v>0</v>
      </c>
      <c r="H4588" s="8">
        <f t="shared" si="0"/>
        <v>200000</v>
      </c>
      <c r="I4588" s="9">
        <v>0</v>
      </c>
      <c r="J4588" s="10">
        <v>200000</v>
      </c>
      <c r="K4588" s="11">
        <v>0</v>
      </c>
      <c r="L4588" s="11">
        <v>0</v>
      </c>
      <c r="M4588" s="12">
        <v>0</v>
      </c>
      <c r="N4588" s="12">
        <v>0</v>
      </c>
      <c r="O4588" s="12">
        <v>0</v>
      </c>
      <c r="P4588" s="12">
        <v>0</v>
      </c>
      <c r="Q4588" s="12">
        <v>0</v>
      </c>
      <c r="R4588" s="12">
        <v>0</v>
      </c>
      <c r="S4588" s="12">
        <v>0</v>
      </c>
      <c r="T4588" s="13">
        <v>200000</v>
      </c>
      <c r="U4588" s="13">
        <v>0</v>
      </c>
      <c r="V4588" s="13">
        <v>0</v>
      </c>
      <c r="W4588" s="13">
        <v>0</v>
      </c>
      <c r="X4588" s="13">
        <v>0</v>
      </c>
      <c r="Y4588" s="13">
        <v>0</v>
      </c>
    </row>
    <row r="4589" spans="1:25" ht="15.75" customHeight="1" x14ac:dyDescent="0.2">
      <c r="A4589" s="3">
        <v>5107925</v>
      </c>
      <c r="B4589" s="3" t="s">
        <v>782</v>
      </c>
      <c r="C4589" s="3" t="s">
        <v>657</v>
      </c>
      <c r="D4589" s="3">
        <v>2018</v>
      </c>
      <c r="E4589" s="3" t="s">
        <v>75</v>
      </c>
      <c r="F4589" s="3" t="s">
        <v>76</v>
      </c>
      <c r="G4589" s="7">
        <v>100</v>
      </c>
      <c r="H4589" s="8">
        <f t="shared" si="0"/>
        <v>0</v>
      </c>
      <c r="I4589" s="9">
        <v>0</v>
      </c>
      <c r="J4589" s="10">
        <v>0</v>
      </c>
      <c r="K4589" s="11">
        <v>0</v>
      </c>
      <c r="L4589" s="11">
        <v>0</v>
      </c>
      <c r="M4589" s="12">
        <v>0</v>
      </c>
      <c r="N4589" s="12">
        <v>0</v>
      </c>
      <c r="O4589" s="12">
        <v>0</v>
      </c>
      <c r="P4589" s="12">
        <v>0</v>
      </c>
      <c r="Q4589" s="12">
        <v>0</v>
      </c>
      <c r="R4589" s="12">
        <v>0</v>
      </c>
      <c r="S4589" s="12">
        <v>0</v>
      </c>
      <c r="T4589" s="13">
        <v>0</v>
      </c>
      <c r="U4589" s="13">
        <v>0</v>
      </c>
      <c r="V4589" s="13">
        <v>0</v>
      </c>
      <c r="W4589" s="13">
        <v>0</v>
      </c>
      <c r="X4589" s="13">
        <v>0</v>
      </c>
      <c r="Y4589" s="13">
        <v>0</v>
      </c>
    </row>
    <row r="4590" spans="1:25" ht="15.75" customHeight="1" x14ac:dyDescent="0.2">
      <c r="A4590" s="3">
        <v>5107925</v>
      </c>
      <c r="B4590" s="3" t="s">
        <v>782</v>
      </c>
      <c r="C4590" s="3" t="s">
        <v>657</v>
      </c>
      <c r="D4590" s="3">
        <v>2019</v>
      </c>
      <c r="E4590" s="3" t="s">
        <v>90</v>
      </c>
      <c r="F4590" s="3" t="s">
        <v>91</v>
      </c>
      <c r="G4590" s="7">
        <v>0</v>
      </c>
      <c r="H4590" s="8">
        <f t="shared" si="0"/>
        <v>15000</v>
      </c>
      <c r="I4590" s="9">
        <v>15000</v>
      </c>
      <c r="J4590" s="10">
        <v>0</v>
      </c>
      <c r="K4590" s="11">
        <v>15000</v>
      </c>
      <c r="L4590" s="11">
        <v>0</v>
      </c>
      <c r="M4590" s="12">
        <v>15000</v>
      </c>
      <c r="N4590" s="12">
        <v>0</v>
      </c>
      <c r="O4590" s="12">
        <v>0</v>
      </c>
      <c r="P4590" s="12">
        <v>0</v>
      </c>
      <c r="Q4590" s="12">
        <v>0</v>
      </c>
      <c r="R4590" s="12">
        <v>0</v>
      </c>
      <c r="S4590" s="12">
        <v>0</v>
      </c>
      <c r="T4590" s="13">
        <v>0</v>
      </c>
      <c r="U4590" s="13">
        <v>0</v>
      </c>
      <c r="V4590" s="13">
        <v>0</v>
      </c>
      <c r="W4590" s="13">
        <v>0</v>
      </c>
      <c r="X4590" s="13">
        <v>0</v>
      </c>
      <c r="Y4590" s="13">
        <v>0</v>
      </c>
    </row>
    <row r="4591" spans="1:25" ht="15.75" customHeight="1" x14ac:dyDescent="0.2">
      <c r="A4591" s="3">
        <v>5107925</v>
      </c>
      <c r="B4591" s="3" t="s">
        <v>782</v>
      </c>
      <c r="C4591" s="3" t="s">
        <v>657</v>
      </c>
      <c r="D4591" s="3">
        <v>2019</v>
      </c>
      <c r="E4591" s="3" t="s">
        <v>90</v>
      </c>
      <c r="F4591" s="3" t="s">
        <v>91</v>
      </c>
      <c r="G4591" s="7">
        <v>500</v>
      </c>
      <c r="H4591" s="8">
        <f t="shared" si="0"/>
        <v>0</v>
      </c>
      <c r="I4591" s="9">
        <v>0</v>
      </c>
      <c r="J4591" s="10">
        <v>0</v>
      </c>
      <c r="K4591" s="11">
        <v>0</v>
      </c>
      <c r="L4591" s="11">
        <v>0</v>
      </c>
      <c r="M4591" s="12">
        <v>0</v>
      </c>
      <c r="N4591" s="12">
        <v>0</v>
      </c>
      <c r="O4591" s="12">
        <v>0</v>
      </c>
      <c r="P4591" s="12">
        <v>0</v>
      </c>
      <c r="Q4591" s="12">
        <v>0</v>
      </c>
      <c r="R4591" s="12">
        <v>0</v>
      </c>
      <c r="S4591" s="12">
        <v>0</v>
      </c>
      <c r="T4591" s="13">
        <v>0</v>
      </c>
      <c r="U4591" s="13">
        <v>0</v>
      </c>
      <c r="V4591" s="13">
        <v>0</v>
      </c>
      <c r="W4591" s="13">
        <v>0</v>
      </c>
      <c r="X4591" s="13">
        <v>0</v>
      </c>
      <c r="Y4591" s="13">
        <v>0</v>
      </c>
    </row>
    <row r="4592" spans="1:25" ht="15.75" customHeight="1" x14ac:dyDescent="0.2">
      <c r="A4592" s="3">
        <v>5107925</v>
      </c>
      <c r="B4592" s="3" t="s">
        <v>782</v>
      </c>
      <c r="C4592" s="3" t="s">
        <v>657</v>
      </c>
      <c r="D4592" s="3">
        <v>2019</v>
      </c>
      <c r="E4592" s="3" t="s">
        <v>90</v>
      </c>
      <c r="F4592" s="3" t="s">
        <v>91</v>
      </c>
      <c r="G4592" s="7">
        <v>0</v>
      </c>
      <c r="H4592" s="8">
        <f t="shared" si="0"/>
        <v>15000</v>
      </c>
      <c r="I4592" s="9">
        <v>15000</v>
      </c>
      <c r="J4592" s="10">
        <v>0</v>
      </c>
      <c r="K4592" s="11">
        <v>15000</v>
      </c>
      <c r="L4592" s="11">
        <v>0</v>
      </c>
      <c r="M4592" s="12">
        <v>15000</v>
      </c>
      <c r="N4592" s="12">
        <v>0</v>
      </c>
      <c r="O4592" s="12">
        <v>0</v>
      </c>
      <c r="P4592" s="12">
        <v>0</v>
      </c>
      <c r="Q4592" s="12">
        <v>0</v>
      </c>
      <c r="R4592" s="12">
        <v>0</v>
      </c>
      <c r="S4592" s="12">
        <v>0</v>
      </c>
      <c r="T4592" s="13">
        <v>0</v>
      </c>
      <c r="U4592" s="13">
        <v>0</v>
      </c>
      <c r="V4592" s="13">
        <v>0</v>
      </c>
      <c r="W4592" s="13">
        <v>0</v>
      </c>
      <c r="X4592" s="13">
        <v>0</v>
      </c>
      <c r="Y4592" s="13">
        <v>0</v>
      </c>
    </row>
    <row r="4593" spans="1:25" ht="15.75" customHeight="1" x14ac:dyDescent="0.2">
      <c r="A4593" s="3">
        <v>5107925</v>
      </c>
      <c r="B4593" s="3" t="s">
        <v>782</v>
      </c>
      <c r="C4593" s="3" t="s">
        <v>657</v>
      </c>
      <c r="D4593" s="3">
        <v>2019</v>
      </c>
      <c r="E4593" s="3" t="s">
        <v>90</v>
      </c>
      <c r="F4593" s="3" t="s">
        <v>91</v>
      </c>
      <c r="G4593" s="7">
        <v>0</v>
      </c>
      <c r="H4593" s="8">
        <f t="shared" si="0"/>
        <v>3000000</v>
      </c>
      <c r="I4593" s="9">
        <v>3000000</v>
      </c>
      <c r="J4593" s="10">
        <v>0</v>
      </c>
      <c r="K4593" s="11">
        <v>3000000</v>
      </c>
      <c r="L4593" s="11">
        <v>0</v>
      </c>
      <c r="M4593" s="12">
        <v>3000000</v>
      </c>
      <c r="N4593" s="12">
        <v>0</v>
      </c>
      <c r="O4593" s="12">
        <v>0</v>
      </c>
      <c r="P4593" s="12">
        <v>0</v>
      </c>
      <c r="Q4593" s="12">
        <v>0</v>
      </c>
      <c r="R4593" s="12">
        <v>0</v>
      </c>
      <c r="S4593" s="12">
        <v>0</v>
      </c>
      <c r="T4593" s="13">
        <v>0</v>
      </c>
      <c r="U4593" s="13">
        <v>0</v>
      </c>
      <c r="V4593" s="13">
        <v>0</v>
      </c>
      <c r="W4593" s="13">
        <v>0</v>
      </c>
      <c r="X4593" s="13">
        <v>0</v>
      </c>
      <c r="Y4593" s="13">
        <v>0</v>
      </c>
    </row>
    <row r="4594" spans="1:25" ht="15.75" customHeight="1" x14ac:dyDescent="0.2">
      <c r="A4594" s="3">
        <v>5107925</v>
      </c>
      <c r="B4594" s="3" t="s">
        <v>782</v>
      </c>
      <c r="C4594" s="3" t="s">
        <v>657</v>
      </c>
      <c r="D4594" s="3">
        <v>2019</v>
      </c>
      <c r="E4594" s="3" t="s">
        <v>102</v>
      </c>
      <c r="F4594" s="3" t="s">
        <v>85</v>
      </c>
      <c r="G4594" s="7">
        <v>17</v>
      </c>
      <c r="H4594" s="8">
        <f t="shared" si="0"/>
        <v>4500</v>
      </c>
      <c r="I4594" s="9">
        <v>0</v>
      </c>
      <c r="J4594" s="10">
        <v>4500</v>
      </c>
      <c r="K4594" s="11">
        <v>0</v>
      </c>
      <c r="L4594" s="11">
        <v>0</v>
      </c>
      <c r="M4594" s="12">
        <v>0</v>
      </c>
      <c r="N4594" s="12">
        <v>0</v>
      </c>
      <c r="O4594" s="12">
        <v>0</v>
      </c>
      <c r="P4594" s="12">
        <v>0</v>
      </c>
      <c r="Q4594" s="12">
        <v>0</v>
      </c>
      <c r="R4594" s="12">
        <v>0</v>
      </c>
      <c r="S4594" s="12">
        <v>0</v>
      </c>
      <c r="T4594" s="13">
        <v>0</v>
      </c>
      <c r="U4594" s="13">
        <v>4500</v>
      </c>
      <c r="V4594" s="13">
        <v>0</v>
      </c>
      <c r="W4594" s="13">
        <v>0</v>
      </c>
      <c r="X4594" s="13">
        <v>0</v>
      </c>
      <c r="Y4594" s="13">
        <v>0</v>
      </c>
    </row>
    <row r="4595" spans="1:25" ht="15.75" customHeight="1" x14ac:dyDescent="0.2">
      <c r="A4595" s="3">
        <v>5107925</v>
      </c>
      <c r="B4595" s="3" t="s">
        <v>782</v>
      </c>
      <c r="C4595" s="3" t="s">
        <v>657</v>
      </c>
      <c r="D4595" s="3">
        <v>2019</v>
      </c>
      <c r="E4595" s="3" t="s">
        <v>90</v>
      </c>
      <c r="F4595" s="3" t="s">
        <v>91</v>
      </c>
      <c r="G4595" s="7">
        <v>0</v>
      </c>
      <c r="H4595" s="8">
        <f t="shared" si="0"/>
        <v>50000</v>
      </c>
      <c r="I4595" s="9">
        <v>50000</v>
      </c>
      <c r="J4595" s="10">
        <v>0</v>
      </c>
      <c r="K4595" s="11">
        <v>50000</v>
      </c>
      <c r="L4595" s="11">
        <v>0</v>
      </c>
      <c r="M4595" s="12">
        <v>50000</v>
      </c>
      <c r="N4595" s="12">
        <v>0</v>
      </c>
      <c r="O4595" s="12">
        <v>0</v>
      </c>
      <c r="P4595" s="12">
        <v>0</v>
      </c>
      <c r="Q4595" s="12">
        <v>0</v>
      </c>
      <c r="R4595" s="12">
        <v>0</v>
      </c>
      <c r="S4595" s="12">
        <v>0</v>
      </c>
      <c r="T4595" s="13">
        <v>0</v>
      </c>
      <c r="U4595" s="13">
        <v>0</v>
      </c>
      <c r="V4595" s="13">
        <v>0</v>
      </c>
      <c r="W4595" s="13">
        <v>0</v>
      </c>
      <c r="X4595" s="13">
        <v>0</v>
      </c>
      <c r="Y4595" s="13">
        <v>0</v>
      </c>
    </row>
    <row r="4596" spans="1:25" ht="15.75" customHeight="1" x14ac:dyDescent="0.2">
      <c r="A4596" s="3">
        <v>5107925</v>
      </c>
      <c r="B4596" s="3" t="s">
        <v>782</v>
      </c>
      <c r="C4596" s="3" t="s">
        <v>657</v>
      </c>
      <c r="D4596" s="3">
        <v>2019</v>
      </c>
      <c r="E4596" s="3" t="s">
        <v>84</v>
      </c>
      <c r="F4596" s="3" t="s">
        <v>85</v>
      </c>
      <c r="G4596" s="7">
        <v>0</v>
      </c>
      <c r="H4596" s="8">
        <f t="shared" si="0"/>
        <v>0</v>
      </c>
      <c r="I4596" s="9">
        <v>0</v>
      </c>
      <c r="J4596" s="10">
        <v>0</v>
      </c>
      <c r="K4596" s="11">
        <v>0</v>
      </c>
      <c r="L4596" s="11">
        <v>0</v>
      </c>
      <c r="M4596" s="12">
        <v>0</v>
      </c>
      <c r="N4596" s="12">
        <v>0</v>
      </c>
      <c r="O4596" s="12">
        <v>0</v>
      </c>
      <c r="P4596" s="12">
        <v>0</v>
      </c>
      <c r="Q4596" s="12">
        <v>0</v>
      </c>
      <c r="R4596" s="12">
        <v>0</v>
      </c>
      <c r="S4596" s="12">
        <v>0</v>
      </c>
      <c r="T4596" s="13">
        <v>0</v>
      </c>
      <c r="U4596" s="13">
        <v>0</v>
      </c>
      <c r="V4596" s="13">
        <v>0</v>
      </c>
      <c r="W4596" s="13">
        <v>0</v>
      </c>
      <c r="X4596" s="13">
        <v>0</v>
      </c>
      <c r="Y4596" s="13">
        <v>0</v>
      </c>
    </row>
    <row r="4597" spans="1:25" ht="15.75" customHeight="1" x14ac:dyDescent="0.2">
      <c r="A4597" s="3">
        <v>5107925</v>
      </c>
      <c r="B4597" s="3" t="s">
        <v>782</v>
      </c>
      <c r="C4597" s="3" t="s">
        <v>657</v>
      </c>
      <c r="D4597" s="3">
        <v>2019</v>
      </c>
      <c r="E4597" s="3" t="s">
        <v>84</v>
      </c>
      <c r="F4597" s="3" t="s">
        <v>85</v>
      </c>
      <c r="G4597" s="7">
        <v>0</v>
      </c>
      <c r="H4597" s="8">
        <f t="shared" si="0"/>
        <v>0</v>
      </c>
      <c r="I4597" s="9">
        <v>0</v>
      </c>
      <c r="J4597" s="10">
        <v>0</v>
      </c>
      <c r="K4597" s="11">
        <v>0</v>
      </c>
      <c r="L4597" s="11">
        <v>0</v>
      </c>
      <c r="M4597" s="12">
        <v>0</v>
      </c>
      <c r="N4597" s="12">
        <v>0</v>
      </c>
      <c r="O4597" s="12">
        <v>0</v>
      </c>
      <c r="P4597" s="12">
        <v>0</v>
      </c>
      <c r="Q4597" s="12">
        <v>0</v>
      </c>
      <c r="R4597" s="12">
        <v>0</v>
      </c>
      <c r="S4597" s="12">
        <v>0</v>
      </c>
      <c r="T4597" s="13">
        <v>0</v>
      </c>
      <c r="U4597" s="13">
        <v>0</v>
      </c>
      <c r="V4597" s="13">
        <v>0</v>
      </c>
      <c r="W4597" s="13">
        <v>0</v>
      </c>
      <c r="X4597" s="13">
        <v>0</v>
      </c>
      <c r="Y4597" s="13">
        <v>0</v>
      </c>
    </row>
    <row r="4598" spans="1:25" ht="15.75" customHeight="1" x14ac:dyDescent="0.2">
      <c r="A4598" s="3">
        <v>5107925</v>
      </c>
      <c r="B4598" s="3" t="s">
        <v>782</v>
      </c>
      <c r="C4598" s="3" t="s">
        <v>657</v>
      </c>
      <c r="D4598" s="3">
        <v>2019</v>
      </c>
      <c r="E4598" s="3" t="s">
        <v>84</v>
      </c>
      <c r="F4598" s="3" t="s">
        <v>85</v>
      </c>
      <c r="G4598" s="7">
        <v>0</v>
      </c>
      <c r="H4598" s="8">
        <f t="shared" si="0"/>
        <v>4000</v>
      </c>
      <c r="I4598" s="9">
        <v>1000</v>
      </c>
      <c r="J4598" s="10">
        <v>3000</v>
      </c>
      <c r="K4598" s="11">
        <v>1000</v>
      </c>
      <c r="L4598" s="11">
        <v>0</v>
      </c>
      <c r="M4598" s="12">
        <v>0</v>
      </c>
      <c r="N4598" s="12">
        <v>0</v>
      </c>
      <c r="O4598" s="12">
        <v>1000</v>
      </c>
      <c r="P4598" s="12">
        <v>0</v>
      </c>
      <c r="Q4598" s="12">
        <v>0</v>
      </c>
      <c r="R4598" s="12">
        <v>0</v>
      </c>
      <c r="S4598" s="12">
        <v>0</v>
      </c>
      <c r="T4598" s="13">
        <v>0</v>
      </c>
      <c r="U4598" s="13">
        <v>0</v>
      </c>
      <c r="V4598" s="13">
        <v>0</v>
      </c>
      <c r="W4598" s="13">
        <v>3000</v>
      </c>
      <c r="X4598" s="13">
        <v>0</v>
      </c>
      <c r="Y4598" s="13">
        <v>0</v>
      </c>
    </row>
    <row r="4599" spans="1:25" ht="15.75" customHeight="1" x14ac:dyDescent="0.2">
      <c r="A4599" s="3">
        <v>5107925</v>
      </c>
      <c r="B4599" s="3" t="s">
        <v>782</v>
      </c>
      <c r="C4599" s="3" t="s">
        <v>657</v>
      </c>
      <c r="D4599" s="3">
        <v>2019</v>
      </c>
      <c r="E4599" s="3" t="s">
        <v>80</v>
      </c>
      <c r="F4599" s="3" t="s">
        <v>76</v>
      </c>
      <c r="G4599" s="7">
        <v>0</v>
      </c>
      <c r="H4599" s="8">
        <f t="shared" si="0"/>
        <v>156000</v>
      </c>
      <c r="I4599" s="9">
        <v>156000</v>
      </c>
      <c r="J4599" s="10">
        <v>0</v>
      </c>
      <c r="K4599" s="11">
        <v>156000</v>
      </c>
      <c r="L4599" s="11">
        <v>0</v>
      </c>
      <c r="M4599" s="12">
        <v>156000</v>
      </c>
      <c r="N4599" s="12">
        <v>0</v>
      </c>
      <c r="O4599" s="12">
        <v>0</v>
      </c>
      <c r="P4599" s="12">
        <v>0</v>
      </c>
      <c r="Q4599" s="12">
        <v>0</v>
      </c>
      <c r="R4599" s="12">
        <v>0</v>
      </c>
      <c r="S4599" s="12">
        <v>0</v>
      </c>
      <c r="T4599" s="13">
        <v>0</v>
      </c>
      <c r="U4599" s="13">
        <v>0</v>
      </c>
      <c r="V4599" s="13">
        <v>0</v>
      </c>
      <c r="W4599" s="13">
        <v>0</v>
      </c>
      <c r="X4599" s="13">
        <v>0</v>
      </c>
      <c r="Y4599" s="13">
        <v>0</v>
      </c>
    </row>
    <row r="4600" spans="1:25" ht="15.75" customHeight="1" x14ac:dyDescent="0.2">
      <c r="A4600" s="3">
        <v>5107925</v>
      </c>
      <c r="B4600" s="3" t="s">
        <v>782</v>
      </c>
      <c r="C4600" s="3" t="s">
        <v>657</v>
      </c>
      <c r="D4600" s="3">
        <v>2020</v>
      </c>
      <c r="E4600" s="3" t="s">
        <v>78</v>
      </c>
      <c r="F4600" s="3" t="s">
        <v>76</v>
      </c>
      <c r="G4600" s="7">
        <v>0</v>
      </c>
      <c r="H4600" s="8">
        <f t="shared" si="0"/>
        <v>75000</v>
      </c>
      <c r="I4600" s="9">
        <v>45000</v>
      </c>
      <c r="J4600" s="10">
        <v>30000</v>
      </c>
      <c r="K4600" s="11">
        <v>5000</v>
      </c>
      <c r="L4600" s="11">
        <v>40000</v>
      </c>
      <c r="M4600" s="12">
        <v>5000</v>
      </c>
      <c r="N4600" s="12">
        <v>0</v>
      </c>
      <c r="O4600" s="12">
        <v>0</v>
      </c>
      <c r="P4600" s="12">
        <v>0</v>
      </c>
      <c r="Q4600" s="12">
        <v>0</v>
      </c>
      <c r="R4600" s="12">
        <v>0</v>
      </c>
      <c r="S4600" s="12">
        <v>40000</v>
      </c>
      <c r="T4600" s="13">
        <v>30000</v>
      </c>
      <c r="U4600" s="13">
        <v>0</v>
      </c>
      <c r="V4600" s="13">
        <v>0</v>
      </c>
      <c r="W4600" s="13">
        <v>0</v>
      </c>
      <c r="X4600" s="13">
        <v>0</v>
      </c>
      <c r="Y4600" s="13">
        <v>0</v>
      </c>
    </row>
    <row r="4601" spans="1:25" ht="15.75" customHeight="1" x14ac:dyDescent="0.2">
      <c r="A4601" s="3">
        <v>5107925</v>
      </c>
      <c r="B4601" s="3" t="s">
        <v>782</v>
      </c>
      <c r="C4601" s="3" t="s">
        <v>657</v>
      </c>
      <c r="D4601" s="3">
        <v>2020</v>
      </c>
      <c r="E4601" s="3" t="s">
        <v>90</v>
      </c>
      <c r="F4601" s="3" t="s">
        <v>91</v>
      </c>
      <c r="G4601" s="7">
        <v>0</v>
      </c>
      <c r="H4601" s="8">
        <f t="shared" si="0"/>
        <v>50000</v>
      </c>
      <c r="I4601" s="9">
        <v>50000</v>
      </c>
      <c r="J4601" s="10">
        <v>0</v>
      </c>
      <c r="K4601" s="11">
        <v>50000</v>
      </c>
      <c r="L4601" s="11">
        <v>0</v>
      </c>
      <c r="M4601" s="12">
        <v>50000</v>
      </c>
      <c r="N4601" s="12">
        <v>0</v>
      </c>
      <c r="O4601" s="12">
        <v>0</v>
      </c>
      <c r="P4601" s="12">
        <v>0</v>
      </c>
      <c r="Q4601" s="12">
        <v>0</v>
      </c>
      <c r="R4601" s="12">
        <v>0</v>
      </c>
      <c r="S4601" s="12">
        <v>0</v>
      </c>
      <c r="T4601" s="13">
        <v>0</v>
      </c>
      <c r="U4601" s="13">
        <v>0</v>
      </c>
      <c r="V4601" s="13">
        <v>0</v>
      </c>
      <c r="W4601" s="13">
        <v>0</v>
      </c>
      <c r="X4601" s="13">
        <v>0</v>
      </c>
      <c r="Y4601" s="13">
        <v>0</v>
      </c>
    </row>
    <row r="4602" spans="1:25" ht="15.75" customHeight="1" x14ac:dyDescent="0.2">
      <c r="A4602" s="3">
        <v>5107925</v>
      </c>
      <c r="B4602" s="3" t="s">
        <v>782</v>
      </c>
      <c r="C4602" s="3" t="s">
        <v>657</v>
      </c>
      <c r="D4602" s="3">
        <v>2020</v>
      </c>
      <c r="E4602" s="3" t="s">
        <v>90</v>
      </c>
      <c r="F4602" s="3" t="s">
        <v>91</v>
      </c>
      <c r="G4602" s="7">
        <v>0</v>
      </c>
      <c r="H4602" s="8">
        <f t="shared" si="0"/>
        <v>45300</v>
      </c>
      <c r="I4602" s="9">
        <v>45300</v>
      </c>
      <c r="J4602" s="10">
        <v>0</v>
      </c>
      <c r="K4602" s="11">
        <v>45300</v>
      </c>
      <c r="L4602" s="11">
        <v>0</v>
      </c>
      <c r="M4602" s="12">
        <v>45300</v>
      </c>
      <c r="N4602" s="12">
        <v>0</v>
      </c>
      <c r="O4602" s="12">
        <v>0</v>
      </c>
      <c r="P4602" s="12">
        <v>0</v>
      </c>
      <c r="Q4602" s="12">
        <v>0</v>
      </c>
      <c r="R4602" s="12">
        <v>0</v>
      </c>
      <c r="S4602" s="12">
        <v>0</v>
      </c>
      <c r="T4602" s="13">
        <v>0</v>
      </c>
      <c r="U4602" s="13">
        <v>0</v>
      </c>
      <c r="V4602" s="13">
        <v>0</v>
      </c>
      <c r="W4602" s="13">
        <v>0</v>
      </c>
      <c r="X4602" s="13">
        <v>0</v>
      </c>
      <c r="Y4602" s="13">
        <v>0</v>
      </c>
    </row>
    <row r="4603" spans="1:25" ht="15.75" customHeight="1" x14ac:dyDescent="0.2">
      <c r="A4603" s="3">
        <v>5107925</v>
      </c>
      <c r="B4603" s="3" t="s">
        <v>782</v>
      </c>
      <c r="C4603" s="3" t="s">
        <v>657</v>
      </c>
      <c r="D4603" s="3">
        <v>2020</v>
      </c>
      <c r="E4603" s="3" t="s">
        <v>90</v>
      </c>
      <c r="F4603" s="3" t="s">
        <v>91</v>
      </c>
      <c r="G4603" s="7">
        <v>0</v>
      </c>
      <c r="H4603" s="8">
        <f t="shared" si="0"/>
        <v>40000</v>
      </c>
      <c r="I4603" s="9">
        <v>40000</v>
      </c>
      <c r="J4603" s="10">
        <v>0</v>
      </c>
      <c r="K4603" s="11">
        <v>40000</v>
      </c>
      <c r="L4603" s="11">
        <v>0</v>
      </c>
      <c r="M4603" s="12">
        <v>40000</v>
      </c>
      <c r="N4603" s="12">
        <v>0</v>
      </c>
      <c r="O4603" s="12">
        <v>0</v>
      </c>
      <c r="P4603" s="12">
        <v>0</v>
      </c>
      <c r="Q4603" s="12">
        <v>0</v>
      </c>
      <c r="R4603" s="12">
        <v>0</v>
      </c>
      <c r="S4603" s="12">
        <v>0</v>
      </c>
      <c r="T4603" s="13">
        <v>0</v>
      </c>
      <c r="U4603" s="13">
        <v>0</v>
      </c>
      <c r="V4603" s="13">
        <v>0</v>
      </c>
      <c r="W4603" s="13">
        <v>0</v>
      </c>
      <c r="X4603" s="13">
        <v>0</v>
      </c>
      <c r="Y4603" s="13">
        <v>0</v>
      </c>
    </row>
    <row r="4604" spans="1:25" ht="15.75" customHeight="1" x14ac:dyDescent="0.2">
      <c r="A4604" s="3">
        <v>5107925</v>
      </c>
      <c r="B4604" s="3" t="s">
        <v>782</v>
      </c>
      <c r="C4604" s="3" t="s">
        <v>657</v>
      </c>
      <c r="D4604" s="3">
        <v>2020</v>
      </c>
      <c r="E4604" s="3" t="s">
        <v>90</v>
      </c>
      <c r="F4604" s="3" t="s">
        <v>91</v>
      </c>
      <c r="G4604" s="7">
        <v>0</v>
      </c>
      <c r="H4604" s="8">
        <f t="shared" si="0"/>
        <v>0</v>
      </c>
      <c r="I4604" s="9">
        <v>0</v>
      </c>
      <c r="J4604" s="10">
        <v>0</v>
      </c>
      <c r="K4604" s="11">
        <v>0</v>
      </c>
      <c r="L4604" s="11">
        <v>0</v>
      </c>
      <c r="M4604" s="12">
        <v>0</v>
      </c>
      <c r="N4604" s="12">
        <v>0</v>
      </c>
      <c r="O4604" s="12">
        <v>0</v>
      </c>
      <c r="P4604" s="12">
        <v>0</v>
      </c>
      <c r="Q4604" s="12">
        <v>0</v>
      </c>
      <c r="R4604" s="12">
        <v>0</v>
      </c>
      <c r="S4604" s="12">
        <v>0</v>
      </c>
      <c r="T4604" s="13">
        <v>0</v>
      </c>
      <c r="U4604" s="13">
        <v>0</v>
      </c>
      <c r="V4604" s="13">
        <v>0</v>
      </c>
      <c r="W4604" s="13">
        <v>0</v>
      </c>
      <c r="X4604" s="13">
        <v>0</v>
      </c>
      <c r="Y4604" s="13">
        <v>0</v>
      </c>
    </row>
    <row r="4605" spans="1:25" ht="15.75" customHeight="1" x14ac:dyDescent="0.2">
      <c r="A4605" s="3">
        <v>5107925</v>
      </c>
      <c r="B4605" s="3" t="s">
        <v>782</v>
      </c>
      <c r="C4605" s="3" t="s">
        <v>657</v>
      </c>
      <c r="D4605" s="3">
        <v>2020</v>
      </c>
      <c r="E4605" s="3" t="s">
        <v>90</v>
      </c>
      <c r="F4605" s="3" t="s">
        <v>91</v>
      </c>
      <c r="G4605" s="7">
        <v>0</v>
      </c>
      <c r="H4605" s="8">
        <f t="shared" si="0"/>
        <v>0</v>
      </c>
      <c r="I4605" s="9">
        <v>0</v>
      </c>
      <c r="J4605" s="10">
        <v>0</v>
      </c>
      <c r="K4605" s="11">
        <v>0</v>
      </c>
      <c r="L4605" s="11">
        <v>0</v>
      </c>
      <c r="M4605" s="12">
        <v>0</v>
      </c>
      <c r="N4605" s="12">
        <v>0</v>
      </c>
      <c r="O4605" s="12">
        <v>0</v>
      </c>
      <c r="P4605" s="12">
        <v>0</v>
      </c>
      <c r="Q4605" s="12">
        <v>0</v>
      </c>
      <c r="R4605" s="12">
        <v>0</v>
      </c>
      <c r="S4605" s="12">
        <v>0</v>
      </c>
      <c r="T4605" s="13">
        <v>0</v>
      </c>
      <c r="U4605" s="13">
        <v>0</v>
      </c>
      <c r="V4605" s="13">
        <v>0</v>
      </c>
      <c r="W4605" s="13">
        <v>0</v>
      </c>
      <c r="X4605" s="13">
        <v>0</v>
      </c>
      <c r="Y4605" s="13">
        <v>0</v>
      </c>
    </row>
    <row r="4606" spans="1:25" ht="15.75" customHeight="1" x14ac:dyDescent="0.2">
      <c r="A4606" s="3">
        <v>5107925</v>
      </c>
      <c r="B4606" s="3" t="s">
        <v>782</v>
      </c>
      <c r="C4606" s="3" t="s">
        <v>657</v>
      </c>
      <c r="D4606" s="3">
        <v>2020</v>
      </c>
      <c r="E4606" s="3" t="s">
        <v>90</v>
      </c>
      <c r="F4606" s="3" t="s">
        <v>91</v>
      </c>
      <c r="G4606" s="7">
        <v>0</v>
      </c>
      <c r="H4606" s="8">
        <f t="shared" si="0"/>
        <v>0</v>
      </c>
      <c r="I4606" s="9">
        <v>0</v>
      </c>
      <c r="J4606" s="10">
        <v>0</v>
      </c>
      <c r="K4606" s="11">
        <v>0</v>
      </c>
      <c r="L4606" s="11">
        <v>0</v>
      </c>
      <c r="M4606" s="12">
        <v>0</v>
      </c>
      <c r="N4606" s="12">
        <v>0</v>
      </c>
      <c r="O4606" s="12">
        <v>0</v>
      </c>
      <c r="P4606" s="12">
        <v>0</v>
      </c>
      <c r="Q4606" s="12">
        <v>0</v>
      </c>
      <c r="R4606" s="12">
        <v>0</v>
      </c>
      <c r="S4606" s="12">
        <v>0</v>
      </c>
      <c r="T4606" s="13">
        <v>0</v>
      </c>
      <c r="U4606" s="13">
        <v>0</v>
      </c>
      <c r="V4606" s="13">
        <v>0</v>
      </c>
      <c r="W4606" s="13">
        <v>0</v>
      </c>
      <c r="X4606" s="13">
        <v>0</v>
      </c>
      <c r="Y4606" s="13">
        <v>0</v>
      </c>
    </row>
    <row r="4607" spans="1:25" ht="15.75" customHeight="1" x14ac:dyDescent="0.2">
      <c r="A4607" s="3">
        <v>5107925</v>
      </c>
      <c r="B4607" s="3" t="s">
        <v>782</v>
      </c>
      <c r="C4607" s="3" t="s">
        <v>657</v>
      </c>
      <c r="D4607" s="3">
        <v>2020</v>
      </c>
      <c r="E4607" s="3" t="s">
        <v>344</v>
      </c>
      <c r="F4607" s="3" t="s">
        <v>123</v>
      </c>
      <c r="G4607" s="7">
        <v>0</v>
      </c>
      <c r="H4607" s="8">
        <f t="shared" si="0"/>
        <v>0</v>
      </c>
      <c r="I4607" s="9">
        <v>0</v>
      </c>
      <c r="J4607" s="10">
        <v>0</v>
      </c>
      <c r="K4607" s="11">
        <v>0</v>
      </c>
      <c r="L4607" s="11">
        <v>0</v>
      </c>
      <c r="M4607" s="12">
        <v>0</v>
      </c>
      <c r="N4607" s="12">
        <v>0</v>
      </c>
      <c r="O4607" s="12">
        <v>0</v>
      </c>
      <c r="P4607" s="12">
        <v>0</v>
      </c>
      <c r="Q4607" s="12">
        <v>0</v>
      </c>
      <c r="R4607" s="12">
        <v>0</v>
      </c>
      <c r="S4607" s="12">
        <v>0</v>
      </c>
      <c r="T4607" s="13">
        <v>0</v>
      </c>
      <c r="U4607" s="13">
        <v>0</v>
      </c>
      <c r="V4607" s="13">
        <v>0</v>
      </c>
      <c r="W4607" s="13">
        <v>0</v>
      </c>
      <c r="X4607" s="13">
        <v>0</v>
      </c>
      <c r="Y4607" s="13">
        <v>0</v>
      </c>
    </row>
    <row r="4608" spans="1:25" ht="15.75" customHeight="1" x14ac:dyDescent="0.2">
      <c r="A4608" s="3">
        <v>5107925</v>
      </c>
      <c r="B4608" s="3" t="s">
        <v>782</v>
      </c>
      <c r="C4608" s="3" t="s">
        <v>657</v>
      </c>
      <c r="D4608" s="3">
        <v>2021</v>
      </c>
      <c r="E4608" s="3" t="s">
        <v>78</v>
      </c>
      <c r="F4608" s="3" t="s">
        <v>76</v>
      </c>
      <c r="G4608" s="7">
        <v>20000</v>
      </c>
      <c r="H4608" s="8">
        <f t="shared" si="0"/>
        <v>1497326000</v>
      </c>
      <c r="I4608" s="9">
        <v>1496400000</v>
      </c>
      <c r="J4608" s="10">
        <v>926000</v>
      </c>
      <c r="K4608" s="11">
        <v>1495550000</v>
      </c>
      <c r="L4608" s="11">
        <v>850000</v>
      </c>
      <c r="M4608" s="12">
        <v>1495550000</v>
      </c>
      <c r="N4608" s="12">
        <v>0</v>
      </c>
      <c r="O4608" s="12">
        <v>0</v>
      </c>
      <c r="P4608" s="12">
        <v>0</v>
      </c>
      <c r="Q4608" s="12">
        <v>0</v>
      </c>
      <c r="R4608" s="12">
        <v>0</v>
      </c>
      <c r="S4608" s="12">
        <v>850000</v>
      </c>
      <c r="T4608" s="13">
        <v>926000</v>
      </c>
      <c r="U4608" s="13">
        <v>0</v>
      </c>
      <c r="V4608" s="13">
        <v>0</v>
      </c>
      <c r="W4608" s="13">
        <v>0</v>
      </c>
      <c r="X4608" s="13">
        <v>0</v>
      </c>
      <c r="Y4608" s="13">
        <v>0</v>
      </c>
    </row>
    <row r="4609" spans="1:25" ht="15.75" customHeight="1" x14ac:dyDescent="0.2">
      <c r="A4609" s="3">
        <v>5107925</v>
      </c>
      <c r="B4609" s="3" t="s">
        <v>782</v>
      </c>
      <c r="C4609" s="3" t="s">
        <v>657</v>
      </c>
      <c r="D4609" s="3">
        <v>2021</v>
      </c>
      <c r="E4609" s="3" t="s">
        <v>90</v>
      </c>
      <c r="F4609" s="3" t="s">
        <v>91</v>
      </c>
      <c r="G4609" s="7">
        <v>0</v>
      </c>
      <c r="H4609" s="8">
        <f t="shared" si="0"/>
        <v>0</v>
      </c>
      <c r="I4609" s="9">
        <v>0</v>
      </c>
      <c r="J4609" s="10">
        <v>0</v>
      </c>
      <c r="K4609" s="11">
        <v>0</v>
      </c>
      <c r="L4609" s="11">
        <v>0</v>
      </c>
      <c r="M4609" s="12">
        <v>0</v>
      </c>
      <c r="N4609" s="12">
        <v>0</v>
      </c>
      <c r="O4609" s="12">
        <v>0</v>
      </c>
      <c r="P4609" s="12">
        <v>0</v>
      </c>
      <c r="Q4609" s="12">
        <v>0</v>
      </c>
      <c r="R4609" s="12">
        <v>0</v>
      </c>
      <c r="S4609" s="12">
        <v>0</v>
      </c>
      <c r="T4609" s="13">
        <v>0</v>
      </c>
      <c r="U4609" s="13">
        <v>0</v>
      </c>
      <c r="V4609" s="13">
        <v>0</v>
      </c>
      <c r="W4609" s="13">
        <v>0</v>
      </c>
      <c r="X4609" s="13">
        <v>0</v>
      </c>
      <c r="Y4609" s="13">
        <v>0</v>
      </c>
    </row>
    <row r="4610" spans="1:25" ht="15.75" customHeight="1" x14ac:dyDescent="0.2">
      <c r="A4610" s="3">
        <v>5107925</v>
      </c>
      <c r="B4610" s="3" t="s">
        <v>782</v>
      </c>
      <c r="C4610" s="3" t="s">
        <v>657</v>
      </c>
      <c r="D4610" s="3">
        <v>2021</v>
      </c>
      <c r="E4610" s="3" t="s">
        <v>90</v>
      </c>
      <c r="F4610" s="3" t="s">
        <v>91</v>
      </c>
      <c r="G4610" s="7">
        <v>0</v>
      </c>
      <c r="H4610" s="8">
        <f t="shared" si="0"/>
        <v>245600</v>
      </c>
      <c r="I4610" s="9">
        <v>245600</v>
      </c>
      <c r="J4610" s="10">
        <v>0</v>
      </c>
      <c r="K4610" s="11">
        <v>244600</v>
      </c>
      <c r="L4610" s="11">
        <v>1000</v>
      </c>
      <c r="M4610" s="12">
        <v>244600</v>
      </c>
      <c r="N4610" s="12">
        <v>0</v>
      </c>
      <c r="O4610" s="12">
        <v>0</v>
      </c>
      <c r="P4610" s="12">
        <v>0</v>
      </c>
      <c r="Q4610" s="12">
        <v>0</v>
      </c>
      <c r="R4610" s="12">
        <v>0</v>
      </c>
      <c r="S4610" s="12">
        <v>1000</v>
      </c>
      <c r="T4610" s="13">
        <v>0</v>
      </c>
      <c r="U4610" s="13">
        <v>0</v>
      </c>
      <c r="V4610" s="13">
        <v>0</v>
      </c>
      <c r="W4610" s="13">
        <v>0</v>
      </c>
      <c r="X4610" s="13">
        <v>0</v>
      </c>
      <c r="Y4610" s="13">
        <v>0</v>
      </c>
    </row>
    <row r="4611" spans="1:25" ht="15.75" customHeight="1" x14ac:dyDescent="0.2">
      <c r="A4611" s="3">
        <v>5107925</v>
      </c>
      <c r="B4611" s="3" t="s">
        <v>782</v>
      </c>
      <c r="C4611" s="3" t="s">
        <v>657</v>
      </c>
      <c r="D4611" s="3">
        <v>2021</v>
      </c>
      <c r="E4611" s="3" t="s">
        <v>90</v>
      </c>
      <c r="F4611" s="3" t="s">
        <v>91</v>
      </c>
      <c r="G4611" s="7">
        <v>0</v>
      </c>
      <c r="H4611" s="8">
        <f t="shared" si="0"/>
        <v>0</v>
      </c>
      <c r="I4611" s="9">
        <v>0</v>
      </c>
      <c r="J4611" s="10">
        <v>0</v>
      </c>
      <c r="K4611" s="11">
        <v>0</v>
      </c>
      <c r="L4611" s="11">
        <v>0</v>
      </c>
      <c r="M4611" s="12">
        <v>0</v>
      </c>
      <c r="N4611" s="12">
        <v>0</v>
      </c>
      <c r="O4611" s="12">
        <v>0</v>
      </c>
      <c r="P4611" s="12">
        <v>0</v>
      </c>
      <c r="Q4611" s="12">
        <v>0</v>
      </c>
      <c r="R4611" s="12">
        <v>0</v>
      </c>
      <c r="S4611" s="12">
        <v>0</v>
      </c>
      <c r="T4611" s="13">
        <v>0</v>
      </c>
      <c r="U4611" s="13">
        <v>0</v>
      </c>
      <c r="V4611" s="13">
        <v>0</v>
      </c>
      <c r="W4611" s="13">
        <v>0</v>
      </c>
      <c r="X4611" s="13">
        <v>0</v>
      </c>
      <c r="Y4611" s="13">
        <v>0</v>
      </c>
    </row>
    <row r="4612" spans="1:25" ht="15.75" customHeight="1" x14ac:dyDescent="0.2">
      <c r="A4612" s="3">
        <v>5107925</v>
      </c>
      <c r="B4612" s="3" t="s">
        <v>782</v>
      </c>
      <c r="C4612" s="3" t="s">
        <v>657</v>
      </c>
      <c r="D4612" s="3">
        <v>2021</v>
      </c>
      <c r="E4612" s="3" t="s">
        <v>90</v>
      </c>
      <c r="F4612" s="3" t="s">
        <v>91</v>
      </c>
      <c r="G4612" s="7">
        <v>0</v>
      </c>
      <c r="H4612" s="8">
        <f t="shared" si="0"/>
        <v>1000</v>
      </c>
      <c r="I4612" s="9">
        <v>1000</v>
      </c>
      <c r="J4612" s="10">
        <v>0</v>
      </c>
      <c r="K4612" s="11">
        <v>0</v>
      </c>
      <c r="L4612" s="11">
        <v>1000</v>
      </c>
      <c r="M4612" s="12">
        <v>0</v>
      </c>
      <c r="N4612" s="12">
        <v>0</v>
      </c>
      <c r="O4612" s="12">
        <v>0</v>
      </c>
      <c r="P4612" s="12">
        <v>0</v>
      </c>
      <c r="Q4612" s="12">
        <v>0</v>
      </c>
      <c r="R4612" s="12">
        <v>0</v>
      </c>
      <c r="S4612" s="12">
        <v>1000</v>
      </c>
      <c r="T4612" s="13">
        <v>0</v>
      </c>
      <c r="U4612" s="13">
        <v>0</v>
      </c>
      <c r="V4612" s="13">
        <v>0</v>
      </c>
      <c r="W4612" s="13">
        <v>0</v>
      </c>
      <c r="X4612" s="13">
        <v>0</v>
      </c>
      <c r="Y4612" s="13">
        <v>0</v>
      </c>
    </row>
    <row r="4613" spans="1:25" ht="15.75" customHeight="1" x14ac:dyDescent="0.2">
      <c r="A4613" s="3">
        <v>5107925</v>
      </c>
      <c r="B4613" s="3" t="s">
        <v>782</v>
      </c>
      <c r="C4613" s="3" t="s">
        <v>657</v>
      </c>
      <c r="D4613" s="3">
        <v>2021</v>
      </c>
      <c r="E4613" s="3" t="s">
        <v>84</v>
      </c>
      <c r="F4613" s="3" t="s">
        <v>85</v>
      </c>
      <c r="G4613" s="7">
        <v>19</v>
      </c>
      <c r="H4613" s="8">
        <f t="shared" si="0"/>
        <v>0</v>
      </c>
      <c r="I4613" s="9">
        <v>0</v>
      </c>
      <c r="J4613" s="10">
        <v>0</v>
      </c>
      <c r="K4613" s="11">
        <v>0</v>
      </c>
      <c r="L4613" s="11">
        <v>0</v>
      </c>
      <c r="M4613" s="12">
        <v>0</v>
      </c>
      <c r="N4613" s="12">
        <v>0</v>
      </c>
      <c r="O4613" s="12">
        <v>0</v>
      </c>
      <c r="P4613" s="12">
        <v>0</v>
      </c>
      <c r="Q4613" s="12">
        <v>0</v>
      </c>
      <c r="R4613" s="12">
        <v>0</v>
      </c>
      <c r="S4613" s="12">
        <v>0</v>
      </c>
      <c r="T4613" s="13">
        <v>0</v>
      </c>
      <c r="U4613" s="13">
        <v>0</v>
      </c>
      <c r="V4613" s="13">
        <v>0</v>
      </c>
      <c r="W4613" s="13">
        <v>0</v>
      </c>
      <c r="X4613" s="13">
        <v>0</v>
      </c>
      <c r="Y4613" s="13">
        <v>0</v>
      </c>
    </row>
    <row r="4614" spans="1:25" ht="15.75" customHeight="1" x14ac:dyDescent="0.2">
      <c r="A4614" s="3">
        <v>5107925</v>
      </c>
      <c r="B4614" s="3" t="s">
        <v>782</v>
      </c>
      <c r="C4614" s="3" t="s">
        <v>657</v>
      </c>
      <c r="D4614" s="3">
        <v>2022</v>
      </c>
      <c r="E4614" s="3" t="s">
        <v>84</v>
      </c>
      <c r="F4614" s="3" t="s">
        <v>85</v>
      </c>
      <c r="G4614" s="7">
        <v>0</v>
      </c>
      <c r="H4614" s="8">
        <f t="shared" si="0"/>
        <v>200000</v>
      </c>
      <c r="I4614" s="9">
        <v>200000</v>
      </c>
      <c r="J4614" s="10">
        <v>0</v>
      </c>
      <c r="K4614" s="11">
        <v>200000</v>
      </c>
      <c r="L4614" s="11">
        <v>0</v>
      </c>
      <c r="M4614" s="12">
        <v>0</v>
      </c>
      <c r="N4614" s="12">
        <v>200000</v>
      </c>
      <c r="O4614" s="12">
        <v>0</v>
      </c>
      <c r="P4614" s="12">
        <v>0</v>
      </c>
      <c r="Q4614" s="12">
        <v>0</v>
      </c>
      <c r="R4614" s="12">
        <v>0</v>
      </c>
      <c r="S4614" s="12">
        <v>0</v>
      </c>
      <c r="T4614" s="13">
        <v>0</v>
      </c>
      <c r="U4614" s="13">
        <v>0</v>
      </c>
      <c r="V4614" s="13">
        <v>0</v>
      </c>
      <c r="W4614" s="13">
        <v>0</v>
      </c>
      <c r="X4614" s="13">
        <v>0</v>
      </c>
      <c r="Y4614" s="13">
        <v>0</v>
      </c>
    </row>
    <row r="4615" spans="1:25" ht="15.75" customHeight="1" x14ac:dyDescent="0.2">
      <c r="A4615" s="3">
        <v>5107925</v>
      </c>
      <c r="B4615" s="3" t="s">
        <v>782</v>
      </c>
      <c r="C4615" s="3" t="s">
        <v>657</v>
      </c>
      <c r="D4615" s="3">
        <v>2022</v>
      </c>
      <c r="E4615" s="3" t="s">
        <v>92</v>
      </c>
      <c r="F4615" s="3" t="s">
        <v>93</v>
      </c>
      <c r="G4615" s="7">
        <v>0</v>
      </c>
      <c r="H4615" s="8">
        <f t="shared" si="0"/>
        <v>0</v>
      </c>
      <c r="I4615" s="9">
        <v>0</v>
      </c>
      <c r="J4615" s="10">
        <v>0</v>
      </c>
      <c r="K4615" s="11">
        <v>0</v>
      </c>
      <c r="L4615" s="11">
        <v>0</v>
      </c>
      <c r="M4615" s="12">
        <v>0</v>
      </c>
      <c r="N4615" s="12">
        <v>0</v>
      </c>
      <c r="O4615" s="12">
        <v>0</v>
      </c>
      <c r="P4615" s="12">
        <v>0</v>
      </c>
      <c r="Q4615" s="12">
        <v>0</v>
      </c>
      <c r="R4615" s="12">
        <v>0</v>
      </c>
      <c r="S4615" s="12">
        <v>0</v>
      </c>
      <c r="T4615" s="13">
        <v>0</v>
      </c>
      <c r="U4615" s="13">
        <v>0</v>
      </c>
      <c r="V4615" s="13">
        <v>0</v>
      </c>
      <c r="W4615" s="13">
        <v>0</v>
      </c>
      <c r="X4615" s="13">
        <v>0</v>
      </c>
      <c r="Y4615" s="13">
        <v>0</v>
      </c>
    </row>
    <row r="4616" spans="1:25" ht="15.75" customHeight="1" x14ac:dyDescent="0.2">
      <c r="A4616" s="3">
        <v>5107925</v>
      </c>
      <c r="B4616" s="3" t="s">
        <v>782</v>
      </c>
      <c r="C4616" s="3" t="s">
        <v>657</v>
      </c>
      <c r="D4616" s="3">
        <v>2022</v>
      </c>
      <c r="E4616" s="3" t="s">
        <v>75</v>
      </c>
      <c r="F4616" s="3" t="s">
        <v>76</v>
      </c>
      <c r="G4616" s="7">
        <v>0</v>
      </c>
      <c r="H4616" s="8">
        <f t="shared" si="0"/>
        <v>0</v>
      </c>
      <c r="I4616" s="9">
        <v>0</v>
      </c>
      <c r="J4616" s="10">
        <v>0</v>
      </c>
      <c r="K4616" s="11">
        <v>0</v>
      </c>
      <c r="L4616" s="11">
        <v>0</v>
      </c>
      <c r="M4616" s="12">
        <v>0</v>
      </c>
      <c r="N4616" s="12">
        <v>0</v>
      </c>
      <c r="O4616" s="12">
        <v>0</v>
      </c>
      <c r="P4616" s="12">
        <v>0</v>
      </c>
      <c r="Q4616" s="12">
        <v>0</v>
      </c>
      <c r="R4616" s="12">
        <v>0</v>
      </c>
      <c r="S4616" s="12">
        <v>0</v>
      </c>
      <c r="T4616" s="13">
        <v>0</v>
      </c>
      <c r="U4616" s="13">
        <v>0</v>
      </c>
      <c r="V4616" s="13">
        <v>0</v>
      </c>
      <c r="W4616" s="13">
        <v>0</v>
      </c>
      <c r="X4616" s="13">
        <v>0</v>
      </c>
      <c r="Y4616" s="13">
        <v>0</v>
      </c>
    </row>
    <row r="4617" spans="1:25" ht="15.75" customHeight="1" x14ac:dyDescent="0.2">
      <c r="A4617" s="3">
        <v>5107925</v>
      </c>
      <c r="B4617" s="3" t="s">
        <v>782</v>
      </c>
      <c r="C4617" s="3" t="s">
        <v>657</v>
      </c>
      <c r="D4617" s="3">
        <v>2022</v>
      </c>
      <c r="E4617" s="3" t="s">
        <v>84</v>
      </c>
      <c r="F4617" s="3" t="s">
        <v>85</v>
      </c>
      <c r="G4617" s="7">
        <v>2155</v>
      </c>
      <c r="H4617" s="8">
        <f t="shared" si="0"/>
        <v>0</v>
      </c>
      <c r="I4617" s="9">
        <v>0</v>
      </c>
      <c r="J4617" s="10">
        <v>0</v>
      </c>
      <c r="K4617" s="11">
        <v>0</v>
      </c>
      <c r="L4617" s="11">
        <v>0</v>
      </c>
      <c r="M4617" s="12">
        <v>0</v>
      </c>
      <c r="N4617" s="12">
        <v>0</v>
      </c>
      <c r="O4617" s="12">
        <v>0</v>
      </c>
      <c r="P4617" s="12">
        <v>0</v>
      </c>
      <c r="Q4617" s="12">
        <v>0</v>
      </c>
      <c r="R4617" s="12">
        <v>0</v>
      </c>
      <c r="S4617" s="12">
        <v>0</v>
      </c>
      <c r="T4617" s="13">
        <v>0</v>
      </c>
      <c r="U4617" s="13">
        <v>0</v>
      </c>
      <c r="V4617" s="13">
        <v>0</v>
      </c>
      <c r="W4617" s="13">
        <v>0</v>
      </c>
      <c r="X4617" s="13">
        <v>0</v>
      </c>
      <c r="Y4617" s="13">
        <v>0</v>
      </c>
    </row>
    <row r="4618" spans="1:25" ht="15.75" customHeight="1" x14ac:dyDescent="0.2">
      <c r="A4618" s="3">
        <v>5107925</v>
      </c>
      <c r="B4618" s="3" t="s">
        <v>782</v>
      </c>
      <c r="C4618" s="3" t="s">
        <v>657</v>
      </c>
      <c r="D4618" s="3">
        <v>2022</v>
      </c>
      <c r="E4618" s="3" t="s">
        <v>84</v>
      </c>
      <c r="F4618" s="3" t="s">
        <v>85</v>
      </c>
      <c r="G4618" s="7">
        <v>5</v>
      </c>
      <c r="H4618" s="8">
        <f t="shared" si="0"/>
        <v>0</v>
      </c>
      <c r="I4618" s="9">
        <v>0</v>
      </c>
      <c r="J4618" s="10">
        <v>0</v>
      </c>
      <c r="K4618" s="11">
        <v>0</v>
      </c>
      <c r="L4618" s="11">
        <v>0</v>
      </c>
      <c r="M4618" s="12">
        <v>0</v>
      </c>
      <c r="N4618" s="12">
        <v>0</v>
      </c>
      <c r="O4618" s="12">
        <v>0</v>
      </c>
      <c r="P4618" s="12">
        <v>0</v>
      </c>
      <c r="Q4618" s="12">
        <v>0</v>
      </c>
      <c r="R4618" s="12">
        <v>0</v>
      </c>
      <c r="S4618" s="12">
        <v>0</v>
      </c>
      <c r="T4618" s="13">
        <v>0</v>
      </c>
      <c r="U4618" s="13">
        <v>0</v>
      </c>
      <c r="V4618" s="13">
        <v>0</v>
      </c>
      <c r="W4618" s="13">
        <v>0</v>
      </c>
      <c r="X4618" s="13">
        <v>0</v>
      </c>
      <c r="Y4618" s="13">
        <v>0</v>
      </c>
    </row>
    <row r="4619" spans="1:25" ht="15.75" customHeight="1" x14ac:dyDescent="0.2">
      <c r="A4619" s="3">
        <v>5107925</v>
      </c>
      <c r="B4619" s="3" t="s">
        <v>782</v>
      </c>
      <c r="C4619" s="3" t="s">
        <v>657</v>
      </c>
      <c r="D4619" s="3">
        <v>2022</v>
      </c>
      <c r="E4619" s="3" t="s">
        <v>75</v>
      </c>
      <c r="F4619" s="3" t="s">
        <v>76</v>
      </c>
      <c r="G4619" s="7">
        <v>0</v>
      </c>
      <c r="H4619" s="8">
        <f t="shared" si="0"/>
        <v>0</v>
      </c>
      <c r="I4619" s="9">
        <v>0</v>
      </c>
      <c r="J4619" s="10">
        <v>0</v>
      </c>
      <c r="K4619" s="11">
        <v>0</v>
      </c>
      <c r="L4619" s="11">
        <v>0</v>
      </c>
      <c r="M4619" s="12">
        <v>0</v>
      </c>
      <c r="N4619" s="12">
        <v>0</v>
      </c>
      <c r="O4619" s="12">
        <v>0</v>
      </c>
      <c r="P4619" s="12">
        <v>0</v>
      </c>
      <c r="Q4619" s="12">
        <v>0</v>
      </c>
      <c r="R4619" s="12">
        <v>0</v>
      </c>
      <c r="S4619" s="12">
        <v>0</v>
      </c>
      <c r="T4619" s="13">
        <v>0</v>
      </c>
      <c r="U4619" s="13">
        <v>0</v>
      </c>
      <c r="V4619" s="13">
        <v>0</v>
      </c>
      <c r="W4619" s="13">
        <v>0</v>
      </c>
      <c r="X4619" s="13">
        <v>0</v>
      </c>
      <c r="Y4619" s="13">
        <v>0</v>
      </c>
    </row>
    <row r="4620" spans="1:25" ht="15.75" customHeight="1" x14ac:dyDescent="0.2">
      <c r="A4620" s="3">
        <v>5107925</v>
      </c>
      <c r="B4620" s="3" t="s">
        <v>782</v>
      </c>
      <c r="C4620" s="3" t="s">
        <v>657</v>
      </c>
      <c r="D4620" s="3">
        <v>2022</v>
      </c>
      <c r="E4620" s="3" t="s">
        <v>92</v>
      </c>
      <c r="F4620" s="3" t="s">
        <v>93</v>
      </c>
      <c r="G4620" s="7">
        <v>0</v>
      </c>
      <c r="H4620" s="8">
        <f t="shared" si="0"/>
        <v>0</v>
      </c>
      <c r="I4620" s="9">
        <v>0</v>
      </c>
      <c r="J4620" s="10">
        <v>0</v>
      </c>
      <c r="K4620" s="11">
        <v>0</v>
      </c>
      <c r="L4620" s="11">
        <v>0</v>
      </c>
      <c r="M4620" s="12">
        <v>0</v>
      </c>
      <c r="N4620" s="12">
        <v>0</v>
      </c>
      <c r="O4620" s="12">
        <v>0</v>
      </c>
      <c r="P4620" s="12">
        <v>0</v>
      </c>
      <c r="Q4620" s="12">
        <v>0</v>
      </c>
      <c r="R4620" s="12">
        <v>0</v>
      </c>
      <c r="S4620" s="12">
        <v>0</v>
      </c>
      <c r="T4620" s="13">
        <v>0</v>
      </c>
      <c r="U4620" s="13">
        <v>0</v>
      </c>
      <c r="V4620" s="13">
        <v>0</v>
      </c>
      <c r="W4620" s="13">
        <v>0</v>
      </c>
      <c r="X4620" s="13">
        <v>0</v>
      </c>
      <c r="Y4620" s="13">
        <v>0</v>
      </c>
    </row>
    <row r="4621" spans="1:25" ht="15.75" customHeight="1" x14ac:dyDescent="0.2">
      <c r="A4621" s="3">
        <v>5107941</v>
      </c>
      <c r="B4621" s="3" t="s">
        <v>783</v>
      </c>
      <c r="C4621" s="3" t="s">
        <v>657</v>
      </c>
      <c r="D4621" s="3">
        <v>2001</v>
      </c>
      <c r="E4621" s="3" t="s">
        <v>75</v>
      </c>
      <c r="F4621" s="3" t="s">
        <v>76</v>
      </c>
      <c r="G4621" s="7">
        <v>0</v>
      </c>
      <c r="H4621" s="8">
        <f t="shared" si="0"/>
        <v>1330000</v>
      </c>
      <c r="I4621" s="9">
        <v>410000</v>
      </c>
      <c r="J4621" s="10">
        <v>920000</v>
      </c>
      <c r="K4621" s="11">
        <v>0</v>
      </c>
      <c r="L4621" s="11">
        <v>410000</v>
      </c>
      <c r="M4621" s="12">
        <v>0</v>
      </c>
      <c r="N4621" s="12">
        <v>0</v>
      </c>
      <c r="O4621" s="12">
        <v>0</v>
      </c>
      <c r="P4621" s="12">
        <v>0</v>
      </c>
      <c r="Q4621" s="12">
        <v>0</v>
      </c>
      <c r="R4621" s="12">
        <v>0</v>
      </c>
      <c r="S4621" s="12">
        <v>410000</v>
      </c>
      <c r="T4621" s="13">
        <v>920000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</row>
    <row r="4622" spans="1:25" ht="15.75" customHeight="1" x14ac:dyDescent="0.2">
      <c r="A4622" s="3">
        <v>5107941</v>
      </c>
      <c r="B4622" s="3" t="s">
        <v>783</v>
      </c>
      <c r="C4622" s="3" t="s">
        <v>657</v>
      </c>
      <c r="D4622" s="3">
        <v>2002</v>
      </c>
      <c r="E4622" s="3" t="s">
        <v>81</v>
      </c>
      <c r="F4622" s="3" t="s">
        <v>76</v>
      </c>
      <c r="G4622" s="7">
        <v>0</v>
      </c>
      <c r="H4622" s="8">
        <f t="shared" si="0"/>
        <v>1500000</v>
      </c>
      <c r="I4622" s="9">
        <v>0</v>
      </c>
      <c r="J4622" s="10">
        <v>1500000</v>
      </c>
      <c r="K4622" s="11">
        <v>0</v>
      </c>
      <c r="L4622" s="11">
        <v>0</v>
      </c>
      <c r="M4622" s="12">
        <v>0</v>
      </c>
      <c r="N4622" s="12">
        <v>0</v>
      </c>
      <c r="O4622" s="12">
        <v>0</v>
      </c>
      <c r="P4622" s="12">
        <v>0</v>
      </c>
      <c r="Q4622" s="12">
        <v>0</v>
      </c>
      <c r="R4622" s="12">
        <v>0</v>
      </c>
      <c r="S4622" s="12">
        <v>0</v>
      </c>
      <c r="T4622" s="13">
        <v>1500000</v>
      </c>
      <c r="U4622" s="13">
        <v>0</v>
      </c>
      <c r="V4622" s="13">
        <v>0</v>
      </c>
      <c r="W4622" s="13">
        <v>0</v>
      </c>
      <c r="X4622" s="13">
        <v>0</v>
      </c>
      <c r="Y4622" s="13">
        <v>0</v>
      </c>
    </row>
    <row r="4623" spans="1:25" ht="15.75" customHeight="1" x14ac:dyDescent="0.2">
      <c r="A4623" s="3">
        <v>5107941</v>
      </c>
      <c r="B4623" s="3" t="s">
        <v>783</v>
      </c>
      <c r="C4623" s="3" t="s">
        <v>657</v>
      </c>
      <c r="D4623" s="3">
        <v>2003</v>
      </c>
      <c r="E4623" s="3" t="s">
        <v>75</v>
      </c>
      <c r="F4623" s="3" t="s">
        <v>76</v>
      </c>
      <c r="G4623" s="7">
        <v>0</v>
      </c>
      <c r="H4623" s="8">
        <f t="shared" si="0"/>
        <v>1500000</v>
      </c>
      <c r="I4623" s="9">
        <v>0</v>
      </c>
      <c r="J4623" s="10">
        <v>1500000</v>
      </c>
      <c r="K4623" s="11">
        <v>0</v>
      </c>
      <c r="L4623" s="11">
        <v>0</v>
      </c>
      <c r="M4623" s="12">
        <v>0</v>
      </c>
      <c r="N4623" s="12">
        <v>0</v>
      </c>
      <c r="O4623" s="12">
        <v>0</v>
      </c>
      <c r="P4623" s="12">
        <v>0</v>
      </c>
      <c r="Q4623" s="12">
        <v>0</v>
      </c>
      <c r="R4623" s="12">
        <v>0</v>
      </c>
      <c r="S4623" s="12">
        <v>0</v>
      </c>
      <c r="T4623" s="13">
        <v>1500000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</row>
    <row r="4624" spans="1:25" ht="15.75" customHeight="1" x14ac:dyDescent="0.2">
      <c r="A4624" s="3">
        <v>5107941</v>
      </c>
      <c r="B4624" s="3" t="s">
        <v>783</v>
      </c>
      <c r="C4624" s="3" t="s">
        <v>657</v>
      </c>
      <c r="D4624" s="3">
        <v>2004</v>
      </c>
      <c r="E4624" s="3" t="s">
        <v>81</v>
      </c>
      <c r="F4624" s="3" t="s">
        <v>76</v>
      </c>
      <c r="G4624" s="7">
        <v>0</v>
      </c>
      <c r="H4624" s="8">
        <f t="shared" si="0"/>
        <v>0</v>
      </c>
      <c r="I4624" s="9">
        <v>0</v>
      </c>
      <c r="J4624" s="10">
        <v>0</v>
      </c>
      <c r="K4624" s="11">
        <v>0</v>
      </c>
      <c r="L4624" s="11">
        <v>0</v>
      </c>
      <c r="M4624" s="12">
        <v>0</v>
      </c>
      <c r="N4624" s="12">
        <v>0</v>
      </c>
      <c r="O4624" s="12">
        <v>0</v>
      </c>
      <c r="P4624" s="12">
        <v>0</v>
      </c>
      <c r="Q4624" s="12">
        <v>0</v>
      </c>
      <c r="R4624" s="12">
        <v>0</v>
      </c>
      <c r="S4624" s="12">
        <v>0</v>
      </c>
      <c r="T4624" s="13">
        <v>0</v>
      </c>
      <c r="U4624" s="13">
        <v>0</v>
      </c>
      <c r="V4624" s="13">
        <v>0</v>
      </c>
      <c r="W4624" s="13">
        <v>0</v>
      </c>
      <c r="X4624" s="13">
        <v>0</v>
      </c>
      <c r="Y4624" s="13">
        <v>0</v>
      </c>
    </row>
    <row r="4625" spans="1:25" ht="15.75" customHeight="1" x14ac:dyDescent="0.2">
      <c r="A4625" s="3">
        <v>5107941</v>
      </c>
      <c r="B4625" s="3" t="s">
        <v>783</v>
      </c>
      <c r="C4625" s="3" t="s">
        <v>657</v>
      </c>
      <c r="D4625" s="3">
        <v>2005</v>
      </c>
      <c r="E4625" s="3" t="s">
        <v>75</v>
      </c>
      <c r="F4625" s="3" t="s">
        <v>76</v>
      </c>
      <c r="G4625" s="7">
        <v>0</v>
      </c>
      <c r="H4625" s="8">
        <f t="shared" si="0"/>
        <v>55000</v>
      </c>
      <c r="I4625" s="9">
        <v>0</v>
      </c>
      <c r="J4625" s="10">
        <v>55000</v>
      </c>
      <c r="K4625" s="11">
        <v>0</v>
      </c>
      <c r="L4625" s="11">
        <v>0</v>
      </c>
      <c r="M4625" s="12">
        <v>0</v>
      </c>
      <c r="N4625" s="12">
        <v>0</v>
      </c>
      <c r="O4625" s="12">
        <v>0</v>
      </c>
      <c r="P4625" s="12">
        <v>0</v>
      </c>
      <c r="Q4625" s="12">
        <v>0</v>
      </c>
      <c r="R4625" s="12">
        <v>0</v>
      </c>
      <c r="S4625" s="12">
        <v>0</v>
      </c>
      <c r="T4625" s="13">
        <v>55000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</row>
    <row r="4626" spans="1:25" ht="15.75" customHeight="1" x14ac:dyDescent="0.2">
      <c r="A4626" s="3">
        <v>5107941</v>
      </c>
      <c r="B4626" s="3" t="s">
        <v>783</v>
      </c>
      <c r="C4626" s="3" t="s">
        <v>657</v>
      </c>
      <c r="D4626" s="3">
        <v>2006</v>
      </c>
      <c r="E4626" s="3" t="s">
        <v>75</v>
      </c>
      <c r="F4626" s="3" t="s">
        <v>76</v>
      </c>
      <c r="G4626" s="7">
        <v>0</v>
      </c>
      <c r="H4626" s="8">
        <f t="shared" si="0"/>
        <v>3461220</v>
      </c>
      <c r="I4626" s="9">
        <v>0</v>
      </c>
      <c r="J4626" s="10">
        <v>3461220</v>
      </c>
      <c r="K4626" s="11">
        <v>0</v>
      </c>
      <c r="L4626" s="11">
        <v>0</v>
      </c>
      <c r="M4626" s="12">
        <v>0</v>
      </c>
      <c r="N4626" s="12">
        <v>0</v>
      </c>
      <c r="O4626" s="12">
        <v>0</v>
      </c>
      <c r="P4626" s="12">
        <v>0</v>
      </c>
      <c r="Q4626" s="12">
        <v>0</v>
      </c>
      <c r="R4626" s="12">
        <v>0</v>
      </c>
      <c r="S4626" s="12">
        <v>0</v>
      </c>
      <c r="T4626" s="13">
        <v>3461220</v>
      </c>
      <c r="U4626" s="13">
        <v>0</v>
      </c>
      <c r="V4626" s="13">
        <v>0</v>
      </c>
      <c r="W4626" s="13">
        <v>0</v>
      </c>
      <c r="X4626" s="13">
        <v>0</v>
      </c>
      <c r="Y4626" s="13">
        <v>0</v>
      </c>
    </row>
    <row r="4627" spans="1:25" ht="15.75" customHeight="1" x14ac:dyDescent="0.2">
      <c r="A4627" s="3">
        <v>5107941</v>
      </c>
      <c r="B4627" s="3" t="s">
        <v>783</v>
      </c>
      <c r="C4627" s="3" t="s">
        <v>657</v>
      </c>
      <c r="D4627" s="3">
        <v>2007</v>
      </c>
      <c r="E4627" s="3" t="s">
        <v>84</v>
      </c>
      <c r="F4627" s="3" t="s">
        <v>85</v>
      </c>
      <c r="G4627" s="7">
        <v>69</v>
      </c>
      <c r="H4627" s="8">
        <f t="shared" si="0"/>
        <v>103200.01000000001</v>
      </c>
      <c r="I4627" s="9">
        <v>33800.01</v>
      </c>
      <c r="J4627" s="10">
        <v>69400</v>
      </c>
      <c r="K4627" s="11">
        <v>13400</v>
      </c>
      <c r="L4627" s="11">
        <v>20400</v>
      </c>
      <c r="M4627" s="12">
        <v>13400</v>
      </c>
      <c r="N4627" s="12">
        <v>0</v>
      </c>
      <c r="O4627" s="12">
        <v>0</v>
      </c>
      <c r="P4627" s="12">
        <v>0</v>
      </c>
      <c r="Q4627" s="12">
        <v>0</v>
      </c>
      <c r="R4627" s="12">
        <v>10400</v>
      </c>
      <c r="S4627" s="12">
        <v>10000</v>
      </c>
      <c r="T4627" s="13">
        <v>14000</v>
      </c>
      <c r="U4627" s="13">
        <v>49000</v>
      </c>
      <c r="V4627" s="13">
        <v>0</v>
      </c>
      <c r="W4627" s="13">
        <v>2800</v>
      </c>
      <c r="X4627" s="13">
        <v>0</v>
      </c>
      <c r="Y4627" s="13">
        <v>3600</v>
      </c>
    </row>
    <row r="4628" spans="1:25" ht="15.75" customHeight="1" x14ac:dyDescent="0.2">
      <c r="A4628" s="3">
        <v>5107941</v>
      </c>
      <c r="B4628" s="3" t="s">
        <v>783</v>
      </c>
      <c r="C4628" s="3" t="s">
        <v>657</v>
      </c>
      <c r="D4628" s="3">
        <v>2017</v>
      </c>
      <c r="E4628" s="3" t="s">
        <v>78</v>
      </c>
      <c r="F4628" s="3" t="s">
        <v>76</v>
      </c>
      <c r="G4628" s="7">
        <v>4348</v>
      </c>
      <c r="H4628" s="8">
        <f t="shared" si="0"/>
        <v>5649999.9900000002</v>
      </c>
      <c r="I4628" s="9">
        <v>4119999.99</v>
      </c>
      <c r="J4628" s="10">
        <v>1530000</v>
      </c>
      <c r="K4628" s="11">
        <v>3480000</v>
      </c>
      <c r="L4628" s="11">
        <v>640000</v>
      </c>
      <c r="M4628" s="12">
        <v>2960000</v>
      </c>
      <c r="N4628" s="12">
        <v>0</v>
      </c>
      <c r="O4628" s="12">
        <v>520000</v>
      </c>
      <c r="P4628" s="12">
        <v>550000</v>
      </c>
      <c r="Q4628" s="12">
        <v>0</v>
      </c>
      <c r="R4628" s="12">
        <v>90000</v>
      </c>
      <c r="S4628" s="12">
        <v>0</v>
      </c>
      <c r="T4628" s="13">
        <v>1530000</v>
      </c>
      <c r="U4628" s="13">
        <v>0</v>
      </c>
      <c r="V4628" s="13">
        <v>0</v>
      </c>
      <c r="W4628" s="13">
        <v>0</v>
      </c>
      <c r="X4628" s="13">
        <v>0</v>
      </c>
      <c r="Y4628" s="13">
        <v>0</v>
      </c>
    </row>
    <row r="4629" spans="1:25" ht="15.75" customHeight="1" x14ac:dyDescent="0.2">
      <c r="A4629" s="3">
        <v>5107941</v>
      </c>
      <c r="B4629" s="3" t="s">
        <v>783</v>
      </c>
      <c r="C4629" s="3" t="s">
        <v>657</v>
      </c>
      <c r="D4629" s="3">
        <v>2019</v>
      </c>
      <c r="E4629" s="3" t="s">
        <v>78</v>
      </c>
      <c r="F4629" s="3" t="s">
        <v>76</v>
      </c>
      <c r="G4629" s="7">
        <v>834</v>
      </c>
      <c r="H4629" s="8">
        <f t="shared" si="0"/>
        <v>5066000</v>
      </c>
      <c r="I4629" s="9">
        <v>2890000</v>
      </c>
      <c r="J4629" s="10">
        <v>2176000</v>
      </c>
      <c r="K4629" s="11">
        <v>2480000</v>
      </c>
      <c r="L4629" s="11">
        <v>410000</v>
      </c>
      <c r="M4629" s="12">
        <v>2480000</v>
      </c>
      <c r="N4629" s="12">
        <v>0</v>
      </c>
      <c r="O4629" s="12">
        <v>0</v>
      </c>
      <c r="P4629" s="12">
        <v>0</v>
      </c>
      <c r="Q4629" s="12">
        <v>0</v>
      </c>
      <c r="R4629" s="12">
        <v>0</v>
      </c>
      <c r="S4629" s="12">
        <v>410000</v>
      </c>
      <c r="T4629" s="13">
        <v>2176000</v>
      </c>
      <c r="U4629" s="13">
        <v>0</v>
      </c>
      <c r="V4629" s="13">
        <v>0</v>
      </c>
      <c r="W4629" s="13">
        <v>0</v>
      </c>
      <c r="X4629" s="13">
        <v>0</v>
      </c>
      <c r="Y4629" s="13">
        <v>0</v>
      </c>
    </row>
    <row r="4630" spans="1:25" ht="15.75" customHeight="1" x14ac:dyDescent="0.2">
      <c r="A4630" s="3">
        <v>5107941</v>
      </c>
      <c r="B4630" s="3" t="s">
        <v>783</v>
      </c>
      <c r="C4630" s="3" t="s">
        <v>657</v>
      </c>
      <c r="D4630" s="3">
        <v>2020</v>
      </c>
      <c r="E4630" s="3" t="s">
        <v>90</v>
      </c>
      <c r="F4630" s="3" t="s">
        <v>91</v>
      </c>
      <c r="G4630" s="7">
        <v>0</v>
      </c>
      <c r="H4630" s="8">
        <f t="shared" si="0"/>
        <v>0</v>
      </c>
      <c r="I4630" s="9">
        <v>0</v>
      </c>
      <c r="J4630" s="10">
        <v>0</v>
      </c>
      <c r="K4630" s="11">
        <v>0</v>
      </c>
      <c r="L4630" s="11">
        <v>0</v>
      </c>
      <c r="M4630" s="12">
        <v>0</v>
      </c>
      <c r="N4630" s="12">
        <v>0</v>
      </c>
      <c r="O4630" s="12">
        <v>0</v>
      </c>
      <c r="P4630" s="12">
        <v>0</v>
      </c>
      <c r="Q4630" s="12">
        <v>0</v>
      </c>
      <c r="R4630" s="12">
        <v>0</v>
      </c>
      <c r="S4630" s="12">
        <v>0</v>
      </c>
      <c r="T4630" s="13">
        <v>0</v>
      </c>
      <c r="U4630" s="13">
        <v>0</v>
      </c>
      <c r="V4630" s="13">
        <v>0</v>
      </c>
      <c r="W4630" s="13">
        <v>0</v>
      </c>
      <c r="X4630" s="13">
        <v>0</v>
      </c>
      <c r="Y4630" s="13">
        <v>0</v>
      </c>
    </row>
    <row r="4631" spans="1:25" ht="15.75" customHeight="1" x14ac:dyDescent="0.2">
      <c r="A4631" s="3">
        <v>5107941</v>
      </c>
      <c r="B4631" s="3" t="s">
        <v>783</v>
      </c>
      <c r="C4631" s="3" t="s">
        <v>657</v>
      </c>
      <c r="D4631" s="3">
        <v>2020</v>
      </c>
      <c r="E4631" s="3" t="s">
        <v>90</v>
      </c>
      <c r="F4631" s="3" t="s">
        <v>91</v>
      </c>
      <c r="G4631" s="7">
        <v>0</v>
      </c>
      <c r="H4631" s="8">
        <f t="shared" si="0"/>
        <v>0</v>
      </c>
      <c r="I4631" s="9">
        <v>0</v>
      </c>
      <c r="J4631" s="10">
        <v>0</v>
      </c>
      <c r="K4631" s="11">
        <v>0</v>
      </c>
      <c r="L4631" s="11">
        <v>0</v>
      </c>
      <c r="M4631" s="12">
        <v>0</v>
      </c>
      <c r="N4631" s="12">
        <v>0</v>
      </c>
      <c r="O4631" s="12">
        <v>0</v>
      </c>
      <c r="P4631" s="12">
        <v>0</v>
      </c>
      <c r="Q4631" s="12">
        <v>0</v>
      </c>
      <c r="R4631" s="12">
        <v>0</v>
      </c>
      <c r="S4631" s="12">
        <v>0</v>
      </c>
      <c r="T4631" s="13">
        <v>0</v>
      </c>
      <c r="U4631" s="13">
        <v>0</v>
      </c>
      <c r="V4631" s="13">
        <v>0</v>
      </c>
      <c r="W4631" s="13">
        <v>0</v>
      </c>
      <c r="X4631" s="13">
        <v>0</v>
      </c>
      <c r="Y4631" s="13">
        <v>0</v>
      </c>
    </row>
    <row r="4632" spans="1:25" ht="15.75" customHeight="1" x14ac:dyDescent="0.2">
      <c r="A4632" s="3">
        <v>5107958</v>
      </c>
      <c r="B4632" s="3" t="s">
        <v>784</v>
      </c>
      <c r="C4632" s="3" t="s">
        <v>657</v>
      </c>
      <c r="D4632" s="3">
        <v>2014</v>
      </c>
      <c r="E4632" s="3" t="s">
        <v>78</v>
      </c>
      <c r="F4632" s="3" t="s">
        <v>76</v>
      </c>
      <c r="G4632" s="7">
        <v>0</v>
      </c>
      <c r="H4632" s="8">
        <f t="shared" si="0"/>
        <v>80037499.980000004</v>
      </c>
      <c r="I4632" s="9">
        <v>80033999.980000004</v>
      </c>
      <c r="J4632" s="10">
        <v>3500</v>
      </c>
      <c r="K4632" s="11">
        <v>79999999.980000004</v>
      </c>
      <c r="L4632" s="11">
        <v>34000</v>
      </c>
      <c r="M4632" s="12">
        <v>79999999.980000004</v>
      </c>
      <c r="N4632" s="12">
        <v>0</v>
      </c>
      <c r="O4632" s="12">
        <v>0</v>
      </c>
      <c r="P4632" s="12">
        <v>0</v>
      </c>
      <c r="Q4632" s="12">
        <v>34000</v>
      </c>
      <c r="R4632" s="12">
        <v>0</v>
      </c>
      <c r="S4632" s="12">
        <v>0</v>
      </c>
      <c r="T4632" s="13">
        <v>0</v>
      </c>
      <c r="U4632" s="13">
        <v>0</v>
      </c>
      <c r="V4632" s="13">
        <v>3500</v>
      </c>
      <c r="W4632" s="13">
        <v>0</v>
      </c>
      <c r="X4632" s="13">
        <v>0</v>
      </c>
      <c r="Y4632" s="13">
        <v>0</v>
      </c>
    </row>
    <row r="4633" spans="1:25" ht="15.75" customHeight="1" x14ac:dyDescent="0.2">
      <c r="A4633" s="3">
        <v>5107958</v>
      </c>
      <c r="B4633" s="3" t="s">
        <v>784</v>
      </c>
      <c r="C4633" s="3" t="s">
        <v>657</v>
      </c>
      <c r="D4633" s="3">
        <v>2014</v>
      </c>
      <c r="E4633" s="3" t="s">
        <v>84</v>
      </c>
      <c r="F4633" s="3" t="s">
        <v>85</v>
      </c>
      <c r="G4633" s="7">
        <v>169</v>
      </c>
      <c r="H4633" s="8">
        <f t="shared" si="0"/>
        <v>13109004.68</v>
      </c>
      <c r="I4633" s="9">
        <v>8519863.9399999995</v>
      </c>
      <c r="J4633" s="10">
        <v>4589140.74</v>
      </c>
      <c r="K4633" s="11">
        <v>3574075.28</v>
      </c>
      <c r="L4633" s="11">
        <v>4945788.66</v>
      </c>
      <c r="M4633" s="12">
        <v>1230000</v>
      </c>
      <c r="N4633" s="12">
        <v>250000</v>
      </c>
      <c r="O4633" s="12">
        <v>2094075.28</v>
      </c>
      <c r="P4633" s="12">
        <v>3009638.92</v>
      </c>
      <c r="Q4633" s="12">
        <v>70990.48</v>
      </c>
      <c r="R4633" s="12">
        <v>427862.45</v>
      </c>
      <c r="S4633" s="12">
        <v>1437296.8</v>
      </c>
      <c r="T4633" s="13">
        <v>647587.22</v>
      </c>
      <c r="U4633" s="13">
        <v>77675.45</v>
      </c>
      <c r="V4633" s="13">
        <v>558198.84</v>
      </c>
      <c r="W4633" s="13">
        <v>415992.77</v>
      </c>
      <c r="X4633" s="13">
        <v>0</v>
      </c>
      <c r="Y4633" s="13">
        <v>2889686.45</v>
      </c>
    </row>
    <row r="4634" spans="1:25" ht="15.75" customHeight="1" x14ac:dyDescent="0.2">
      <c r="A4634" s="3">
        <v>5107958</v>
      </c>
      <c r="B4634" s="3" t="s">
        <v>784</v>
      </c>
      <c r="C4634" s="3" t="s">
        <v>657</v>
      </c>
      <c r="D4634" s="3">
        <v>2016</v>
      </c>
      <c r="E4634" s="3" t="s">
        <v>122</v>
      </c>
      <c r="F4634" s="3" t="s">
        <v>123</v>
      </c>
      <c r="G4634" s="7">
        <v>80000</v>
      </c>
      <c r="H4634" s="8">
        <f t="shared" si="0"/>
        <v>0</v>
      </c>
      <c r="I4634" s="9">
        <v>0</v>
      </c>
      <c r="J4634" s="10">
        <v>0</v>
      </c>
      <c r="K4634" s="11">
        <v>0</v>
      </c>
      <c r="L4634" s="11">
        <v>0</v>
      </c>
      <c r="M4634" s="12">
        <v>0</v>
      </c>
      <c r="N4634" s="12">
        <v>0</v>
      </c>
      <c r="O4634" s="12">
        <v>0</v>
      </c>
      <c r="P4634" s="12">
        <v>0</v>
      </c>
      <c r="Q4634" s="12">
        <v>0</v>
      </c>
      <c r="R4634" s="12">
        <v>0</v>
      </c>
      <c r="S4634" s="12">
        <v>0</v>
      </c>
      <c r="T4634" s="13">
        <v>0</v>
      </c>
      <c r="U4634" s="13">
        <v>0</v>
      </c>
      <c r="V4634" s="13">
        <v>0</v>
      </c>
      <c r="W4634" s="13">
        <v>0</v>
      </c>
      <c r="X4634" s="13">
        <v>0</v>
      </c>
      <c r="Y4634" s="13">
        <v>0</v>
      </c>
    </row>
    <row r="4635" spans="1:25" ht="15.75" customHeight="1" x14ac:dyDescent="0.2">
      <c r="A4635" s="3">
        <v>5107958</v>
      </c>
      <c r="B4635" s="3" t="s">
        <v>784</v>
      </c>
      <c r="C4635" s="3" t="s">
        <v>657</v>
      </c>
      <c r="D4635" s="3">
        <v>2017</v>
      </c>
      <c r="E4635" s="3" t="s">
        <v>75</v>
      </c>
      <c r="F4635" s="3" t="s">
        <v>76</v>
      </c>
      <c r="G4635" s="7">
        <v>1060</v>
      </c>
      <c r="H4635" s="8">
        <f t="shared" si="0"/>
        <v>700000</v>
      </c>
      <c r="I4635" s="9">
        <v>0</v>
      </c>
      <c r="J4635" s="10">
        <v>700000</v>
      </c>
      <c r="K4635" s="11">
        <v>0</v>
      </c>
      <c r="L4635" s="11">
        <v>0</v>
      </c>
      <c r="M4635" s="12">
        <v>0</v>
      </c>
      <c r="N4635" s="12">
        <v>0</v>
      </c>
      <c r="O4635" s="12">
        <v>0</v>
      </c>
      <c r="P4635" s="12">
        <v>0</v>
      </c>
      <c r="Q4635" s="12">
        <v>0</v>
      </c>
      <c r="R4635" s="12">
        <v>0</v>
      </c>
      <c r="S4635" s="12">
        <v>0</v>
      </c>
      <c r="T4635" s="13">
        <v>600000</v>
      </c>
      <c r="U4635" s="13">
        <v>100000</v>
      </c>
      <c r="V4635" s="13">
        <v>0</v>
      </c>
      <c r="W4635" s="13">
        <v>0</v>
      </c>
      <c r="X4635" s="13">
        <v>0</v>
      </c>
      <c r="Y4635" s="13">
        <v>0</v>
      </c>
    </row>
    <row r="4636" spans="1:25" ht="15.75" customHeight="1" x14ac:dyDescent="0.2">
      <c r="A4636" s="3">
        <v>5107958</v>
      </c>
      <c r="B4636" s="3" t="s">
        <v>784</v>
      </c>
      <c r="C4636" s="3" t="s">
        <v>657</v>
      </c>
      <c r="D4636" s="3">
        <v>2017</v>
      </c>
      <c r="E4636" s="3" t="s">
        <v>84</v>
      </c>
      <c r="F4636" s="3" t="s">
        <v>85</v>
      </c>
      <c r="G4636" s="7">
        <v>0</v>
      </c>
      <c r="H4636" s="8">
        <f t="shared" si="0"/>
        <v>14500</v>
      </c>
      <c r="I4636" s="9">
        <v>6500</v>
      </c>
      <c r="J4636" s="10">
        <v>8000</v>
      </c>
      <c r="K4636" s="11">
        <v>0</v>
      </c>
      <c r="L4636" s="11">
        <v>6500</v>
      </c>
      <c r="M4636" s="12">
        <v>0</v>
      </c>
      <c r="N4636" s="12">
        <v>0</v>
      </c>
      <c r="O4636" s="12">
        <v>0</v>
      </c>
      <c r="P4636" s="12">
        <v>0</v>
      </c>
      <c r="Q4636" s="12">
        <v>2000</v>
      </c>
      <c r="R4636" s="12">
        <v>0</v>
      </c>
      <c r="S4636" s="12">
        <v>4500</v>
      </c>
      <c r="T4636" s="13">
        <v>0</v>
      </c>
      <c r="U4636" s="13">
        <v>0</v>
      </c>
      <c r="V4636" s="13">
        <v>0</v>
      </c>
      <c r="W4636" s="13">
        <v>8000</v>
      </c>
      <c r="X4636" s="13">
        <v>0</v>
      </c>
      <c r="Y4636" s="13">
        <v>0</v>
      </c>
    </row>
    <row r="4637" spans="1:25" ht="15.75" customHeight="1" x14ac:dyDescent="0.2">
      <c r="A4637" s="3">
        <v>5107958</v>
      </c>
      <c r="B4637" s="3" t="s">
        <v>784</v>
      </c>
      <c r="C4637" s="3" t="s">
        <v>657</v>
      </c>
      <c r="D4637" s="3">
        <v>2018</v>
      </c>
      <c r="E4637" s="3" t="s">
        <v>80</v>
      </c>
      <c r="F4637" s="3" t="s">
        <v>76</v>
      </c>
      <c r="G4637" s="7">
        <v>0</v>
      </c>
      <c r="H4637" s="8">
        <f t="shared" si="0"/>
        <v>450000</v>
      </c>
      <c r="I4637" s="9">
        <v>0</v>
      </c>
      <c r="J4637" s="10">
        <v>450000</v>
      </c>
      <c r="K4637" s="11">
        <v>0</v>
      </c>
      <c r="L4637" s="11">
        <v>0</v>
      </c>
      <c r="M4637" s="12">
        <v>0</v>
      </c>
      <c r="N4637" s="12">
        <v>0</v>
      </c>
      <c r="O4637" s="12">
        <v>0</v>
      </c>
      <c r="P4637" s="12">
        <v>0</v>
      </c>
      <c r="Q4637" s="12">
        <v>0</v>
      </c>
      <c r="R4637" s="12">
        <v>0</v>
      </c>
      <c r="S4637" s="12">
        <v>0</v>
      </c>
      <c r="T4637" s="13">
        <v>450000</v>
      </c>
      <c r="U4637" s="13">
        <v>0</v>
      </c>
      <c r="V4637" s="13">
        <v>0</v>
      </c>
      <c r="W4637" s="13">
        <v>0</v>
      </c>
      <c r="X4637" s="13">
        <v>0</v>
      </c>
      <c r="Y4637" s="13">
        <v>0</v>
      </c>
    </row>
    <row r="4638" spans="1:25" ht="15.75" customHeight="1" x14ac:dyDescent="0.2">
      <c r="A4638" s="3">
        <v>5107958</v>
      </c>
      <c r="B4638" s="3" t="s">
        <v>784</v>
      </c>
      <c r="C4638" s="3" t="s">
        <v>657</v>
      </c>
      <c r="D4638" s="3">
        <v>2020</v>
      </c>
      <c r="E4638" s="3" t="s">
        <v>90</v>
      </c>
      <c r="F4638" s="3" t="s">
        <v>91</v>
      </c>
      <c r="G4638" s="7">
        <v>0</v>
      </c>
      <c r="H4638" s="8">
        <f t="shared" si="0"/>
        <v>0</v>
      </c>
      <c r="I4638" s="9">
        <v>0</v>
      </c>
      <c r="J4638" s="10">
        <v>0</v>
      </c>
      <c r="K4638" s="11">
        <v>0</v>
      </c>
      <c r="L4638" s="11">
        <v>0</v>
      </c>
      <c r="M4638" s="12">
        <v>0</v>
      </c>
      <c r="N4638" s="12">
        <v>0</v>
      </c>
      <c r="O4638" s="12">
        <v>0</v>
      </c>
      <c r="P4638" s="12">
        <v>0</v>
      </c>
      <c r="Q4638" s="12">
        <v>0</v>
      </c>
      <c r="R4638" s="12">
        <v>0</v>
      </c>
      <c r="S4638" s="12">
        <v>0</v>
      </c>
      <c r="T4638" s="13">
        <v>0</v>
      </c>
      <c r="U4638" s="13">
        <v>0</v>
      </c>
      <c r="V4638" s="13">
        <v>0</v>
      </c>
      <c r="W4638" s="13">
        <v>0</v>
      </c>
      <c r="X4638" s="13">
        <v>0</v>
      </c>
      <c r="Y4638" s="13">
        <v>0</v>
      </c>
    </row>
    <row r="4639" spans="1:25" ht="15.75" customHeight="1" x14ac:dyDescent="0.2">
      <c r="A4639" s="3">
        <v>5107958</v>
      </c>
      <c r="B4639" s="3" t="s">
        <v>784</v>
      </c>
      <c r="C4639" s="3" t="s">
        <v>657</v>
      </c>
      <c r="D4639" s="3">
        <v>2020</v>
      </c>
      <c r="E4639" s="3" t="s">
        <v>90</v>
      </c>
      <c r="F4639" s="3" t="s">
        <v>91</v>
      </c>
      <c r="G4639" s="7">
        <v>0</v>
      </c>
      <c r="H4639" s="8">
        <f t="shared" si="0"/>
        <v>0</v>
      </c>
      <c r="I4639" s="9">
        <v>0</v>
      </c>
      <c r="J4639" s="10">
        <v>0</v>
      </c>
      <c r="K4639" s="11">
        <v>0</v>
      </c>
      <c r="L4639" s="11">
        <v>0</v>
      </c>
      <c r="M4639" s="12">
        <v>0</v>
      </c>
      <c r="N4639" s="12">
        <v>0</v>
      </c>
      <c r="O4639" s="12">
        <v>0</v>
      </c>
      <c r="P4639" s="12">
        <v>0</v>
      </c>
      <c r="Q4639" s="12">
        <v>0</v>
      </c>
      <c r="R4639" s="12">
        <v>0</v>
      </c>
      <c r="S4639" s="12">
        <v>0</v>
      </c>
      <c r="T4639" s="13">
        <v>0</v>
      </c>
      <c r="U4639" s="13">
        <v>0</v>
      </c>
      <c r="V4639" s="13">
        <v>0</v>
      </c>
      <c r="W4639" s="13">
        <v>0</v>
      </c>
      <c r="X4639" s="13">
        <v>0</v>
      </c>
      <c r="Y4639" s="13">
        <v>0</v>
      </c>
    </row>
    <row r="4640" spans="1:25" ht="15.75" customHeight="1" x14ac:dyDescent="0.2">
      <c r="A4640" s="3">
        <v>5107958</v>
      </c>
      <c r="B4640" s="3" t="s">
        <v>784</v>
      </c>
      <c r="C4640" s="3" t="s">
        <v>657</v>
      </c>
      <c r="D4640" s="3">
        <v>2020</v>
      </c>
      <c r="E4640" s="3" t="s">
        <v>344</v>
      </c>
      <c r="F4640" s="3" t="s">
        <v>123</v>
      </c>
      <c r="G4640" s="7">
        <v>0</v>
      </c>
      <c r="H4640" s="8">
        <f t="shared" si="0"/>
        <v>0</v>
      </c>
      <c r="I4640" s="9">
        <v>0</v>
      </c>
      <c r="J4640" s="10">
        <v>0</v>
      </c>
      <c r="K4640" s="11">
        <v>0</v>
      </c>
      <c r="L4640" s="11">
        <v>0</v>
      </c>
      <c r="M4640" s="12">
        <v>0</v>
      </c>
      <c r="N4640" s="12">
        <v>0</v>
      </c>
      <c r="O4640" s="12">
        <v>0</v>
      </c>
      <c r="P4640" s="12">
        <v>0</v>
      </c>
      <c r="Q4640" s="12">
        <v>0</v>
      </c>
      <c r="R4640" s="12">
        <v>0</v>
      </c>
      <c r="S4640" s="12">
        <v>0</v>
      </c>
      <c r="T4640" s="13">
        <v>0</v>
      </c>
      <c r="U4640" s="13">
        <v>0</v>
      </c>
      <c r="V4640" s="13">
        <v>0</v>
      </c>
      <c r="W4640" s="13">
        <v>0</v>
      </c>
      <c r="X4640" s="13">
        <v>0</v>
      </c>
      <c r="Y4640" s="13">
        <v>0</v>
      </c>
    </row>
    <row r="4641" spans="1:25" ht="15.75" customHeight="1" x14ac:dyDescent="0.2">
      <c r="A4641" s="3">
        <v>5107958</v>
      </c>
      <c r="B4641" s="3" t="s">
        <v>784</v>
      </c>
      <c r="C4641" s="3" t="s">
        <v>657</v>
      </c>
      <c r="D4641" s="3">
        <v>2020</v>
      </c>
      <c r="E4641" s="3" t="s">
        <v>122</v>
      </c>
      <c r="F4641" s="3" t="s">
        <v>123</v>
      </c>
      <c r="G4641" s="7">
        <v>105711</v>
      </c>
      <c r="H4641" s="8">
        <f t="shared" si="0"/>
        <v>821494.41</v>
      </c>
      <c r="I4641" s="9">
        <v>821494.41</v>
      </c>
      <c r="J4641" s="10">
        <v>0</v>
      </c>
      <c r="K4641" s="11">
        <v>0</v>
      </c>
      <c r="L4641" s="11">
        <v>821494.41</v>
      </c>
      <c r="M4641" s="12">
        <v>0</v>
      </c>
      <c r="N4641" s="12">
        <v>0</v>
      </c>
      <c r="O4641" s="12">
        <v>0</v>
      </c>
      <c r="P4641" s="12">
        <v>0</v>
      </c>
      <c r="Q4641" s="12">
        <v>0</v>
      </c>
      <c r="R4641" s="12">
        <v>0</v>
      </c>
      <c r="S4641" s="12">
        <v>821494.41</v>
      </c>
      <c r="T4641" s="13">
        <v>0</v>
      </c>
      <c r="U4641" s="13">
        <v>0</v>
      </c>
      <c r="V4641" s="13">
        <v>0</v>
      </c>
      <c r="W4641" s="13">
        <v>0</v>
      </c>
      <c r="X4641" s="13">
        <v>0</v>
      </c>
      <c r="Y4641" s="13">
        <v>0</v>
      </c>
    </row>
    <row r="4642" spans="1:25" ht="15.75" customHeight="1" x14ac:dyDescent="0.2">
      <c r="A4642" s="3">
        <v>5107958</v>
      </c>
      <c r="B4642" s="3" t="s">
        <v>784</v>
      </c>
      <c r="C4642" s="3" t="s">
        <v>657</v>
      </c>
      <c r="D4642" s="3">
        <v>2021</v>
      </c>
      <c r="E4642" s="3" t="s">
        <v>122</v>
      </c>
      <c r="F4642" s="3" t="s">
        <v>123</v>
      </c>
      <c r="G4642" s="7">
        <v>105711</v>
      </c>
      <c r="H4642" s="8">
        <f t="shared" si="0"/>
        <v>410545.1</v>
      </c>
      <c r="I4642" s="9">
        <v>410545.1</v>
      </c>
      <c r="J4642" s="10">
        <v>0</v>
      </c>
      <c r="K4642" s="11">
        <v>0</v>
      </c>
      <c r="L4642" s="11">
        <v>410545.1</v>
      </c>
      <c r="M4642" s="12">
        <v>0</v>
      </c>
      <c r="N4642" s="12">
        <v>0</v>
      </c>
      <c r="O4642" s="12">
        <v>0</v>
      </c>
      <c r="P4642" s="12">
        <v>0</v>
      </c>
      <c r="Q4642" s="12">
        <v>388500</v>
      </c>
      <c r="R4642" s="12">
        <v>0</v>
      </c>
      <c r="S4642" s="12">
        <v>22045.1</v>
      </c>
      <c r="T4642" s="13">
        <v>0</v>
      </c>
      <c r="U4642" s="13">
        <v>0</v>
      </c>
      <c r="V4642" s="13">
        <v>0</v>
      </c>
      <c r="W4642" s="13">
        <v>0</v>
      </c>
      <c r="X4642" s="13">
        <v>0</v>
      </c>
      <c r="Y4642" s="13">
        <v>0</v>
      </c>
    </row>
    <row r="4643" spans="1:25" ht="15.75" customHeight="1" x14ac:dyDescent="0.2">
      <c r="A4643" s="3">
        <v>5107958</v>
      </c>
      <c r="B4643" s="3" t="s">
        <v>784</v>
      </c>
      <c r="C4643" s="3" t="s">
        <v>657</v>
      </c>
      <c r="D4643" s="3">
        <v>2022</v>
      </c>
      <c r="E4643" s="3" t="s">
        <v>84</v>
      </c>
      <c r="F4643" s="3" t="s">
        <v>85</v>
      </c>
      <c r="G4643" s="7">
        <v>100</v>
      </c>
      <c r="H4643" s="8">
        <f t="shared" si="0"/>
        <v>0</v>
      </c>
      <c r="I4643" s="9">
        <v>0</v>
      </c>
      <c r="J4643" s="10">
        <v>0</v>
      </c>
      <c r="K4643" s="11">
        <v>0</v>
      </c>
      <c r="L4643" s="11">
        <v>0</v>
      </c>
      <c r="M4643" s="12">
        <v>0</v>
      </c>
      <c r="N4643" s="12">
        <v>0</v>
      </c>
      <c r="O4643" s="12">
        <v>0</v>
      </c>
      <c r="P4643" s="12">
        <v>0</v>
      </c>
      <c r="Q4643" s="12">
        <v>0</v>
      </c>
      <c r="R4643" s="12">
        <v>0</v>
      </c>
      <c r="S4643" s="12">
        <v>0</v>
      </c>
      <c r="T4643" s="13">
        <v>0</v>
      </c>
      <c r="U4643" s="13">
        <v>0</v>
      </c>
      <c r="V4643" s="13">
        <v>0</v>
      </c>
      <c r="W4643" s="13">
        <v>0</v>
      </c>
      <c r="X4643" s="13">
        <v>0</v>
      </c>
      <c r="Y4643" s="13">
        <v>0</v>
      </c>
    </row>
    <row r="4644" spans="1:25" ht="15.75" customHeight="1" x14ac:dyDescent="0.2">
      <c r="A4644" s="3">
        <v>5108006</v>
      </c>
      <c r="B4644" s="3" t="s">
        <v>785</v>
      </c>
      <c r="C4644" s="3" t="s">
        <v>657</v>
      </c>
      <c r="D4644" s="3">
        <v>2003</v>
      </c>
      <c r="E4644" s="3" t="s">
        <v>101</v>
      </c>
      <c r="F4644" s="3" t="s">
        <v>93</v>
      </c>
      <c r="G4644" s="7">
        <v>0</v>
      </c>
      <c r="H4644" s="8">
        <f t="shared" si="0"/>
        <v>3000000</v>
      </c>
      <c r="I4644" s="9">
        <v>2000000</v>
      </c>
      <c r="J4644" s="10">
        <v>1000000</v>
      </c>
      <c r="K4644" s="11">
        <v>0</v>
      </c>
      <c r="L4644" s="11">
        <v>2000000</v>
      </c>
      <c r="M4644" s="12">
        <v>0</v>
      </c>
      <c r="N4644" s="12">
        <v>0</v>
      </c>
      <c r="O4644" s="12">
        <v>0</v>
      </c>
      <c r="P4644" s="12">
        <v>0</v>
      </c>
      <c r="Q4644" s="12">
        <v>0</v>
      </c>
      <c r="R4644" s="12">
        <v>0</v>
      </c>
      <c r="S4644" s="12">
        <v>2000000</v>
      </c>
      <c r="T4644" s="13">
        <v>1000000</v>
      </c>
      <c r="U4644" s="13">
        <v>0</v>
      </c>
      <c r="V4644" s="13">
        <v>0</v>
      </c>
      <c r="W4644" s="13">
        <v>0</v>
      </c>
      <c r="X4644" s="13">
        <v>0</v>
      </c>
      <c r="Y4644" s="13">
        <v>0</v>
      </c>
    </row>
    <row r="4645" spans="1:25" ht="15.75" customHeight="1" x14ac:dyDescent="0.2">
      <c r="A4645" s="3">
        <v>5108006</v>
      </c>
      <c r="B4645" s="3" t="s">
        <v>785</v>
      </c>
      <c r="C4645" s="3" t="s">
        <v>657</v>
      </c>
      <c r="D4645" s="3">
        <v>2014</v>
      </c>
      <c r="E4645" s="3" t="s">
        <v>78</v>
      </c>
      <c r="F4645" s="3" t="s">
        <v>76</v>
      </c>
      <c r="G4645" s="7">
        <v>3012</v>
      </c>
      <c r="H4645" s="8">
        <f t="shared" si="0"/>
        <v>20694875.390000001</v>
      </c>
      <c r="I4645" s="9">
        <v>17530782.870000001</v>
      </c>
      <c r="J4645" s="10">
        <v>3164092.52</v>
      </c>
      <c r="K4645" s="11">
        <v>14430827.359999999</v>
      </c>
      <c r="L4645" s="11">
        <v>3099955.51</v>
      </c>
      <c r="M4645" s="12">
        <v>14430827.359999999</v>
      </c>
      <c r="N4645" s="12">
        <v>0</v>
      </c>
      <c r="O4645" s="12">
        <v>0</v>
      </c>
      <c r="P4645" s="12">
        <v>0</v>
      </c>
      <c r="Q4645" s="12">
        <v>0</v>
      </c>
      <c r="R4645" s="12">
        <v>0</v>
      </c>
      <c r="S4645" s="12">
        <v>3099955.51</v>
      </c>
      <c r="T4645" s="13">
        <v>3099955.51</v>
      </c>
      <c r="U4645" s="13">
        <v>64137.01</v>
      </c>
      <c r="V4645" s="13">
        <v>0</v>
      </c>
      <c r="W4645" s="13">
        <v>0</v>
      </c>
      <c r="X4645" s="13">
        <v>0</v>
      </c>
      <c r="Y4645" s="13">
        <v>0</v>
      </c>
    </row>
    <row r="4646" spans="1:25" ht="15.75" customHeight="1" x14ac:dyDescent="0.2">
      <c r="A4646" s="3">
        <v>5108006</v>
      </c>
      <c r="B4646" s="3" t="s">
        <v>785</v>
      </c>
      <c r="C4646" s="3" t="s">
        <v>657</v>
      </c>
      <c r="D4646" s="3">
        <v>2014</v>
      </c>
      <c r="E4646" s="3" t="s">
        <v>78</v>
      </c>
      <c r="F4646" s="3" t="s">
        <v>76</v>
      </c>
      <c r="G4646" s="7">
        <v>3012</v>
      </c>
      <c r="H4646" s="8">
        <f t="shared" si="0"/>
        <v>49885000</v>
      </c>
      <c r="I4646" s="9">
        <v>46925000</v>
      </c>
      <c r="J4646" s="10">
        <v>2960000</v>
      </c>
      <c r="K4646" s="11">
        <v>43725000</v>
      </c>
      <c r="L4646" s="11">
        <v>3200000</v>
      </c>
      <c r="M4646" s="12">
        <v>43725000</v>
      </c>
      <c r="N4646" s="12">
        <v>0</v>
      </c>
      <c r="O4646" s="12">
        <v>0</v>
      </c>
      <c r="P4646" s="12">
        <v>0</v>
      </c>
      <c r="Q4646" s="12">
        <v>0</v>
      </c>
      <c r="R4646" s="12">
        <v>0</v>
      </c>
      <c r="S4646" s="12">
        <v>3200000</v>
      </c>
      <c r="T4646" s="13">
        <v>2900000</v>
      </c>
      <c r="U4646" s="13">
        <v>60000</v>
      </c>
      <c r="V4646" s="13">
        <v>0</v>
      </c>
      <c r="W4646" s="13">
        <v>0</v>
      </c>
      <c r="X4646" s="13">
        <v>0</v>
      </c>
      <c r="Y4646" s="13">
        <v>0</v>
      </c>
    </row>
    <row r="4647" spans="1:25" ht="15.75" customHeight="1" x14ac:dyDescent="0.2">
      <c r="A4647" s="3">
        <v>5108006</v>
      </c>
      <c r="B4647" s="3" t="s">
        <v>785</v>
      </c>
      <c r="C4647" s="3" t="s">
        <v>657</v>
      </c>
      <c r="D4647" s="3">
        <v>2017</v>
      </c>
      <c r="E4647" s="3" t="s">
        <v>101</v>
      </c>
      <c r="F4647" s="3" t="s">
        <v>93</v>
      </c>
      <c r="G4647" s="7">
        <v>0</v>
      </c>
      <c r="H4647" s="8">
        <f t="shared" si="0"/>
        <v>20000000</v>
      </c>
      <c r="I4647" s="9">
        <v>10000000</v>
      </c>
      <c r="J4647" s="10">
        <v>10000000</v>
      </c>
      <c r="K4647" s="11">
        <v>0</v>
      </c>
      <c r="L4647" s="11">
        <v>10000000</v>
      </c>
      <c r="M4647" s="12">
        <v>0</v>
      </c>
      <c r="N4647" s="12">
        <v>0</v>
      </c>
      <c r="O4647" s="12">
        <v>0</v>
      </c>
      <c r="P4647" s="12">
        <v>0</v>
      </c>
      <c r="Q4647" s="12">
        <v>10000000</v>
      </c>
      <c r="R4647" s="12">
        <v>0</v>
      </c>
      <c r="S4647" s="12">
        <v>0</v>
      </c>
      <c r="T4647" s="13">
        <v>10000000</v>
      </c>
      <c r="U4647" s="13">
        <v>0</v>
      </c>
      <c r="V4647" s="13">
        <v>0</v>
      </c>
      <c r="W4647" s="13">
        <v>0</v>
      </c>
      <c r="X4647" s="13">
        <v>0</v>
      </c>
      <c r="Y4647" s="13">
        <v>0</v>
      </c>
    </row>
    <row r="4648" spans="1:25" ht="15.75" customHeight="1" x14ac:dyDescent="0.2">
      <c r="A4648" s="3">
        <v>5108006</v>
      </c>
      <c r="B4648" s="3" t="s">
        <v>785</v>
      </c>
      <c r="C4648" s="3" t="s">
        <v>657</v>
      </c>
      <c r="D4648" s="3">
        <v>2019</v>
      </c>
      <c r="E4648" s="3" t="s">
        <v>78</v>
      </c>
      <c r="F4648" s="3" t="s">
        <v>76</v>
      </c>
      <c r="G4648" s="7">
        <v>2300</v>
      </c>
      <c r="H4648" s="8">
        <f t="shared" si="0"/>
        <v>3977800</v>
      </c>
      <c r="I4648" s="9">
        <v>2993800</v>
      </c>
      <c r="J4648" s="10">
        <v>984000</v>
      </c>
      <c r="K4648" s="11">
        <v>1560000</v>
      </c>
      <c r="L4648" s="11">
        <v>1433800</v>
      </c>
      <c r="M4648" s="12">
        <v>1350000</v>
      </c>
      <c r="N4648" s="12">
        <v>0</v>
      </c>
      <c r="O4648" s="12">
        <v>210000</v>
      </c>
      <c r="P4648" s="12">
        <v>0</v>
      </c>
      <c r="Q4648" s="12">
        <v>0</v>
      </c>
      <c r="R4648" s="12">
        <v>28000</v>
      </c>
      <c r="S4648" s="12">
        <v>1405800</v>
      </c>
      <c r="T4648" s="13">
        <v>930000</v>
      </c>
      <c r="U4648" s="13">
        <v>36000</v>
      </c>
      <c r="V4648" s="13">
        <v>0</v>
      </c>
      <c r="W4648" s="13">
        <v>18000</v>
      </c>
      <c r="X4648" s="13">
        <v>0</v>
      </c>
      <c r="Y4648" s="13">
        <v>0</v>
      </c>
    </row>
    <row r="4649" spans="1:25" ht="15.75" customHeight="1" x14ac:dyDescent="0.2">
      <c r="A4649" s="3">
        <v>5108006</v>
      </c>
      <c r="B4649" s="3" t="s">
        <v>785</v>
      </c>
      <c r="C4649" s="3" t="s">
        <v>657</v>
      </c>
      <c r="D4649" s="3">
        <v>2019</v>
      </c>
      <c r="E4649" s="3" t="s">
        <v>78</v>
      </c>
      <c r="F4649" s="3" t="s">
        <v>76</v>
      </c>
      <c r="G4649" s="7">
        <v>3000</v>
      </c>
      <c r="H4649" s="8">
        <f t="shared" si="0"/>
        <v>1626400</v>
      </c>
      <c r="I4649" s="9">
        <v>926400</v>
      </c>
      <c r="J4649" s="10">
        <v>700000</v>
      </c>
      <c r="K4649" s="11">
        <v>186400</v>
      </c>
      <c r="L4649" s="11">
        <v>740000</v>
      </c>
      <c r="M4649" s="12">
        <v>186400</v>
      </c>
      <c r="N4649" s="12">
        <v>0</v>
      </c>
      <c r="O4649" s="12">
        <v>0</v>
      </c>
      <c r="P4649" s="12">
        <v>0</v>
      </c>
      <c r="Q4649" s="12">
        <v>0</v>
      </c>
      <c r="R4649" s="12">
        <v>0</v>
      </c>
      <c r="S4649" s="12">
        <v>740000</v>
      </c>
      <c r="T4649" s="13">
        <v>700000</v>
      </c>
      <c r="U4649" s="13">
        <v>0</v>
      </c>
      <c r="V4649" s="13">
        <v>0</v>
      </c>
      <c r="W4649" s="13">
        <v>0</v>
      </c>
      <c r="X4649" s="13">
        <v>0</v>
      </c>
      <c r="Y4649" s="13">
        <v>0</v>
      </c>
    </row>
    <row r="4650" spans="1:25" ht="15.75" customHeight="1" x14ac:dyDescent="0.2">
      <c r="A4650" s="3">
        <v>5108006</v>
      </c>
      <c r="B4650" s="3" t="s">
        <v>785</v>
      </c>
      <c r="C4650" s="3" t="s">
        <v>657</v>
      </c>
      <c r="D4650" s="3">
        <v>2020</v>
      </c>
      <c r="E4650" s="3" t="s">
        <v>90</v>
      </c>
      <c r="F4650" s="3" t="s">
        <v>91</v>
      </c>
      <c r="G4650" s="7">
        <v>0</v>
      </c>
      <c r="H4650" s="8">
        <f t="shared" si="0"/>
        <v>0</v>
      </c>
      <c r="I4650" s="9">
        <v>0</v>
      </c>
      <c r="J4650" s="10">
        <v>0</v>
      </c>
      <c r="K4650" s="11">
        <v>0</v>
      </c>
      <c r="L4650" s="11">
        <v>0</v>
      </c>
      <c r="M4650" s="12">
        <v>0</v>
      </c>
      <c r="N4650" s="12">
        <v>0</v>
      </c>
      <c r="O4650" s="12">
        <v>0</v>
      </c>
      <c r="P4650" s="12">
        <v>0</v>
      </c>
      <c r="Q4650" s="12">
        <v>0</v>
      </c>
      <c r="R4650" s="12">
        <v>0</v>
      </c>
      <c r="S4650" s="12">
        <v>0</v>
      </c>
      <c r="T4650" s="13">
        <v>0</v>
      </c>
      <c r="U4650" s="13">
        <v>0</v>
      </c>
      <c r="V4650" s="13">
        <v>0</v>
      </c>
      <c r="W4650" s="13">
        <v>0</v>
      </c>
      <c r="X4650" s="13">
        <v>0</v>
      </c>
      <c r="Y4650" s="13">
        <v>0</v>
      </c>
    </row>
    <row r="4651" spans="1:25" ht="15.75" customHeight="1" x14ac:dyDescent="0.2">
      <c r="A4651" s="3">
        <v>5108006</v>
      </c>
      <c r="B4651" s="3" t="s">
        <v>785</v>
      </c>
      <c r="C4651" s="3" t="s">
        <v>657</v>
      </c>
      <c r="D4651" s="3">
        <v>2021</v>
      </c>
      <c r="E4651" s="3" t="s">
        <v>78</v>
      </c>
      <c r="F4651" s="3" t="s">
        <v>76</v>
      </c>
      <c r="G4651" s="7">
        <v>0</v>
      </c>
      <c r="H4651" s="8">
        <f t="shared" si="0"/>
        <v>0</v>
      </c>
      <c r="I4651" s="9">
        <v>0</v>
      </c>
      <c r="J4651" s="10">
        <v>0</v>
      </c>
      <c r="K4651" s="11">
        <v>0</v>
      </c>
      <c r="L4651" s="11">
        <v>0</v>
      </c>
      <c r="M4651" s="12">
        <v>0</v>
      </c>
      <c r="N4651" s="12">
        <v>0</v>
      </c>
      <c r="O4651" s="12">
        <v>0</v>
      </c>
      <c r="P4651" s="12">
        <v>0</v>
      </c>
      <c r="Q4651" s="12">
        <v>0</v>
      </c>
      <c r="R4651" s="12">
        <v>0</v>
      </c>
      <c r="S4651" s="12">
        <v>0</v>
      </c>
      <c r="T4651" s="13">
        <v>0</v>
      </c>
      <c r="U4651" s="13">
        <v>0</v>
      </c>
      <c r="V4651" s="13">
        <v>0</v>
      </c>
      <c r="W4651" s="13">
        <v>0</v>
      </c>
      <c r="X4651" s="13">
        <v>0</v>
      </c>
      <c r="Y4651" s="13">
        <v>0</v>
      </c>
    </row>
    <row r="4652" spans="1:25" ht="15.75" customHeight="1" x14ac:dyDescent="0.2">
      <c r="A4652" s="3">
        <v>5108055</v>
      </c>
      <c r="B4652" s="3" t="s">
        <v>786</v>
      </c>
      <c r="C4652" s="3" t="s">
        <v>657</v>
      </c>
      <c r="D4652" s="3">
        <v>2000</v>
      </c>
      <c r="E4652" s="3" t="s">
        <v>81</v>
      </c>
      <c r="F4652" s="3" t="s">
        <v>76</v>
      </c>
      <c r="G4652" s="7">
        <v>0</v>
      </c>
      <c r="H4652" s="8">
        <f t="shared" si="0"/>
        <v>0</v>
      </c>
      <c r="I4652" s="9">
        <v>0</v>
      </c>
      <c r="J4652" s="10">
        <v>0</v>
      </c>
      <c r="K4652" s="11">
        <v>0</v>
      </c>
      <c r="L4652" s="11">
        <v>0</v>
      </c>
      <c r="M4652" s="12">
        <v>0</v>
      </c>
      <c r="N4652" s="12">
        <v>0</v>
      </c>
      <c r="O4652" s="12">
        <v>0</v>
      </c>
      <c r="P4652" s="12">
        <v>0</v>
      </c>
      <c r="Q4652" s="12">
        <v>0</v>
      </c>
      <c r="R4652" s="12">
        <v>0</v>
      </c>
      <c r="S4652" s="12">
        <v>0</v>
      </c>
      <c r="T4652" s="13">
        <v>0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</row>
    <row r="4653" spans="1:25" ht="15.75" customHeight="1" x14ac:dyDescent="0.2">
      <c r="A4653" s="3">
        <v>5108055</v>
      </c>
      <c r="B4653" s="3" t="s">
        <v>786</v>
      </c>
      <c r="C4653" s="3" t="s">
        <v>657</v>
      </c>
      <c r="D4653" s="3">
        <v>2001</v>
      </c>
      <c r="E4653" s="3" t="s">
        <v>81</v>
      </c>
      <c r="F4653" s="3" t="s">
        <v>76</v>
      </c>
      <c r="G4653" s="7">
        <v>0</v>
      </c>
      <c r="H4653" s="8">
        <f t="shared" si="0"/>
        <v>0</v>
      </c>
      <c r="I4653" s="9">
        <v>0</v>
      </c>
      <c r="J4653" s="10">
        <v>0</v>
      </c>
      <c r="K4653" s="11">
        <v>0</v>
      </c>
      <c r="L4653" s="11">
        <v>0</v>
      </c>
      <c r="M4653" s="12">
        <v>0</v>
      </c>
      <c r="N4653" s="12">
        <v>0</v>
      </c>
      <c r="O4653" s="12">
        <v>0</v>
      </c>
      <c r="P4653" s="12">
        <v>0</v>
      </c>
      <c r="Q4653" s="12">
        <v>0</v>
      </c>
      <c r="R4653" s="12">
        <v>0</v>
      </c>
      <c r="S4653" s="12">
        <v>0</v>
      </c>
      <c r="T4653" s="13">
        <v>0</v>
      </c>
      <c r="U4653" s="13">
        <v>0</v>
      </c>
      <c r="V4653" s="13">
        <v>0</v>
      </c>
      <c r="W4653" s="13">
        <v>0</v>
      </c>
      <c r="X4653" s="13">
        <v>0</v>
      </c>
      <c r="Y4653" s="13">
        <v>0</v>
      </c>
    </row>
    <row r="4654" spans="1:25" ht="15.75" customHeight="1" x14ac:dyDescent="0.2">
      <c r="A4654" s="3">
        <v>5108055</v>
      </c>
      <c r="B4654" s="3" t="s">
        <v>786</v>
      </c>
      <c r="C4654" s="3" t="s">
        <v>657</v>
      </c>
      <c r="D4654" s="3">
        <v>2003</v>
      </c>
      <c r="E4654" s="3" t="s">
        <v>81</v>
      </c>
      <c r="F4654" s="3" t="s">
        <v>76</v>
      </c>
      <c r="G4654" s="7">
        <v>0</v>
      </c>
      <c r="H4654" s="8">
        <f t="shared" si="0"/>
        <v>800000</v>
      </c>
      <c r="I4654" s="9">
        <v>0</v>
      </c>
      <c r="J4654" s="10">
        <v>800000</v>
      </c>
      <c r="K4654" s="11">
        <v>0</v>
      </c>
      <c r="L4654" s="11">
        <v>0</v>
      </c>
      <c r="M4654" s="12">
        <v>0</v>
      </c>
      <c r="N4654" s="12">
        <v>0</v>
      </c>
      <c r="O4654" s="12">
        <v>0</v>
      </c>
      <c r="P4654" s="12">
        <v>0</v>
      </c>
      <c r="Q4654" s="12">
        <v>0</v>
      </c>
      <c r="R4654" s="12">
        <v>0</v>
      </c>
      <c r="S4654" s="12">
        <v>0</v>
      </c>
      <c r="T4654" s="13">
        <v>800000</v>
      </c>
      <c r="U4654" s="13">
        <v>0</v>
      </c>
      <c r="V4654" s="13">
        <v>0</v>
      </c>
      <c r="W4654" s="13">
        <v>0</v>
      </c>
      <c r="X4654" s="13">
        <v>0</v>
      </c>
      <c r="Y4654" s="13">
        <v>0</v>
      </c>
    </row>
    <row r="4655" spans="1:25" ht="15.75" customHeight="1" x14ac:dyDescent="0.2">
      <c r="A4655" s="3">
        <v>5108055</v>
      </c>
      <c r="B4655" s="3" t="s">
        <v>786</v>
      </c>
      <c r="C4655" s="3" t="s">
        <v>657</v>
      </c>
      <c r="D4655" s="3">
        <v>2004</v>
      </c>
      <c r="E4655" s="3" t="s">
        <v>81</v>
      </c>
      <c r="F4655" s="3" t="s">
        <v>76</v>
      </c>
      <c r="G4655" s="7">
        <v>0</v>
      </c>
      <c r="H4655" s="8">
        <f t="shared" si="0"/>
        <v>800000</v>
      </c>
      <c r="I4655" s="9">
        <v>0</v>
      </c>
      <c r="J4655" s="10">
        <v>800000</v>
      </c>
      <c r="K4655" s="11">
        <v>0</v>
      </c>
      <c r="L4655" s="11">
        <v>0</v>
      </c>
      <c r="M4655" s="12">
        <v>0</v>
      </c>
      <c r="N4655" s="12">
        <v>0</v>
      </c>
      <c r="O4655" s="12">
        <v>0</v>
      </c>
      <c r="P4655" s="12">
        <v>0</v>
      </c>
      <c r="Q4655" s="12">
        <v>0</v>
      </c>
      <c r="R4655" s="12">
        <v>0</v>
      </c>
      <c r="S4655" s="12">
        <v>0</v>
      </c>
      <c r="T4655" s="13">
        <v>800000</v>
      </c>
      <c r="U4655" s="13">
        <v>0</v>
      </c>
      <c r="V4655" s="13">
        <v>0</v>
      </c>
      <c r="W4655" s="13">
        <v>0</v>
      </c>
      <c r="X4655" s="13">
        <v>0</v>
      </c>
      <c r="Y4655" s="13">
        <v>0</v>
      </c>
    </row>
    <row r="4656" spans="1:25" ht="15.75" customHeight="1" x14ac:dyDescent="0.2">
      <c r="A4656" s="3">
        <v>5108055</v>
      </c>
      <c r="B4656" s="3" t="s">
        <v>786</v>
      </c>
      <c r="C4656" s="3" t="s">
        <v>657</v>
      </c>
      <c r="D4656" s="3">
        <v>2005</v>
      </c>
      <c r="E4656" s="3" t="s">
        <v>75</v>
      </c>
      <c r="F4656" s="3" t="s">
        <v>76</v>
      </c>
      <c r="G4656" s="7">
        <v>0</v>
      </c>
      <c r="H4656" s="8">
        <f t="shared" si="0"/>
        <v>50000</v>
      </c>
      <c r="I4656" s="9">
        <v>0</v>
      </c>
      <c r="J4656" s="10">
        <v>50000</v>
      </c>
      <c r="K4656" s="11">
        <v>0</v>
      </c>
      <c r="L4656" s="11">
        <v>0</v>
      </c>
      <c r="M4656" s="12">
        <v>0</v>
      </c>
      <c r="N4656" s="12">
        <v>0</v>
      </c>
      <c r="O4656" s="12">
        <v>0</v>
      </c>
      <c r="P4656" s="12">
        <v>0</v>
      </c>
      <c r="Q4656" s="12">
        <v>0</v>
      </c>
      <c r="R4656" s="12">
        <v>0</v>
      </c>
      <c r="S4656" s="12">
        <v>0</v>
      </c>
      <c r="T4656" s="13">
        <v>50000</v>
      </c>
      <c r="U4656" s="13">
        <v>0</v>
      </c>
      <c r="V4656" s="13">
        <v>0</v>
      </c>
      <c r="W4656" s="13">
        <v>0</v>
      </c>
      <c r="X4656" s="13">
        <v>0</v>
      </c>
      <c r="Y4656" s="13">
        <v>0</v>
      </c>
    </row>
    <row r="4657" spans="1:25" ht="15.75" customHeight="1" x14ac:dyDescent="0.2">
      <c r="A4657" s="3">
        <v>5108055</v>
      </c>
      <c r="B4657" s="3" t="s">
        <v>786</v>
      </c>
      <c r="C4657" s="3" t="s">
        <v>657</v>
      </c>
      <c r="D4657" s="3">
        <v>2006</v>
      </c>
      <c r="E4657" s="3" t="s">
        <v>75</v>
      </c>
      <c r="F4657" s="3" t="s">
        <v>76</v>
      </c>
      <c r="G4657" s="7">
        <v>0</v>
      </c>
      <c r="H4657" s="8">
        <f t="shared" si="0"/>
        <v>1797000</v>
      </c>
      <c r="I4657" s="9">
        <v>66000</v>
      </c>
      <c r="J4657" s="10">
        <v>1731000</v>
      </c>
      <c r="K4657" s="11">
        <v>66000</v>
      </c>
      <c r="L4657" s="11">
        <v>0</v>
      </c>
      <c r="M4657" s="12">
        <v>0</v>
      </c>
      <c r="N4657" s="12">
        <v>66000</v>
      </c>
      <c r="O4657" s="12">
        <v>0</v>
      </c>
      <c r="P4657" s="12">
        <v>0</v>
      </c>
      <c r="Q4657" s="12">
        <v>0</v>
      </c>
      <c r="R4657" s="12">
        <v>0</v>
      </c>
      <c r="S4657" s="12">
        <v>0</v>
      </c>
      <c r="T4657" s="13">
        <v>1731000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</row>
    <row r="4658" spans="1:25" ht="15.75" customHeight="1" x14ac:dyDescent="0.2">
      <c r="A4658" s="3">
        <v>5108055</v>
      </c>
      <c r="B4658" s="3" t="s">
        <v>786</v>
      </c>
      <c r="C4658" s="3" t="s">
        <v>657</v>
      </c>
      <c r="D4658" s="3">
        <v>2006</v>
      </c>
      <c r="E4658" s="3" t="s">
        <v>75</v>
      </c>
      <c r="F4658" s="3" t="s">
        <v>76</v>
      </c>
      <c r="G4658" s="7">
        <v>0</v>
      </c>
      <c r="H4658" s="8">
        <f t="shared" si="0"/>
        <v>915000</v>
      </c>
      <c r="I4658" s="9">
        <v>34000</v>
      </c>
      <c r="J4658" s="10">
        <v>881000</v>
      </c>
      <c r="K4658" s="11">
        <v>33000</v>
      </c>
      <c r="L4658" s="11">
        <v>1000</v>
      </c>
      <c r="M4658" s="12">
        <v>0</v>
      </c>
      <c r="N4658" s="12">
        <v>33000</v>
      </c>
      <c r="O4658" s="12">
        <v>0</v>
      </c>
      <c r="P4658" s="12">
        <v>0</v>
      </c>
      <c r="Q4658" s="12">
        <v>0</v>
      </c>
      <c r="R4658" s="12">
        <v>1000</v>
      </c>
      <c r="S4658" s="12">
        <v>0</v>
      </c>
      <c r="T4658" s="13">
        <v>881000</v>
      </c>
      <c r="U4658" s="13">
        <v>0</v>
      </c>
      <c r="V4658" s="13">
        <v>0</v>
      </c>
      <c r="W4658" s="13">
        <v>0</v>
      </c>
      <c r="X4658" s="13">
        <v>0</v>
      </c>
      <c r="Y4658" s="13">
        <v>0</v>
      </c>
    </row>
    <row r="4659" spans="1:25" ht="15.75" customHeight="1" x14ac:dyDescent="0.2">
      <c r="A4659" s="3">
        <v>5108055</v>
      </c>
      <c r="B4659" s="3" t="s">
        <v>786</v>
      </c>
      <c r="C4659" s="3" t="s">
        <v>657</v>
      </c>
      <c r="D4659" s="3">
        <v>2007</v>
      </c>
      <c r="E4659" s="3" t="s">
        <v>81</v>
      </c>
      <c r="F4659" s="3" t="s">
        <v>76</v>
      </c>
      <c r="G4659" s="7">
        <v>0</v>
      </c>
      <c r="H4659" s="8">
        <f t="shared" si="0"/>
        <v>1238100</v>
      </c>
      <c r="I4659" s="9">
        <v>21100</v>
      </c>
      <c r="J4659" s="10">
        <v>1217000</v>
      </c>
      <c r="K4659" s="11">
        <v>7500</v>
      </c>
      <c r="L4659" s="11">
        <v>13600</v>
      </c>
      <c r="M4659" s="12">
        <v>2000</v>
      </c>
      <c r="N4659" s="12">
        <v>5500</v>
      </c>
      <c r="O4659" s="12">
        <v>0</v>
      </c>
      <c r="P4659" s="12">
        <v>0</v>
      </c>
      <c r="Q4659" s="12">
        <v>0</v>
      </c>
      <c r="R4659" s="12">
        <v>13600</v>
      </c>
      <c r="S4659" s="12">
        <v>0</v>
      </c>
      <c r="T4659" s="13">
        <v>1217000</v>
      </c>
      <c r="U4659" s="13">
        <v>0</v>
      </c>
      <c r="V4659" s="13">
        <v>0</v>
      </c>
      <c r="W4659" s="13">
        <v>0</v>
      </c>
      <c r="X4659" s="13">
        <v>0</v>
      </c>
      <c r="Y4659" s="13">
        <v>0</v>
      </c>
    </row>
    <row r="4660" spans="1:25" ht="15.75" customHeight="1" x14ac:dyDescent="0.2">
      <c r="A4660" s="3">
        <v>5108055</v>
      </c>
      <c r="B4660" s="3" t="s">
        <v>786</v>
      </c>
      <c r="C4660" s="3" t="s">
        <v>657</v>
      </c>
      <c r="D4660" s="3">
        <v>2013</v>
      </c>
      <c r="E4660" s="3" t="s">
        <v>75</v>
      </c>
      <c r="F4660" s="3" t="s">
        <v>76</v>
      </c>
      <c r="G4660" s="7">
        <v>5050</v>
      </c>
      <c r="H4660" s="8">
        <f t="shared" si="0"/>
        <v>6100000</v>
      </c>
      <c r="I4660" s="9">
        <v>3100000</v>
      </c>
      <c r="J4660" s="10">
        <v>3000000</v>
      </c>
      <c r="K4660" s="11">
        <v>0</v>
      </c>
      <c r="L4660" s="11">
        <v>3100000</v>
      </c>
      <c r="M4660" s="12">
        <v>0</v>
      </c>
      <c r="N4660" s="12">
        <v>0</v>
      </c>
      <c r="O4660" s="12">
        <v>0</v>
      </c>
      <c r="P4660" s="12">
        <v>0</v>
      </c>
      <c r="Q4660" s="12">
        <v>0</v>
      </c>
      <c r="R4660" s="12">
        <v>0</v>
      </c>
      <c r="S4660" s="12">
        <v>3100000</v>
      </c>
      <c r="T4660" s="13">
        <v>3000000</v>
      </c>
      <c r="U4660" s="13">
        <v>0</v>
      </c>
      <c r="V4660" s="13">
        <v>0</v>
      </c>
      <c r="W4660" s="13">
        <v>0</v>
      </c>
      <c r="X4660" s="13">
        <v>0</v>
      </c>
      <c r="Y4660" s="13">
        <v>0</v>
      </c>
    </row>
    <row r="4661" spans="1:25" ht="15.75" customHeight="1" x14ac:dyDescent="0.2">
      <c r="A4661" s="3">
        <v>5108055</v>
      </c>
      <c r="B4661" s="3" t="s">
        <v>786</v>
      </c>
      <c r="C4661" s="3" t="s">
        <v>657</v>
      </c>
      <c r="D4661" s="3">
        <v>2013</v>
      </c>
      <c r="E4661" s="3" t="s">
        <v>75</v>
      </c>
      <c r="F4661" s="3" t="s">
        <v>76</v>
      </c>
      <c r="G4661" s="7">
        <v>5030</v>
      </c>
      <c r="H4661" s="8">
        <f t="shared" si="0"/>
        <v>3830000</v>
      </c>
      <c r="I4661" s="9">
        <v>1930000</v>
      </c>
      <c r="J4661" s="10">
        <v>1900000</v>
      </c>
      <c r="K4661" s="11">
        <v>0</v>
      </c>
      <c r="L4661" s="11">
        <v>1930000</v>
      </c>
      <c r="M4661" s="12">
        <v>0</v>
      </c>
      <c r="N4661" s="12">
        <v>0</v>
      </c>
      <c r="O4661" s="12">
        <v>0</v>
      </c>
      <c r="P4661" s="12">
        <v>0</v>
      </c>
      <c r="Q4661" s="12">
        <v>0</v>
      </c>
      <c r="R4661" s="12">
        <v>0</v>
      </c>
      <c r="S4661" s="12">
        <v>1930000.01</v>
      </c>
      <c r="T4661" s="13">
        <v>1900000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</row>
    <row r="4662" spans="1:25" ht="15.75" customHeight="1" x14ac:dyDescent="0.2">
      <c r="A4662" s="3">
        <v>5108055</v>
      </c>
      <c r="B4662" s="3" t="s">
        <v>786</v>
      </c>
      <c r="C4662" s="3" t="s">
        <v>657</v>
      </c>
      <c r="D4662" s="3">
        <v>2014</v>
      </c>
      <c r="E4662" s="3" t="s">
        <v>75</v>
      </c>
      <c r="F4662" s="3" t="s">
        <v>76</v>
      </c>
      <c r="G4662" s="7">
        <v>3000</v>
      </c>
      <c r="H4662" s="8">
        <f t="shared" si="0"/>
        <v>11752956.359999999</v>
      </c>
      <c r="I4662" s="9">
        <v>9657956.3599999994</v>
      </c>
      <c r="J4662" s="10">
        <v>2095000</v>
      </c>
      <c r="K4662" s="11">
        <v>8952426.3599999994</v>
      </c>
      <c r="L4662" s="11">
        <v>705530</v>
      </c>
      <c r="M4662" s="12">
        <v>8923426.3599999994</v>
      </c>
      <c r="N4662" s="12">
        <v>29000</v>
      </c>
      <c r="O4662" s="12">
        <v>0</v>
      </c>
      <c r="P4662" s="12">
        <v>0</v>
      </c>
      <c r="Q4662" s="12">
        <v>20000</v>
      </c>
      <c r="R4662" s="12">
        <v>281250</v>
      </c>
      <c r="S4662" s="12">
        <v>404280</v>
      </c>
      <c r="T4662" s="13">
        <v>1980000</v>
      </c>
      <c r="U4662" s="13">
        <v>0</v>
      </c>
      <c r="V4662" s="13">
        <v>115000</v>
      </c>
      <c r="W4662" s="13">
        <v>0</v>
      </c>
      <c r="X4662" s="13">
        <v>0</v>
      </c>
      <c r="Y4662" s="13">
        <v>0</v>
      </c>
    </row>
    <row r="4663" spans="1:25" ht="15.75" customHeight="1" x14ac:dyDescent="0.2">
      <c r="A4663" s="3">
        <v>5108055</v>
      </c>
      <c r="B4663" s="3" t="s">
        <v>786</v>
      </c>
      <c r="C4663" s="3" t="s">
        <v>657</v>
      </c>
      <c r="D4663" s="3">
        <v>2016</v>
      </c>
      <c r="E4663" s="3" t="s">
        <v>95</v>
      </c>
      <c r="F4663" s="3" t="s">
        <v>85</v>
      </c>
      <c r="G4663" s="7">
        <v>270</v>
      </c>
      <c r="H4663" s="8">
        <f t="shared" si="0"/>
        <v>0</v>
      </c>
      <c r="I4663" s="9">
        <v>0</v>
      </c>
      <c r="J4663" s="10">
        <v>0</v>
      </c>
      <c r="K4663" s="11">
        <v>0</v>
      </c>
      <c r="L4663" s="11">
        <v>0</v>
      </c>
      <c r="M4663" s="12">
        <v>0</v>
      </c>
      <c r="N4663" s="12">
        <v>0</v>
      </c>
      <c r="O4663" s="12">
        <v>0</v>
      </c>
      <c r="P4663" s="12">
        <v>0</v>
      </c>
      <c r="Q4663" s="12">
        <v>0</v>
      </c>
      <c r="R4663" s="12">
        <v>0</v>
      </c>
      <c r="S4663" s="12">
        <v>0</v>
      </c>
      <c r="T4663" s="13">
        <v>0</v>
      </c>
      <c r="U4663" s="13">
        <v>0</v>
      </c>
      <c r="V4663" s="13">
        <v>0</v>
      </c>
      <c r="W4663" s="13">
        <v>0</v>
      </c>
      <c r="X4663" s="13">
        <v>0</v>
      </c>
      <c r="Y4663" s="13">
        <v>0</v>
      </c>
    </row>
    <row r="4664" spans="1:25" ht="15.75" customHeight="1" x14ac:dyDescent="0.2">
      <c r="A4664" s="3">
        <v>5108055</v>
      </c>
      <c r="B4664" s="3" t="s">
        <v>786</v>
      </c>
      <c r="C4664" s="3" t="s">
        <v>657</v>
      </c>
      <c r="D4664" s="3">
        <v>2017</v>
      </c>
      <c r="E4664" s="3" t="s">
        <v>78</v>
      </c>
      <c r="F4664" s="3" t="s">
        <v>76</v>
      </c>
      <c r="G4664" s="7">
        <v>5672</v>
      </c>
      <c r="H4664" s="8">
        <f t="shared" si="0"/>
        <v>4309094.74</v>
      </c>
      <c r="I4664" s="9">
        <v>30000</v>
      </c>
      <c r="J4664" s="10">
        <v>4279094.74</v>
      </c>
      <c r="K4664" s="11">
        <v>0</v>
      </c>
      <c r="L4664" s="11">
        <v>30000</v>
      </c>
      <c r="M4664" s="12">
        <v>0</v>
      </c>
      <c r="N4664" s="12">
        <v>0</v>
      </c>
      <c r="O4664" s="12">
        <v>0</v>
      </c>
      <c r="P4664" s="12">
        <v>0</v>
      </c>
      <c r="Q4664" s="12">
        <v>0</v>
      </c>
      <c r="R4664" s="12">
        <v>30000</v>
      </c>
      <c r="S4664" s="12">
        <v>0</v>
      </c>
      <c r="T4664" s="13">
        <v>4279094.74</v>
      </c>
      <c r="U4664" s="13">
        <v>0</v>
      </c>
      <c r="V4664" s="13">
        <v>0</v>
      </c>
      <c r="W4664" s="13">
        <v>0</v>
      </c>
      <c r="X4664" s="13">
        <v>0</v>
      </c>
      <c r="Y4664" s="13">
        <v>0</v>
      </c>
    </row>
    <row r="4665" spans="1:25" ht="15.75" customHeight="1" x14ac:dyDescent="0.2">
      <c r="A4665" s="3">
        <v>5108055</v>
      </c>
      <c r="B4665" s="3" t="s">
        <v>786</v>
      </c>
      <c r="C4665" s="3" t="s">
        <v>657</v>
      </c>
      <c r="D4665" s="3">
        <v>2018</v>
      </c>
      <c r="E4665" s="3" t="s">
        <v>80</v>
      </c>
      <c r="F4665" s="3" t="s">
        <v>76</v>
      </c>
      <c r="G4665" s="7">
        <v>0</v>
      </c>
      <c r="H4665" s="8">
        <f t="shared" si="0"/>
        <v>0</v>
      </c>
      <c r="I4665" s="9">
        <v>0</v>
      </c>
      <c r="J4665" s="10">
        <v>0</v>
      </c>
      <c r="K4665" s="11">
        <v>0</v>
      </c>
      <c r="L4665" s="11">
        <v>0</v>
      </c>
      <c r="M4665" s="12">
        <v>0</v>
      </c>
      <c r="N4665" s="12">
        <v>0</v>
      </c>
      <c r="O4665" s="12">
        <v>0</v>
      </c>
      <c r="P4665" s="12">
        <v>0</v>
      </c>
      <c r="Q4665" s="12">
        <v>0</v>
      </c>
      <c r="R4665" s="12">
        <v>0</v>
      </c>
      <c r="S4665" s="12">
        <v>0</v>
      </c>
      <c r="T4665" s="13">
        <v>0</v>
      </c>
      <c r="U4665" s="13">
        <v>0</v>
      </c>
      <c r="V4665" s="13">
        <v>0</v>
      </c>
      <c r="W4665" s="13">
        <v>0</v>
      </c>
      <c r="X4665" s="13">
        <v>0</v>
      </c>
      <c r="Y4665" s="13">
        <v>0</v>
      </c>
    </row>
    <row r="4666" spans="1:25" ht="15.75" customHeight="1" x14ac:dyDescent="0.2">
      <c r="A4666" s="3">
        <v>5108055</v>
      </c>
      <c r="B4666" s="3" t="s">
        <v>786</v>
      </c>
      <c r="C4666" s="3" t="s">
        <v>657</v>
      </c>
      <c r="D4666" s="3">
        <v>2018</v>
      </c>
      <c r="E4666" s="3" t="s">
        <v>78</v>
      </c>
      <c r="F4666" s="3" t="s">
        <v>76</v>
      </c>
      <c r="G4666" s="7">
        <v>4752</v>
      </c>
      <c r="H4666" s="8">
        <f t="shared" si="0"/>
        <v>2708121.96</v>
      </c>
      <c r="I4666" s="9">
        <v>389011.76</v>
      </c>
      <c r="J4666" s="10">
        <v>2319110.2000000002</v>
      </c>
      <c r="K4666" s="11">
        <v>163500</v>
      </c>
      <c r="L4666" s="11">
        <v>225511.76</v>
      </c>
      <c r="M4666" s="12">
        <v>163500</v>
      </c>
      <c r="N4666" s="12">
        <v>0</v>
      </c>
      <c r="O4666" s="12">
        <v>0</v>
      </c>
      <c r="P4666" s="12">
        <v>0</v>
      </c>
      <c r="Q4666" s="12">
        <v>0</v>
      </c>
      <c r="R4666" s="12">
        <v>0</v>
      </c>
      <c r="S4666" s="12">
        <v>225511.76</v>
      </c>
      <c r="T4666" s="13">
        <v>2319110.2000000002</v>
      </c>
      <c r="U4666" s="13">
        <v>0</v>
      </c>
      <c r="V4666" s="13">
        <v>0</v>
      </c>
      <c r="W4666" s="13">
        <v>0</v>
      </c>
      <c r="X4666" s="13">
        <v>0</v>
      </c>
      <c r="Y4666" s="13">
        <v>0</v>
      </c>
    </row>
    <row r="4667" spans="1:25" ht="15.75" customHeight="1" x14ac:dyDescent="0.2">
      <c r="A4667" s="3">
        <v>5108055</v>
      </c>
      <c r="B4667" s="3" t="s">
        <v>786</v>
      </c>
      <c r="C4667" s="3" t="s">
        <v>657</v>
      </c>
      <c r="D4667" s="3">
        <v>2019</v>
      </c>
      <c r="E4667" s="3" t="s">
        <v>78</v>
      </c>
      <c r="F4667" s="3" t="s">
        <v>76</v>
      </c>
      <c r="G4667" s="7">
        <v>2400</v>
      </c>
      <c r="H4667" s="8">
        <f t="shared" si="0"/>
        <v>1490000</v>
      </c>
      <c r="I4667" s="9">
        <v>320000</v>
      </c>
      <c r="J4667" s="10">
        <v>1170000</v>
      </c>
      <c r="K4667" s="11">
        <v>100000</v>
      </c>
      <c r="L4667" s="11">
        <v>220000</v>
      </c>
      <c r="M4667" s="12">
        <v>100000</v>
      </c>
      <c r="N4667" s="12">
        <v>0</v>
      </c>
      <c r="O4667" s="12">
        <v>0</v>
      </c>
      <c r="P4667" s="12">
        <v>0</v>
      </c>
      <c r="Q4667" s="12">
        <v>0</v>
      </c>
      <c r="R4667" s="12">
        <v>0</v>
      </c>
      <c r="S4667" s="12">
        <v>220000</v>
      </c>
      <c r="T4667" s="13">
        <v>1170000</v>
      </c>
      <c r="U4667" s="13">
        <v>0</v>
      </c>
      <c r="V4667" s="13">
        <v>0</v>
      </c>
      <c r="W4667" s="13">
        <v>0</v>
      </c>
      <c r="X4667" s="13">
        <v>0</v>
      </c>
      <c r="Y4667" s="13">
        <v>0</v>
      </c>
    </row>
    <row r="4668" spans="1:25" ht="15.75" customHeight="1" x14ac:dyDescent="0.2">
      <c r="A4668" s="3">
        <v>5108055</v>
      </c>
      <c r="B4668" s="3" t="s">
        <v>786</v>
      </c>
      <c r="C4668" s="3" t="s">
        <v>657</v>
      </c>
      <c r="D4668" s="3">
        <v>2020</v>
      </c>
      <c r="E4668" s="3" t="s">
        <v>78</v>
      </c>
      <c r="F4668" s="3" t="s">
        <v>76</v>
      </c>
      <c r="G4668" s="7">
        <v>2192</v>
      </c>
      <c r="H4668" s="8">
        <f t="shared" si="0"/>
        <v>855000</v>
      </c>
      <c r="I4668" s="9">
        <v>155000</v>
      </c>
      <c r="J4668" s="10">
        <v>700000</v>
      </c>
      <c r="K4668" s="11">
        <v>30000</v>
      </c>
      <c r="L4668" s="11">
        <v>125000</v>
      </c>
      <c r="M4668" s="12">
        <v>30000</v>
      </c>
      <c r="N4668" s="12">
        <v>0</v>
      </c>
      <c r="O4668" s="12">
        <v>0</v>
      </c>
      <c r="P4668" s="12">
        <v>0</v>
      </c>
      <c r="Q4668" s="12">
        <v>0</v>
      </c>
      <c r="R4668" s="12">
        <v>0</v>
      </c>
      <c r="S4668" s="12">
        <v>125000</v>
      </c>
      <c r="T4668" s="13">
        <v>700000</v>
      </c>
      <c r="U4668" s="13">
        <v>0</v>
      </c>
      <c r="V4668" s="13">
        <v>0</v>
      </c>
      <c r="W4668" s="13">
        <v>0</v>
      </c>
      <c r="X4668" s="13">
        <v>0</v>
      </c>
      <c r="Y4668" s="13">
        <v>0</v>
      </c>
    </row>
    <row r="4669" spans="1:25" ht="15.75" customHeight="1" x14ac:dyDescent="0.2">
      <c r="A4669" s="3">
        <v>5108055</v>
      </c>
      <c r="B4669" s="3" t="s">
        <v>786</v>
      </c>
      <c r="C4669" s="3" t="s">
        <v>657</v>
      </c>
      <c r="D4669" s="3">
        <v>2020</v>
      </c>
      <c r="E4669" s="3" t="s">
        <v>90</v>
      </c>
      <c r="F4669" s="3" t="s">
        <v>91</v>
      </c>
      <c r="G4669" s="7">
        <v>0</v>
      </c>
      <c r="H4669" s="8">
        <f t="shared" si="0"/>
        <v>0</v>
      </c>
      <c r="I4669" s="9">
        <v>0</v>
      </c>
      <c r="J4669" s="10">
        <v>0</v>
      </c>
      <c r="K4669" s="11">
        <v>0</v>
      </c>
      <c r="L4669" s="11">
        <v>0</v>
      </c>
      <c r="M4669" s="12">
        <v>0</v>
      </c>
      <c r="N4669" s="12">
        <v>0</v>
      </c>
      <c r="O4669" s="12">
        <v>0</v>
      </c>
      <c r="P4669" s="12">
        <v>0</v>
      </c>
      <c r="Q4669" s="12">
        <v>0</v>
      </c>
      <c r="R4669" s="12">
        <v>0</v>
      </c>
      <c r="S4669" s="12">
        <v>0</v>
      </c>
      <c r="T4669" s="13">
        <v>0</v>
      </c>
      <c r="U4669" s="13">
        <v>0</v>
      </c>
      <c r="V4669" s="13">
        <v>0</v>
      </c>
      <c r="W4669" s="13">
        <v>0</v>
      </c>
      <c r="X4669" s="13">
        <v>0</v>
      </c>
      <c r="Y4669" s="13">
        <v>0</v>
      </c>
    </row>
    <row r="4670" spans="1:25" ht="15.75" customHeight="1" x14ac:dyDescent="0.2">
      <c r="A4670" s="3">
        <v>5108055</v>
      </c>
      <c r="B4670" s="3" t="s">
        <v>786</v>
      </c>
      <c r="C4670" s="3" t="s">
        <v>657</v>
      </c>
      <c r="D4670" s="3">
        <v>2020</v>
      </c>
      <c r="E4670" s="3" t="s">
        <v>122</v>
      </c>
      <c r="F4670" s="3" t="s">
        <v>123</v>
      </c>
      <c r="G4670" s="7">
        <v>1574</v>
      </c>
      <c r="H4670" s="8">
        <f t="shared" si="0"/>
        <v>55400</v>
      </c>
      <c r="I4670" s="9">
        <v>55400</v>
      </c>
      <c r="J4670" s="10">
        <v>0</v>
      </c>
      <c r="K4670" s="11">
        <v>0</v>
      </c>
      <c r="L4670" s="11">
        <v>55400</v>
      </c>
      <c r="M4670" s="12">
        <v>0</v>
      </c>
      <c r="N4670" s="12">
        <v>0</v>
      </c>
      <c r="O4670" s="12">
        <v>0</v>
      </c>
      <c r="P4670" s="12">
        <v>0</v>
      </c>
      <c r="Q4670" s="12">
        <v>50000</v>
      </c>
      <c r="R4670" s="12">
        <v>0</v>
      </c>
      <c r="S4670" s="12">
        <v>5400</v>
      </c>
      <c r="T4670" s="13">
        <v>0</v>
      </c>
      <c r="U4670" s="13">
        <v>0</v>
      </c>
      <c r="V4670" s="13">
        <v>0</v>
      </c>
      <c r="W4670" s="13">
        <v>0</v>
      </c>
      <c r="X4670" s="13">
        <v>0</v>
      </c>
      <c r="Y4670" s="13">
        <v>0</v>
      </c>
    </row>
    <row r="4671" spans="1:25" ht="15.75" customHeight="1" x14ac:dyDescent="0.2">
      <c r="A4671" s="3">
        <v>5108055</v>
      </c>
      <c r="B4671" s="3" t="s">
        <v>786</v>
      </c>
      <c r="C4671" s="3" t="s">
        <v>657</v>
      </c>
      <c r="D4671" s="3">
        <v>2021</v>
      </c>
      <c r="E4671" s="3" t="s">
        <v>78</v>
      </c>
      <c r="F4671" s="3" t="s">
        <v>76</v>
      </c>
      <c r="G4671" s="7">
        <v>400</v>
      </c>
      <c r="H4671" s="8">
        <f t="shared" si="0"/>
        <v>20300000</v>
      </c>
      <c r="I4671" s="9">
        <v>20150000</v>
      </c>
      <c r="J4671" s="10">
        <v>150000</v>
      </c>
      <c r="K4671" s="11">
        <v>20000000</v>
      </c>
      <c r="L4671" s="11">
        <v>150000</v>
      </c>
      <c r="M4671" s="12">
        <v>20000000</v>
      </c>
      <c r="N4671" s="12">
        <v>0</v>
      </c>
      <c r="O4671" s="12">
        <v>0</v>
      </c>
      <c r="P4671" s="12">
        <v>0</v>
      </c>
      <c r="Q4671" s="12">
        <v>0</v>
      </c>
      <c r="R4671" s="12">
        <v>0</v>
      </c>
      <c r="S4671" s="12">
        <v>150000</v>
      </c>
      <c r="T4671" s="13">
        <v>150000</v>
      </c>
      <c r="U4671" s="13">
        <v>0</v>
      </c>
      <c r="V4671" s="13">
        <v>0</v>
      </c>
      <c r="W4671" s="13">
        <v>0</v>
      </c>
      <c r="X4671" s="13">
        <v>0</v>
      </c>
      <c r="Y4671" s="13">
        <v>0</v>
      </c>
    </row>
    <row r="4672" spans="1:25" ht="15.75" customHeight="1" x14ac:dyDescent="0.2">
      <c r="A4672" s="3">
        <v>5108105</v>
      </c>
      <c r="B4672" s="3" t="s">
        <v>787</v>
      </c>
      <c r="C4672" s="3" t="s">
        <v>657</v>
      </c>
      <c r="D4672" s="3">
        <v>2005</v>
      </c>
      <c r="E4672" s="3" t="s">
        <v>122</v>
      </c>
      <c r="F4672" s="3" t="s">
        <v>123</v>
      </c>
      <c r="G4672" s="7">
        <v>0</v>
      </c>
      <c r="H4672" s="8">
        <f t="shared" si="0"/>
        <v>9000000</v>
      </c>
      <c r="I4672" s="9">
        <v>9000000</v>
      </c>
      <c r="J4672" s="10">
        <v>0</v>
      </c>
      <c r="K4672" s="11">
        <v>9000000</v>
      </c>
      <c r="L4672" s="11">
        <v>0</v>
      </c>
      <c r="M4672" s="12">
        <v>9000000</v>
      </c>
      <c r="N4672" s="12">
        <v>0</v>
      </c>
      <c r="O4672" s="12">
        <v>0</v>
      </c>
      <c r="P4672" s="12">
        <v>0</v>
      </c>
      <c r="Q4672" s="12">
        <v>0</v>
      </c>
      <c r="R4672" s="12">
        <v>0</v>
      </c>
      <c r="S4672" s="12">
        <v>0</v>
      </c>
      <c r="T4672" s="13">
        <v>0</v>
      </c>
      <c r="U4672" s="13">
        <v>0</v>
      </c>
      <c r="V4672" s="13">
        <v>0</v>
      </c>
      <c r="W4672" s="13">
        <v>0</v>
      </c>
      <c r="X4672" s="13">
        <v>0</v>
      </c>
      <c r="Y4672" s="13">
        <v>0</v>
      </c>
    </row>
    <row r="4673" spans="1:25" ht="15.75" customHeight="1" x14ac:dyDescent="0.2">
      <c r="A4673" s="3">
        <v>5108105</v>
      </c>
      <c r="B4673" s="3" t="s">
        <v>787</v>
      </c>
      <c r="C4673" s="3" t="s">
        <v>657</v>
      </c>
      <c r="D4673" s="3">
        <v>2006</v>
      </c>
      <c r="E4673" s="3" t="s">
        <v>122</v>
      </c>
      <c r="F4673" s="3" t="s">
        <v>123</v>
      </c>
      <c r="G4673" s="7">
        <v>0</v>
      </c>
      <c r="H4673" s="8">
        <f t="shared" si="0"/>
        <v>17424000</v>
      </c>
      <c r="I4673" s="9">
        <v>17424000</v>
      </c>
      <c r="J4673" s="10">
        <v>0</v>
      </c>
      <c r="K4673" s="11">
        <v>17424000</v>
      </c>
      <c r="L4673" s="11">
        <v>0</v>
      </c>
      <c r="M4673" s="12">
        <v>17424000</v>
      </c>
      <c r="N4673" s="12">
        <v>0</v>
      </c>
      <c r="O4673" s="12">
        <v>0</v>
      </c>
      <c r="P4673" s="12">
        <v>0</v>
      </c>
      <c r="Q4673" s="12">
        <v>0</v>
      </c>
      <c r="R4673" s="12">
        <v>0</v>
      </c>
      <c r="S4673" s="12">
        <v>0</v>
      </c>
      <c r="T4673" s="13">
        <v>0</v>
      </c>
      <c r="U4673" s="13">
        <v>0</v>
      </c>
      <c r="V4673" s="13">
        <v>0</v>
      </c>
      <c r="W4673" s="13">
        <v>0</v>
      </c>
      <c r="X4673" s="13">
        <v>0</v>
      </c>
      <c r="Y4673" s="13">
        <v>0</v>
      </c>
    </row>
    <row r="4674" spans="1:25" ht="15.75" customHeight="1" x14ac:dyDescent="0.2">
      <c r="A4674" s="3">
        <v>5108105</v>
      </c>
      <c r="B4674" s="3" t="s">
        <v>787</v>
      </c>
      <c r="C4674" s="3" t="s">
        <v>657</v>
      </c>
      <c r="D4674" s="3">
        <v>2018</v>
      </c>
      <c r="E4674" s="3" t="s">
        <v>78</v>
      </c>
      <c r="F4674" s="3" t="s">
        <v>76</v>
      </c>
      <c r="G4674" s="7">
        <v>500</v>
      </c>
      <c r="H4674" s="8">
        <f t="shared" si="0"/>
        <v>0</v>
      </c>
      <c r="I4674" s="9">
        <v>0</v>
      </c>
      <c r="J4674" s="10">
        <v>0</v>
      </c>
      <c r="K4674" s="11">
        <v>0</v>
      </c>
      <c r="L4674" s="11">
        <v>0</v>
      </c>
      <c r="M4674" s="12">
        <v>0</v>
      </c>
      <c r="N4674" s="12">
        <v>0</v>
      </c>
      <c r="O4674" s="12">
        <v>0</v>
      </c>
      <c r="P4674" s="12">
        <v>0</v>
      </c>
      <c r="Q4674" s="12">
        <v>0</v>
      </c>
      <c r="R4674" s="12">
        <v>0</v>
      </c>
      <c r="S4674" s="12">
        <v>0</v>
      </c>
      <c r="T4674" s="13">
        <v>0</v>
      </c>
      <c r="U4674" s="13">
        <v>0</v>
      </c>
      <c r="V4674" s="13">
        <v>0</v>
      </c>
      <c r="W4674" s="13">
        <v>0</v>
      </c>
      <c r="X4674" s="13">
        <v>0</v>
      </c>
      <c r="Y4674" s="13">
        <v>0</v>
      </c>
    </row>
    <row r="4675" spans="1:25" ht="15.75" customHeight="1" x14ac:dyDescent="0.2">
      <c r="A4675" s="3">
        <v>5108105</v>
      </c>
      <c r="B4675" s="3" t="s">
        <v>787</v>
      </c>
      <c r="C4675" s="3" t="s">
        <v>657</v>
      </c>
      <c r="D4675" s="3">
        <v>2019</v>
      </c>
      <c r="E4675" s="3" t="s">
        <v>78</v>
      </c>
      <c r="F4675" s="3" t="s">
        <v>76</v>
      </c>
      <c r="G4675" s="7">
        <v>0</v>
      </c>
      <c r="H4675" s="8">
        <f t="shared" si="0"/>
        <v>0</v>
      </c>
      <c r="I4675" s="9">
        <v>0</v>
      </c>
      <c r="J4675" s="10">
        <v>0</v>
      </c>
      <c r="K4675" s="11">
        <v>0</v>
      </c>
      <c r="L4675" s="11">
        <v>0</v>
      </c>
      <c r="M4675" s="12">
        <v>0</v>
      </c>
      <c r="N4675" s="12">
        <v>0</v>
      </c>
      <c r="O4675" s="12">
        <v>0</v>
      </c>
      <c r="P4675" s="12">
        <v>0</v>
      </c>
      <c r="Q4675" s="12">
        <v>0</v>
      </c>
      <c r="R4675" s="12">
        <v>0</v>
      </c>
      <c r="S4675" s="12">
        <v>0</v>
      </c>
      <c r="T4675" s="13">
        <v>0</v>
      </c>
      <c r="U4675" s="13">
        <v>0</v>
      </c>
      <c r="V4675" s="13">
        <v>0</v>
      </c>
      <c r="W4675" s="13">
        <v>0</v>
      </c>
      <c r="X4675" s="13">
        <v>0</v>
      </c>
      <c r="Y4675" s="13">
        <v>0</v>
      </c>
    </row>
    <row r="4676" spans="1:25" ht="15.75" customHeight="1" x14ac:dyDescent="0.2">
      <c r="A4676" s="3">
        <v>5108105</v>
      </c>
      <c r="B4676" s="3" t="s">
        <v>787</v>
      </c>
      <c r="C4676" s="3" t="s">
        <v>657</v>
      </c>
      <c r="D4676" s="3">
        <v>2019</v>
      </c>
      <c r="E4676" s="3" t="s">
        <v>78</v>
      </c>
      <c r="F4676" s="3" t="s">
        <v>76</v>
      </c>
      <c r="G4676" s="7">
        <v>500</v>
      </c>
      <c r="H4676" s="8">
        <f t="shared" si="0"/>
        <v>800000</v>
      </c>
      <c r="I4676" s="9">
        <v>0</v>
      </c>
      <c r="J4676" s="10">
        <v>800000</v>
      </c>
      <c r="K4676" s="11">
        <v>0</v>
      </c>
      <c r="L4676" s="11">
        <v>0</v>
      </c>
      <c r="M4676" s="12">
        <v>0</v>
      </c>
      <c r="N4676" s="12">
        <v>0</v>
      </c>
      <c r="O4676" s="12">
        <v>0</v>
      </c>
      <c r="P4676" s="12">
        <v>0</v>
      </c>
      <c r="Q4676" s="12">
        <v>0</v>
      </c>
      <c r="R4676" s="12">
        <v>0</v>
      </c>
      <c r="S4676" s="12">
        <v>0</v>
      </c>
      <c r="T4676" s="13">
        <v>800000</v>
      </c>
      <c r="U4676" s="13">
        <v>0</v>
      </c>
      <c r="V4676" s="13">
        <v>0</v>
      </c>
      <c r="W4676" s="13">
        <v>0</v>
      </c>
      <c r="X4676" s="13">
        <v>0</v>
      </c>
      <c r="Y4676" s="13">
        <v>0</v>
      </c>
    </row>
    <row r="4677" spans="1:25" ht="15.75" customHeight="1" x14ac:dyDescent="0.2">
      <c r="A4677" s="3">
        <v>5108105</v>
      </c>
      <c r="B4677" s="3" t="s">
        <v>787</v>
      </c>
      <c r="C4677" s="3" t="s">
        <v>657</v>
      </c>
      <c r="D4677" s="3">
        <v>2020</v>
      </c>
      <c r="E4677" s="3" t="s">
        <v>90</v>
      </c>
      <c r="F4677" s="3" t="s">
        <v>91</v>
      </c>
      <c r="G4677" s="7">
        <v>0</v>
      </c>
      <c r="H4677" s="8">
        <f t="shared" si="0"/>
        <v>0</v>
      </c>
      <c r="I4677" s="9">
        <v>0</v>
      </c>
      <c r="J4677" s="10">
        <v>0</v>
      </c>
      <c r="K4677" s="11">
        <v>0</v>
      </c>
      <c r="L4677" s="11">
        <v>0</v>
      </c>
      <c r="M4677" s="12">
        <v>0</v>
      </c>
      <c r="N4677" s="12">
        <v>0</v>
      </c>
      <c r="O4677" s="12">
        <v>0</v>
      </c>
      <c r="P4677" s="12">
        <v>0</v>
      </c>
      <c r="Q4677" s="12">
        <v>0</v>
      </c>
      <c r="R4677" s="12">
        <v>0</v>
      </c>
      <c r="S4677" s="12">
        <v>0</v>
      </c>
      <c r="T4677" s="13">
        <v>0</v>
      </c>
      <c r="U4677" s="13">
        <v>0</v>
      </c>
      <c r="V4677" s="13">
        <v>0</v>
      </c>
      <c r="W4677" s="13">
        <v>0</v>
      </c>
      <c r="X4677" s="13">
        <v>0</v>
      </c>
      <c r="Y4677" s="13">
        <v>0</v>
      </c>
    </row>
    <row r="4678" spans="1:25" ht="15.75" customHeight="1" x14ac:dyDescent="0.2">
      <c r="A4678" s="3">
        <v>5108105</v>
      </c>
      <c r="B4678" s="3" t="s">
        <v>787</v>
      </c>
      <c r="C4678" s="3" t="s">
        <v>657</v>
      </c>
      <c r="D4678" s="3">
        <v>2020</v>
      </c>
      <c r="E4678" s="3" t="s">
        <v>344</v>
      </c>
      <c r="F4678" s="3" t="s">
        <v>123</v>
      </c>
      <c r="G4678" s="7">
        <v>0</v>
      </c>
      <c r="H4678" s="8">
        <f t="shared" si="0"/>
        <v>0</v>
      </c>
      <c r="I4678" s="9">
        <v>0</v>
      </c>
      <c r="J4678" s="10">
        <v>0</v>
      </c>
      <c r="K4678" s="11">
        <v>0</v>
      </c>
      <c r="L4678" s="11">
        <v>0</v>
      </c>
      <c r="M4678" s="12">
        <v>0</v>
      </c>
      <c r="N4678" s="12">
        <v>0</v>
      </c>
      <c r="O4678" s="12">
        <v>0</v>
      </c>
      <c r="P4678" s="12">
        <v>0</v>
      </c>
      <c r="Q4678" s="12">
        <v>0</v>
      </c>
      <c r="R4678" s="12">
        <v>0</v>
      </c>
      <c r="S4678" s="12">
        <v>0</v>
      </c>
      <c r="T4678" s="13">
        <v>0</v>
      </c>
      <c r="U4678" s="13">
        <v>0</v>
      </c>
      <c r="V4678" s="13">
        <v>0</v>
      </c>
      <c r="W4678" s="13">
        <v>0</v>
      </c>
      <c r="X4678" s="13">
        <v>0</v>
      </c>
      <c r="Y4678" s="13">
        <v>0</v>
      </c>
    </row>
    <row r="4679" spans="1:25" ht="15.75" customHeight="1" x14ac:dyDescent="0.2">
      <c r="A4679" s="3">
        <v>5108204</v>
      </c>
      <c r="B4679" s="3" t="s">
        <v>788</v>
      </c>
      <c r="C4679" s="3" t="s">
        <v>657</v>
      </c>
      <c r="D4679" s="3">
        <v>2002</v>
      </c>
      <c r="E4679" s="3" t="s">
        <v>75</v>
      </c>
      <c r="F4679" s="3" t="s">
        <v>76</v>
      </c>
      <c r="G4679" s="7">
        <v>0</v>
      </c>
      <c r="H4679" s="8">
        <f t="shared" si="0"/>
        <v>0</v>
      </c>
      <c r="I4679" s="9">
        <v>0</v>
      </c>
      <c r="J4679" s="10">
        <v>0</v>
      </c>
      <c r="K4679" s="11">
        <v>0</v>
      </c>
      <c r="L4679" s="11">
        <v>0</v>
      </c>
      <c r="M4679" s="12">
        <v>0</v>
      </c>
      <c r="N4679" s="12">
        <v>0</v>
      </c>
      <c r="O4679" s="12">
        <v>0</v>
      </c>
      <c r="P4679" s="12">
        <v>0</v>
      </c>
      <c r="Q4679" s="12">
        <v>0</v>
      </c>
      <c r="R4679" s="12">
        <v>0</v>
      </c>
      <c r="S4679" s="12">
        <v>0</v>
      </c>
      <c r="T4679" s="13">
        <v>0</v>
      </c>
      <c r="U4679" s="13">
        <v>0</v>
      </c>
      <c r="V4679" s="13">
        <v>0</v>
      </c>
      <c r="W4679" s="13">
        <v>0</v>
      </c>
      <c r="X4679" s="13">
        <v>0</v>
      </c>
      <c r="Y4679" s="13">
        <v>0</v>
      </c>
    </row>
    <row r="4680" spans="1:25" ht="15.75" customHeight="1" x14ac:dyDescent="0.2">
      <c r="A4680" s="3">
        <v>5108204</v>
      </c>
      <c r="B4680" s="3" t="s">
        <v>788</v>
      </c>
      <c r="C4680" s="3" t="s">
        <v>657</v>
      </c>
      <c r="D4680" s="3">
        <v>2002</v>
      </c>
      <c r="E4680" s="3" t="s">
        <v>81</v>
      </c>
      <c r="F4680" s="3" t="s">
        <v>76</v>
      </c>
      <c r="G4680" s="7">
        <v>0</v>
      </c>
      <c r="H4680" s="8">
        <f t="shared" si="0"/>
        <v>4000000</v>
      </c>
      <c r="I4680" s="9">
        <v>2000000</v>
      </c>
      <c r="J4680" s="10">
        <v>2000000</v>
      </c>
      <c r="K4680" s="11">
        <v>0</v>
      </c>
      <c r="L4680" s="11">
        <v>2000000</v>
      </c>
      <c r="M4680" s="12">
        <v>0</v>
      </c>
      <c r="N4680" s="12">
        <v>0</v>
      </c>
      <c r="O4680" s="12">
        <v>0</v>
      </c>
      <c r="P4680" s="12">
        <v>0</v>
      </c>
      <c r="Q4680" s="12">
        <v>0</v>
      </c>
      <c r="R4680" s="12">
        <v>0</v>
      </c>
      <c r="S4680" s="12">
        <v>2000000</v>
      </c>
      <c r="T4680" s="13">
        <v>2000000</v>
      </c>
      <c r="U4680" s="13">
        <v>0</v>
      </c>
      <c r="V4680" s="13">
        <v>0</v>
      </c>
      <c r="W4680" s="13">
        <v>0</v>
      </c>
      <c r="X4680" s="13">
        <v>0</v>
      </c>
      <c r="Y4680" s="13">
        <v>0</v>
      </c>
    </row>
    <row r="4681" spans="1:25" ht="15.75" customHeight="1" x14ac:dyDescent="0.2">
      <c r="A4681" s="3">
        <v>5108204</v>
      </c>
      <c r="B4681" s="3" t="s">
        <v>788</v>
      </c>
      <c r="C4681" s="3" t="s">
        <v>657</v>
      </c>
      <c r="D4681" s="3">
        <v>2005</v>
      </c>
      <c r="E4681" s="3" t="s">
        <v>122</v>
      </c>
      <c r="F4681" s="3" t="s">
        <v>123</v>
      </c>
      <c r="G4681" s="7">
        <v>0</v>
      </c>
      <c r="H4681" s="8">
        <f t="shared" si="0"/>
        <v>173000</v>
      </c>
      <c r="I4681" s="9">
        <v>173000</v>
      </c>
      <c r="J4681" s="10">
        <v>0</v>
      </c>
      <c r="K4681" s="11">
        <v>173000</v>
      </c>
      <c r="L4681" s="11">
        <v>0</v>
      </c>
      <c r="M4681" s="12">
        <v>173000</v>
      </c>
      <c r="N4681" s="12">
        <v>0</v>
      </c>
      <c r="O4681" s="12">
        <v>0</v>
      </c>
      <c r="P4681" s="12">
        <v>0</v>
      </c>
      <c r="Q4681" s="12">
        <v>0</v>
      </c>
      <c r="R4681" s="12">
        <v>0</v>
      </c>
      <c r="S4681" s="12">
        <v>0</v>
      </c>
      <c r="T4681" s="13">
        <v>0</v>
      </c>
      <c r="U4681" s="13">
        <v>0</v>
      </c>
      <c r="V4681" s="13">
        <v>0</v>
      </c>
      <c r="W4681" s="13">
        <v>0</v>
      </c>
      <c r="X4681" s="13">
        <v>0</v>
      </c>
      <c r="Y4681" s="13">
        <v>0</v>
      </c>
    </row>
    <row r="4682" spans="1:25" ht="15.75" customHeight="1" x14ac:dyDescent="0.2">
      <c r="A4682" s="3">
        <v>5108204</v>
      </c>
      <c r="B4682" s="3" t="s">
        <v>788</v>
      </c>
      <c r="C4682" s="3" t="s">
        <v>657</v>
      </c>
      <c r="D4682" s="3">
        <v>2008</v>
      </c>
      <c r="E4682" s="3" t="s">
        <v>75</v>
      </c>
      <c r="F4682" s="3" t="s">
        <v>76</v>
      </c>
      <c r="G4682" s="7">
        <v>0</v>
      </c>
      <c r="H4682" s="8">
        <f t="shared" si="0"/>
        <v>2137200</v>
      </c>
      <c r="I4682" s="9">
        <v>607200</v>
      </c>
      <c r="J4682" s="10">
        <v>1530000</v>
      </c>
      <c r="K4682" s="11">
        <v>600000</v>
      </c>
      <c r="L4682" s="11">
        <v>7200</v>
      </c>
      <c r="M4682" s="12">
        <v>600000</v>
      </c>
      <c r="N4682" s="12">
        <v>0</v>
      </c>
      <c r="O4682" s="12">
        <v>0</v>
      </c>
      <c r="P4682" s="12">
        <v>7200</v>
      </c>
      <c r="Q4682" s="12">
        <v>0</v>
      </c>
      <c r="R4682" s="12">
        <v>0</v>
      </c>
      <c r="S4682" s="12">
        <v>0</v>
      </c>
      <c r="T4682" s="13">
        <v>1530000</v>
      </c>
      <c r="U4682" s="13">
        <v>0</v>
      </c>
      <c r="V4682" s="13">
        <v>0</v>
      </c>
      <c r="W4682" s="13">
        <v>0</v>
      </c>
      <c r="X4682" s="13">
        <v>0</v>
      </c>
      <c r="Y4682" s="13">
        <v>0</v>
      </c>
    </row>
    <row r="4683" spans="1:25" ht="15.75" customHeight="1" x14ac:dyDescent="0.2">
      <c r="A4683" s="3">
        <v>5108204</v>
      </c>
      <c r="B4683" s="3" t="s">
        <v>788</v>
      </c>
      <c r="C4683" s="3" t="s">
        <v>657</v>
      </c>
      <c r="D4683" s="3">
        <v>2019</v>
      </c>
      <c r="E4683" s="3" t="s">
        <v>78</v>
      </c>
      <c r="F4683" s="3" t="s">
        <v>76</v>
      </c>
      <c r="G4683" s="7">
        <v>4036</v>
      </c>
      <c r="H4683" s="8">
        <f t="shared" si="0"/>
        <v>2650000</v>
      </c>
      <c r="I4683" s="9">
        <v>1150000</v>
      </c>
      <c r="J4683" s="10">
        <v>1500000</v>
      </c>
      <c r="K4683" s="11">
        <v>860000</v>
      </c>
      <c r="L4683" s="11">
        <v>290000</v>
      </c>
      <c r="M4683" s="12">
        <v>860000</v>
      </c>
      <c r="N4683" s="12">
        <v>0</v>
      </c>
      <c r="O4683" s="12">
        <v>0</v>
      </c>
      <c r="P4683" s="12">
        <v>0</v>
      </c>
      <c r="Q4683" s="12">
        <v>0</v>
      </c>
      <c r="R4683" s="12">
        <v>0</v>
      </c>
      <c r="S4683" s="12">
        <v>290000</v>
      </c>
      <c r="T4683" s="13">
        <v>1500000</v>
      </c>
      <c r="U4683" s="13">
        <v>0</v>
      </c>
      <c r="V4683" s="13">
        <v>0</v>
      </c>
      <c r="W4683" s="13">
        <v>0</v>
      </c>
      <c r="X4683" s="13">
        <v>0</v>
      </c>
      <c r="Y4683" s="13">
        <v>0</v>
      </c>
    </row>
    <row r="4684" spans="1:25" ht="15.75" customHeight="1" x14ac:dyDescent="0.2">
      <c r="A4684" s="3">
        <v>5108204</v>
      </c>
      <c r="B4684" s="3" t="s">
        <v>788</v>
      </c>
      <c r="C4684" s="3" t="s">
        <v>657</v>
      </c>
      <c r="D4684" s="3">
        <v>2020</v>
      </c>
      <c r="E4684" s="3" t="s">
        <v>90</v>
      </c>
      <c r="F4684" s="3" t="s">
        <v>91</v>
      </c>
      <c r="G4684" s="7">
        <v>0</v>
      </c>
      <c r="H4684" s="8">
        <f t="shared" si="0"/>
        <v>0</v>
      </c>
      <c r="I4684" s="9">
        <v>0</v>
      </c>
      <c r="J4684" s="10">
        <v>0</v>
      </c>
      <c r="K4684" s="11">
        <v>0</v>
      </c>
      <c r="L4684" s="11">
        <v>0</v>
      </c>
      <c r="M4684" s="12">
        <v>0</v>
      </c>
      <c r="N4684" s="12">
        <v>0</v>
      </c>
      <c r="O4684" s="12">
        <v>0</v>
      </c>
      <c r="P4684" s="12">
        <v>0</v>
      </c>
      <c r="Q4684" s="12">
        <v>0</v>
      </c>
      <c r="R4684" s="12">
        <v>0</v>
      </c>
      <c r="S4684" s="12">
        <v>0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</row>
    <row r="4685" spans="1:25" ht="15.75" customHeight="1" x14ac:dyDescent="0.2">
      <c r="A4685" s="3">
        <v>5108204</v>
      </c>
      <c r="B4685" s="3" t="s">
        <v>788</v>
      </c>
      <c r="C4685" s="3" t="s">
        <v>657</v>
      </c>
      <c r="D4685" s="3">
        <v>2020</v>
      </c>
      <c r="E4685" s="3" t="s">
        <v>344</v>
      </c>
      <c r="F4685" s="3" t="s">
        <v>123</v>
      </c>
      <c r="G4685" s="7">
        <v>0</v>
      </c>
      <c r="H4685" s="8">
        <f t="shared" si="0"/>
        <v>0</v>
      </c>
      <c r="I4685" s="9">
        <v>0</v>
      </c>
      <c r="J4685" s="10">
        <v>0</v>
      </c>
      <c r="K4685" s="11">
        <v>0</v>
      </c>
      <c r="L4685" s="11">
        <v>0</v>
      </c>
      <c r="M4685" s="12">
        <v>0</v>
      </c>
      <c r="N4685" s="12">
        <v>0</v>
      </c>
      <c r="O4685" s="12">
        <v>0</v>
      </c>
      <c r="P4685" s="12">
        <v>0</v>
      </c>
      <c r="Q4685" s="12">
        <v>0</v>
      </c>
      <c r="R4685" s="12">
        <v>0</v>
      </c>
      <c r="S4685" s="12">
        <v>0</v>
      </c>
      <c r="T4685" s="13">
        <v>0</v>
      </c>
      <c r="U4685" s="13">
        <v>0</v>
      </c>
      <c r="V4685" s="13">
        <v>0</v>
      </c>
      <c r="W4685" s="13">
        <v>0</v>
      </c>
      <c r="X4685" s="13">
        <v>0</v>
      </c>
      <c r="Y4685" s="13">
        <v>0</v>
      </c>
    </row>
    <row r="4686" spans="1:25" ht="15.75" customHeight="1" x14ac:dyDescent="0.2">
      <c r="A4686" s="3">
        <v>5108303</v>
      </c>
      <c r="B4686" s="3" t="s">
        <v>789</v>
      </c>
      <c r="C4686" s="3" t="s">
        <v>657</v>
      </c>
      <c r="D4686" s="3">
        <v>2005</v>
      </c>
      <c r="E4686" s="3" t="s">
        <v>75</v>
      </c>
      <c r="F4686" s="3" t="s">
        <v>76</v>
      </c>
      <c r="G4686" s="7">
        <v>0</v>
      </c>
      <c r="H4686" s="8">
        <f t="shared" si="0"/>
        <v>500000</v>
      </c>
      <c r="I4686" s="9">
        <v>0</v>
      </c>
      <c r="J4686" s="10">
        <v>500000</v>
      </c>
      <c r="K4686" s="11">
        <v>0</v>
      </c>
      <c r="L4686" s="11">
        <v>0</v>
      </c>
      <c r="M4686" s="12">
        <v>0</v>
      </c>
      <c r="N4686" s="12">
        <v>0</v>
      </c>
      <c r="O4686" s="12">
        <v>0</v>
      </c>
      <c r="P4686" s="12">
        <v>0</v>
      </c>
      <c r="Q4686" s="12">
        <v>0</v>
      </c>
      <c r="R4686" s="12">
        <v>0</v>
      </c>
      <c r="S4686" s="12">
        <v>0</v>
      </c>
      <c r="T4686" s="13">
        <v>500000</v>
      </c>
      <c r="U4686" s="13">
        <v>0</v>
      </c>
      <c r="V4686" s="13">
        <v>0</v>
      </c>
      <c r="W4686" s="13">
        <v>0</v>
      </c>
      <c r="X4686" s="13">
        <v>0</v>
      </c>
      <c r="Y4686" s="13">
        <v>0</v>
      </c>
    </row>
    <row r="4687" spans="1:25" ht="15.75" customHeight="1" x14ac:dyDescent="0.2">
      <c r="A4687" s="3">
        <v>5108303</v>
      </c>
      <c r="B4687" s="3" t="s">
        <v>789</v>
      </c>
      <c r="C4687" s="3" t="s">
        <v>657</v>
      </c>
      <c r="D4687" s="3">
        <v>2020</v>
      </c>
      <c r="E4687" s="3" t="s">
        <v>90</v>
      </c>
      <c r="F4687" s="3" t="s">
        <v>91</v>
      </c>
      <c r="G4687" s="7">
        <v>0</v>
      </c>
      <c r="H4687" s="8">
        <f t="shared" si="0"/>
        <v>0</v>
      </c>
      <c r="I4687" s="9">
        <v>0</v>
      </c>
      <c r="J4687" s="10">
        <v>0</v>
      </c>
      <c r="K4687" s="11">
        <v>0</v>
      </c>
      <c r="L4687" s="11">
        <v>0</v>
      </c>
      <c r="M4687" s="12">
        <v>0</v>
      </c>
      <c r="N4687" s="12">
        <v>0</v>
      </c>
      <c r="O4687" s="12">
        <v>0</v>
      </c>
      <c r="P4687" s="12">
        <v>0</v>
      </c>
      <c r="Q4687" s="12">
        <v>0</v>
      </c>
      <c r="R4687" s="12">
        <v>0</v>
      </c>
      <c r="S4687" s="12">
        <v>0</v>
      </c>
      <c r="T4687" s="13">
        <v>0</v>
      </c>
      <c r="U4687" s="13">
        <v>0</v>
      </c>
      <c r="V4687" s="13">
        <v>0</v>
      </c>
      <c r="W4687" s="13">
        <v>0</v>
      </c>
      <c r="X4687" s="13">
        <v>0</v>
      </c>
      <c r="Y4687" s="13">
        <v>0</v>
      </c>
    </row>
    <row r="4688" spans="1:25" ht="15.75" customHeight="1" x14ac:dyDescent="0.2">
      <c r="A4688" s="3">
        <v>5108303</v>
      </c>
      <c r="B4688" s="3" t="s">
        <v>789</v>
      </c>
      <c r="C4688" s="3" t="s">
        <v>657</v>
      </c>
      <c r="D4688" s="3">
        <v>2020</v>
      </c>
      <c r="E4688" s="3" t="s">
        <v>90</v>
      </c>
      <c r="F4688" s="3" t="s">
        <v>91</v>
      </c>
      <c r="G4688" s="7">
        <v>0</v>
      </c>
      <c r="H4688" s="8">
        <f t="shared" si="0"/>
        <v>0</v>
      </c>
      <c r="I4688" s="9">
        <v>0</v>
      </c>
      <c r="J4688" s="10">
        <v>0</v>
      </c>
      <c r="K4688" s="11">
        <v>0</v>
      </c>
      <c r="L4688" s="11">
        <v>0</v>
      </c>
      <c r="M4688" s="12">
        <v>0</v>
      </c>
      <c r="N4688" s="12">
        <v>0</v>
      </c>
      <c r="O4688" s="12">
        <v>0</v>
      </c>
      <c r="P4688" s="12">
        <v>0</v>
      </c>
      <c r="Q4688" s="12">
        <v>0</v>
      </c>
      <c r="R4688" s="12">
        <v>0</v>
      </c>
      <c r="S4688" s="12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</row>
    <row r="4689" spans="1:25" ht="15.75" customHeight="1" x14ac:dyDescent="0.2">
      <c r="A4689" s="3">
        <v>5108303</v>
      </c>
      <c r="B4689" s="3" t="s">
        <v>789</v>
      </c>
      <c r="C4689" s="3" t="s">
        <v>657</v>
      </c>
      <c r="D4689" s="3">
        <v>2020</v>
      </c>
      <c r="E4689" s="3" t="s">
        <v>90</v>
      </c>
      <c r="F4689" s="3" t="s">
        <v>91</v>
      </c>
      <c r="G4689" s="7">
        <v>0</v>
      </c>
      <c r="H4689" s="8">
        <f t="shared" si="0"/>
        <v>0</v>
      </c>
      <c r="I4689" s="9">
        <v>0</v>
      </c>
      <c r="J4689" s="10">
        <v>0</v>
      </c>
      <c r="K4689" s="11">
        <v>0</v>
      </c>
      <c r="L4689" s="11">
        <v>0</v>
      </c>
      <c r="M4689" s="12">
        <v>0</v>
      </c>
      <c r="N4689" s="12">
        <v>0</v>
      </c>
      <c r="O4689" s="12">
        <v>0</v>
      </c>
      <c r="P4689" s="12">
        <v>0</v>
      </c>
      <c r="Q4689" s="12">
        <v>0</v>
      </c>
      <c r="R4689" s="12">
        <v>0</v>
      </c>
      <c r="S4689" s="12">
        <v>0</v>
      </c>
      <c r="T4689" s="13">
        <v>0</v>
      </c>
      <c r="U4689" s="13">
        <v>0</v>
      </c>
      <c r="V4689" s="13">
        <v>0</v>
      </c>
      <c r="W4689" s="13">
        <v>0</v>
      </c>
      <c r="X4689" s="13">
        <v>0</v>
      </c>
      <c r="Y4689" s="13">
        <v>0</v>
      </c>
    </row>
    <row r="4690" spans="1:25" ht="15.75" customHeight="1" x14ac:dyDescent="0.2">
      <c r="A4690" s="3">
        <v>5108303</v>
      </c>
      <c r="B4690" s="3" t="s">
        <v>789</v>
      </c>
      <c r="C4690" s="3" t="s">
        <v>657</v>
      </c>
      <c r="D4690" s="3">
        <v>2021</v>
      </c>
      <c r="E4690" s="3" t="s">
        <v>78</v>
      </c>
      <c r="F4690" s="3" t="s">
        <v>76</v>
      </c>
      <c r="G4690" s="7">
        <v>436</v>
      </c>
      <c r="H4690" s="8">
        <f t="shared" si="0"/>
        <v>51551855.840000004</v>
      </c>
      <c r="I4690" s="9">
        <v>51443168.5</v>
      </c>
      <c r="J4690" s="10">
        <v>108687.34</v>
      </c>
      <c r="K4690" s="11">
        <v>51281400</v>
      </c>
      <c r="L4690" s="11">
        <v>161768.5</v>
      </c>
      <c r="M4690" s="12">
        <v>51281400</v>
      </c>
      <c r="N4690" s="12">
        <v>0</v>
      </c>
      <c r="O4690" s="12">
        <v>0</v>
      </c>
      <c r="P4690" s="12">
        <v>23000</v>
      </c>
      <c r="Q4690" s="12">
        <v>0</v>
      </c>
      <c r="R4690" s="12">
        <v>30081.16</v>
      </c>
      <c r="S4690" s="12">
        <v>108687.34</v>
      </c>
      <c r="T4690" s="13">
        <v>108687.34</v>
      </c>
      <c r="U4690" s="13">
        <v>0</v>
      </c>
      <c r="V4690" s="13">
        <v>0</v>
      </c>
      <c r="W4690" s="13">
        <v>0</v>
      </c>
      <c r="X4690" s="13">
        <v>0</v>
      </c>
      <c r="Y4690" s="13">
        <v>0</v>
      </c>
    </row>
    <row r="4691" spans="1:25" ht="15.75" customHeight="1" x14ac:dyDescent="0.2">
      <c r="A4691" s="3">
        <v>5108352</v>
      </c>
      <c r="B4691" s="3" t="s">
        <v>790</v>
      </c>
      <c r="C4691" s="3" t="s">
        <v>657</v>
      </c>
      <c r="D4691" s="3">
        <v>2002</v>
      </c>
      <c r="E4691" s="3" t="s">
        <v>75</v>
      </c>
      <c r="F4691" s="3" t="s">
        <v>76</v>
      </c>
      <c r="G4691" s="7">
        <v>0</v>
      </c>
      <c r="H4691" s="8">
        <f t="shared" si="0"/>
        <v>650000</v>
      </c>
      <c r="I4691" s="9">
        <v>0</v>
      </c>
      <c r="J4691" s="10">
        <v>650000</v>
      </c>
      <c r="K4691" s="11">
        <v>0</v>
      </c>
      <c r="L4691" s="11">
        <v>0</v>
      </c>
      <c r="M4691" s="12">
        <v>0</v>
      </c>
      <c r="N4691" s="12">
        <v>0</v>
      </c>
      <c r="O4691" s="12">
        <v>0</v>
      </c>
      <c r="P4691" s="12">
        <v>0</v>
      </c>
      <c r="Q4691" s="12">
        <v>0</v>
      </c>
      <c r="R4691" s="12">
        <v>0</v>
      </c>
      <c r="S4691" s="12">
        <v>0</v>
      </c>
      <c r="T4691" s="13">
        <v>650000</v>
      </c>
      <c r="U4691" s="13">
        <v>0</v>
      </c>
      <c r="V4691" s="13">
        <v>0</v>
      </c>
      <c r="W4691" s="13">
        <v>0</v>
      </c>
      <c r="X4691" s="13">
        <v>0</v>
      </c>
      <c r="Y4691" s="13">
        <v>0</v>
      </c>
    </row>
    <row r="4692" spans="1:25" ht="15.75" customHeight="1" x14ac:dyDescent="0.2">
      <c r="A4692" s="3">
        <v>5108352</v>
      </c>
      <c r="B4692" s="3" t="s">
        <v>790</v>
      </c>
      <c r="C4692" s="3" t="s">
        <v>657</v>
      </c>
      <c r="D4692" s="3">
        <v>2003</v>
      </c>
      <c r="E4692" s="3" t="s">
        <v>75</v>
      </c>
      <c r="F4692" s="3" t="s">
        <v>76</v>
      </c>
      <c r="G4692" s="7">
        <v>0</v>
      </c>
      <c r="H4692" s="8">
        <f t="shared" si="0"/>
        <v>650000</v>
      </c>
      <c r="I4692" s="9">
        <v>0</v>
      </c>
      <c r="J4692" s="10">
        <v>650000</v>
      </c>
      <c r="K4692" s="11">
        <v>0</v>
      </c>
      <c r="L4692" s="11">
        <v>0</v>
      </c>
      <c r="M4692" s="12">
        <v>0</v>
      </c>
      <c r="N4692" s="12">
        <v>0</v>
      </c>
      <c r="O4692" s="12">
        <v>0</v>
      </c>
      <c r="P4692" s="12">
        <v>0</v>
      </c>
      <c r="Q4692" s="12">
        <v>0</v>
      </c>
      <c r="R4692" s="12">
        <v>0</v>
      </c>
      <c r="S4692" s="12">
        <v>0</v>
      </c>
      <c r="T4692" s="13">
        <v>650000</v>
      </c>
      <c r="U4692" s="13">
        <v>0</v>
      </c>
      <c r="V4692" s="13">
        <v>0</v>
      </c>
      <c r="W4692" s="13">
        <v>0</v>
      </c>
      <c r="X4692" s="13">
        <v>0</v>
      </c>
      <c r="Y4692" s="13">
        <v>0</v>
      </c>
    </row>
    <row r="4693" spans="1:25" ht="15.75" customHeight="1" x14ac:dyDescent="0.2">
      <c r="A4693" s="3">
        <v>5108352</v>
      </c>
      <c r="B4693" s="3" t="s">
        <v>790</v>
      </c>
      <c r="C4693" s="3" t="s">
        <v>657</v>
      </c>
      <c r="D4693" s="3">
        <v>2004</v>
      </c>
      <c r="E4693" s="3" t="s">
        <v>75</v>
      </c>
      <c r="F4693" s="3" t="s">
        <v>76</v>
      </c>
      <c r="G4693" s="7">
        <v>0</v>
      </c>
      <c r="H4693" s="8">
        <f t="shared" si="0"/>
        <v>0</v>
      </c>
      <c r="I4693" s="9">
        <v>0</v>
      </c>
      <c r="J4693" s="10">
        <v>0</v>
      </c>
      <c r="K4693" s="11">
        <v>0</v>
      </c>
      <c r="L4693" s="11">
        <v>0</v>
      </c>
      <c r="M4693" s="12">
        <v>0</v>
      </c>
      <c r="N4693" s="12">
        <v>0</v>
      </c>
      <c r="O4693" s="12">
        <v>0</v>
      </c>
      <c r="P4693" s="12">
        <v>0</v>
      </c>
      <c r="Q4693" s="12">
        <v>0</v>
      </c>
      <c r="R4693" s="12">
        <v>0</v>
      </c>
      <c r="S4693" s="12">
        <v>0</v>
      </c>
      <c r="T4693" s="13">
        <v>0</v>
      </c>
      <c r="U4693" s="13">
        <v>0</v>
      </c>
      <c r="V4693" s="13">
        <v>0</v>
      </c>
      <c r="W4693" s="13">
        <v>0</v>
      </c>
      <c r="X4693" s="13">
        <v>0</v>
      </c>
      <c r="Y4693" s="13">
        <v>0</v>
      </c>
    </row>
    <row r="4694" spans="1:25" ht="15.75" customHeight="1" x14ac:dyDescent="0.2">
      <c r="A4694" s="3">
        <v>5108352</v>
      </c>
      <c r="B4694" s="3" t="s">
        <v>790</v>
      </c>
      <c r="C4694" s="3" t="s">
        <v>657</v>
      </c>
      <c r="D4694" s="3">
        <v>2017</v>
      </c>
      <c r="E4694" s="3" t="s">
        <v>75</v>
      </c>
      <c r="F4694" s="3" t="s">
        <v>76</v>
      </c>
      <c r="G4694" s="7">
        <v>1060</v>
      </c>
      <c r="H4694" s="8">
        <f t="shared" si="0"/>
        <v>712000</v>
      </c>
      <c r="I4694" s="9">
        <v>12000</v>
      </c>
      <c r="J4694" s="10">
        <v>700000</v>
      </c>
      <c r="K4694" s="11">
        <v>0</v>
      </c>
      <c r="L4694" s="11">
        <v>12000</v>
      </c>
      <c r="M4694" s="12">
        <v>0</v>
      </c>
      <c r="N4694" s="12">
        <v>0</v>
      </c>
      <c r="O4694" s="12">
        <v>0</v>
      </c>
      <c r="P4694" s="12">
        <v>0</v>
      </c>
      <c r="Q4694" s="12">
        <v>0</v>
      </c>
      <c r="R4694" s="12">
        <v>0</v>
      </c>
      <c r="S4694" s="12">
        <v>12000</v>
      </c>
      <c r="T4694" s="13">
        <v>600000</v>
      </c>
      <c r="U4694" s="13">
        <v>100000</v>
      </c>
      <c r="V4694" s="13">
        <v>0</v>
      </c>
      <c r="W4694" s="13">
        <v>0</v>
      </c>
      <c r="X4694" s="13">
        <v>0</v>
      </c>
      <c r="Y4694" s="13">
        <v>0</v>
      </c>
    </row>
    <row r="4695" spans="1:25" ht="15.75" customHeight="1" x14ac:dyDescent="0.2">
      <c r="A4695" s="3">
        <v>5108352</v>
      </c>
      <c r="B4695" s="3" t="s">
        <v>790</v>
      </c>
      <c r="C4695" s="3" t="s">
        <v>657</v>
      </c>
      <c r="D4695" s="3">
        <v>2017</v>
      </c>
      <c r="E4695" s="3" t="s">
        <v>78</v>
      </c>
      <c r="F4695" s="3" t="s">
        <v>76</v>
      </c>
      <c r="G4695" s="7">
        <v>2339</v>
      </c>
      <c r="H4695" s="8">
        <f t="shared" si="0"/>
        <v>4411573.7699999996</v>
      </c>
      <c r="I4695" s="9">
        <v>271573.77</v>
      </c>
      <c r="J4695" s="10">
        <v>4140000</v>
      </c>
      <c r="K4695" s="11">
        <v>81227</v>
      </c>
      <c r="L4695" s="11">
        <v>190346.77</v>
      </c>
      <c r="M4695" s="12">
        <v>81227</v>
      </c>
      <c r="N4695" s="12">
        <v>0</v>
      </c>
      <c r="O4695" s="12">
        <v>0</v>
      </c>
      <c r="P4695" s="12">
        <v>11000</v>
      </c>
      <c r="Q4695" s="12">
        <v>0</v>
      </c>
      <c r="R4695" s="12">
        <v>100000</v>
      </c>
      <c r="S4695" s="12">
        <v>79346.77</v>
      </c>
      <c r="T4695" s="13">
        <v>4140000</v>
      </c>
      <c r="U4695" s="13">
        <v>0</v>
      </c>
      <c r="V4695" s="13">
        <v>0</v>
      </c>
      <c r="W4695" s="13">
        <v>0</v>
      </c>
      <c r="X4695" s="13">
        <v>0</v>
      </c>
      <c r="Y4695" s="13">
        <v>0</v>
      </c>
    </row>
    <row r="4696" spans="1:25" ht="15.75" customHeight="1" x14ac:dyDescent="0.2">
      <c r="A4696" s="3">
        <v>5108352</v>
      </c>
      <c r="B4696" s="3" t="s">
        <v>790</v>
      </c>
      <c r="C4696" s="3" t="s">
        <v>657</v>
      </c>
      <c r="D4696" s="3">
        <v>2020</v>
      </c>
      <c r="E4696" s="3" t="s">
        <v>90</v>
      </c>
      <c r="F4696" s="3" t="s">
        <v>91</v>
      </c>
      <c r="G4696" s="7">
        <v>0</v>
      </c>
      <c r="H4696" s="8">
        <f t="shared" si="0"/>
        <v>0</v>
      </c>
      <c r="I4696" s="9">
        <v>0</v>
      </c>
      <c r="J4696" s="10">
        <v>0</v>
      </c>
      <c r="K4696" s="11">
        <v>0</v>
      </c>
      <c r="L4696" s="11">
        <v>0</v>
      </c>
      <c r="M4696" s="12">
        <v>0</v>
      </c>
      <c r="N4696" s="12">
        <v>0</v>
      </c>
      <c r="O4696" s="12">
        <v>0</v>
      </c>
      <c r="P4696" s="12">
        <v>0</v>
      </c>
      <c r="Q4696" s="12">
        <v>0</v>
      </c>
      <c r="R4696" s="12">
        <v>0</v>
      </c>
      <c r="S4696" s="12">
        <v>0</v>
      </c>
      <c r="T4696" s="13">
        <v>0</v>
      </c>
      <c r="U4696" s="13">
        <v>0</v>
      </c>
      <c r="V4696" s="13">
        <v>0</v>
      </c>
      <c r="W4696" s="13">
        <v>0</v>
      </c>
      <c r="X4696" s="13">
        <v>0</v>
      </c>
      <c r="Y4696" s="13">
        <v>0</v>
      </c>
    </row>
    <row r="4697" spans="1:25" ht="15.75" customHeight="1" x14ac:dyDescent="0.2">
      <c r="A4697" s="3">
        <v>5108352</v>
      </c>
      <c r="B4697" s="3" t="s">
        <v>790</v>
      </c>
      <c r="C4697" s="3" t="s">
        <v>657</v>
      </c>
      <c r="D4697" s="3">
        <v>2020</v>
      </c>
      <c r="E4697" s="3" t="s">
        <v>344</v>
      </c>
      <c r="F4697" s="3" t="s">
        <v>123</v>
      </c>
      <c r="G4697" s="7">
        <v>0</v>
      </c>
      <c r="H4697" s="8">
        <f t="shared" si="0"/>
        <v>0</v>
      </c>
      <c r="I4697" s="9">
        <v>0</v>
      </c>
      <c r="J4697" s="10">
        <v>0</v>
      </c>
      <c r="K4697" s="11">
        <v>0</v>
      </c>
      <c r="L4697" s="11">
        <v>0</v>
      </c>
      <c r="M4697" s="12">
        <v>0</v>
      </c>
      <c r="N4697" s="12">
        <v>0</v>
      </c>
      <c r="O4697" s="12">
        <v>0</v>
      </c>
      <c r="P4697" s="12">
        <v>0</v>
      </c>
      <c r="Q4697" s="12">
        <v>0</v>
      </c>
      <c r="R4697" s="12">
        <v>0</v>
      </c>
      <c r="S4697" s="12">
        <v>0</v>
      </c>
      <c r="T4697" s="13">
        <v>0</v>
      </c>
      <c r="U4697" s="13">
        <v>0</v>
      </c>
      <c r="V4697" s="13">
        <v>0</v>
      </c>
      <c r="W4697" s="13">
        <v>0</v>
      </c>
      <c r="X4697" s="13">
        <v>0</v>
      </c>
      <c r="Y4697" s="13">
        <v>0</v>
      </c>
    </row>
    <row r="4698" spans="1:25" ht="15.75" customHeight="1" x14ac:dyDescent="0.2">
      <c r="A4698" s="3">
        <v>5108402</v>
      </c>
      <c r="B4698" s="3" t="s">
        <v>791</v>
      </c>
      <c r="C4698" s="3" t="s">
        <v>657</v>
      </c>
      <c r="D4698" s="3">
        <v>2010</v>
      </c>
      <c r="E4698" s="3" t="s">
        <v>80</v>
      </c>
      <c r="F4698" s="3" t="s">
        <v>76</v>
      </c>
      <c r="G4698" s="7">
        <v>500</v>
      </c>
      <c r="H4698" s="8">
        <f t="shared" si="0"/>
        <v>0</v>
      </c>
      <c r="I4698" s="9">
        <v>0</v>
      </c>
      <c r="J4698" s="10">
        <v>0</v>
      </c>
      <c r="K4698" s="11">
        <v>0</v>
      </c>
      <c r="L4698" s="11">
        <v>0</v>
      </c>
      <c r="M4698" s="12">
        <v>0</v>
      </c>
      <c r="N4698" s="12">
        <v>0</v>
      </c>
      <c r="O4698" s="12">
        <v>0</v>
      </c>
      <c r="P4698" s="12">
        <v>0</v>
      </c>
      <c r="Q4698" s="12">
        <v>0</v>
      </c>
      <c r="R4698" s="12">
        <v>0</v>
      </c>
      <c r="S4698" s="12">
        <v>0</v>
      </c>
      <c r="T4698" s="13">
        <v>0</v>
      </c>
      <c r="U4698" s="13">
        <v>0</v>
      </c>
      <c r="V4698" s="13">
        <v>0</v>
      </c>
      <c r="W4698" s="13">
        <v>0</v>
      </c>
      <c r="X4698" s="13">
        <v>0</v>
      </c>
      <c r="Y4698" s="13">
        <v>0</v>
      </c>
    </row>
    <row r="4699" spans="1:25" ht="15.75" customHeight="1" x14ac:dyDescent="0.2">
      <c r="A4699" s="3">
        <v>5108402</v>
      </c>
      <c r="B4699" s="3" t="s">
        <v>791</v>
      </c>
      <c r="C4699" s="3" t="s">
        <v>657</v>
      </c>
      <c r="D4699" s="3">
        <v>2013</v>
      </c>
      <c r="E4699" s="3" t="s">
        <v>78</v>
      </c>
      <c r="F4699" s="3" t="s">
        <v>76</v>
      </c>
      <c r="G4699" s="7">
        <v>255000</v>
      </c>
      <c r="H4699" s="8">
        <f t="shared" si="0"/>
        <v>40000000</v>
      </c>
      <c r="I4699" s="9">
        <v>20000000</v>
      </c>
      <c r="J4699" s="10">
        <v>20000000</v>
      </c>
      <c r="K4699" s="11">
        <v>0</v>
      </c>
      <c r="L4699" s="11">
        <v>20000000</v>
      </c>
      <c r="M4699" s="12">
        <v>0</v>
      </c>
      <c r="N4699" s="12">
        <v>0</v>
      </c>
      <c r="O4699" s="12">
        <v>0</v>
      </c>
      <c r="P4699" s="12">
        <v>0</v>
      </c>
      <c r="Q4699" s="12">
        <v>0</v>
      </c>
      <c r="R4699" s="12">
        <v>0</v>
      </c>
      <c r="S4699" s="12">
        <v>20000000</v>
      </c>
      <c r="T4699" s="13">
        <v>20000000</v>
      </c>
      <c r="U4699" s="13">
        <v>0</v>
      </c>
      <c r="V4699" s="13">
        <v>0</v>
      </c>
      <c r="W4699" s="13">
        <v>0</v>
      </c>
      <c r="X4699" s="13">
        <v>0</v>
      </c>
      <c r="Y4699" s="13">
        <v>0</v>
      </c>
    </row>
    <row r="4700" spans="1:25" ht="15.75" customHeight="1" x14ac:dyDescent="0.2">
      <c r="A4700" s="3">
        <v>5108402</v>
      </c>
      <c r="B4700" s="3" t="s">
        <v>791</v>
      </c>
      <c r="C4700" s="3" t="s">
        <v>657</v>
      </c>
      <c r="D4700" s="3">
        <v>2015</v>
      </c>
      <c r="E4700" s="3" t="s">
        <v>84</v>
      </c>
      <c r="F4700" s="3" t="s">
        <v>85</v>
      </c>
      <c r="G4700" s="7">
        <v>3</v>
      </c>
      <c r="H4700" s="8">
        <f t="shared" si="0"/>
        <v>413467.14</v>
      </c>
      <c r="I4700" s="9">
        <v>206733.57</v>
      </c>
      <c r="J4700" s="10">
        <v>206733.57</v>
      </c>
      <c r="K4700" s="11">
        <v>0</v>
      </c>
      <c r="L4700" s="11">
        <v>206733.57</v>
      </c>
      <c r="M4700" s="12">
        <v>0</v>
      </c>
      <c r="N4700" s="12">
        <v>0</v>
      </c>
      <c r="O4700" s="12">
        <v>0</v>
      </c>
      <c r="P4700" s="12">
        <v>1274.2</v>
      </c>
      <c r="Q4700" s="12">
        <v>0</v>
      </c>
      <c r="R4700" s="12">
        <v>205459.37</v>
      </c>
      <c r="S4700" s="12">
        <v>0</v>
      </c>
      <c r="T4700" s="13">
        <v>0</v>
      </c>
      <c r="U4700" s="13">
        <v>0</v>
      </c>
      <c r="V4700" s="13">
        <v>0</v>
      </c>
      <c r="W4700" s="13">
        <v>205459.37</v>
      </c>
      <c r="X4700" s="13">
        <v>0</v>
      </c>
      <c r="Y4700" s="13">
        <v>1274.2</v>
      </c>
    </row>
    <row r="4701" spans="1:25" ht="15.75" customHeight="1" x14ac:dyDescent="0.2">
      <c r="A4701" s="3">
        <v>5108402</v>
      </c>
      <c r="B4701" s="3" t="s">
        <v>791</v>
      </c>
      <c r="C4701" s="3" t="s">
        <v>657</v>
      </c>
      <c r="D4701" s="3">
        <v>2016</v>
      </c>
      <c r="E4701" s="3" t="s">
        <v>80</v>
      </c>
      <c r="F4701" s="3" t="s">
        <v>76</v>
      </c>
      <c r="G4701" s="7">
        <v>6</v>
      </c>
      <c r="H4701" s="8">
        <f t="shared" si="0"/>
        <v>0</v>
      </c>
      <c r="I4701" s="9">
        <v>0</v>
      </c>
      <c r="J4701" s="10">
        <v>0</v>
      </c>
      <c r="K4701" s="11">
        <v>0</v>
      </c>
      <c r="L4701" s="11">
        <v>0</v>
      </c>
      <c r="M4701" s="12">
        <v>0</v>
      </c>
      <c r="N4701" s="12">
        <v>0</v>
      </c>
      <c r="O4701" s="12">
        <v>0</v>
      </c>
      <c r="P4701" s="12">
        <v>0</v>
      </c>
      <c r="Q4701" s="12">
        <v>0</v>
      </c>
      <c r="R4701" s="12">
        <v>0</v>
      </c>
      <c r="S4701" s="12">
        <v>0</v>
      </c>
      <c r="T4701" s="13">
        <v>0</v>
      </c>
      <c r="U4701" s="13">
        <v>0</v>
      </c>
      <c r="V4701" s="13">
        <v>0</v>
      </c>
      <c r="W4701" s="13">
        <v>0</v>
      </c>
      <c r="X4701" s="13">
        <v>0</v>
      </c>
      <c r="Y4701" s="13">
        <v>0</v>
      </c>
    </row>
    <row r="4702" spans="1:25" ht="15.75" customHeight="1" x14ac:dyDescent="0.2">
      <c r="A4702" s="3">
        <v>5108402</v>
      </c>
      <c r="B4702" s="3" t="s">
        <v>791</v>
      </c>
      <c r="C4702" s="3" t="s">
        <v>657</v>
      </c>
      <c r="D4702" s="3">
        <v>2017</v>
      </c>
      <c r="E4702" s="3" t="s">
        <v>84</v>
      </c>
      <c r="F4702" s="3" t="s">
        <v>85</v>
      </c>
      <c r="G4702" s="7">
        <v>8</v>
      </c>
      <c r="H4702" s="8">
        <f t="shared" si="0"/>
        <v>0</v>
      </c>
      <c r="I4702" s="9">
        <v>0</v>
      </c>
      <c r="J4702" s="10">
        <v>0</v>
      </c>
      <c r="K4702" s="11">
        <v>0</v>
      </c>
      <c r="L4702" s="11">
        <v>0</v>
      </c>
      <c r="M4702" s="12">
        <v>0</v>
      </c>
      <c r="N4702" s="12">
        <v>0</v>
      </c>
      <c r="O4702" s="12">
        <v>0</v>
      </c>
      <c r="P4702" s="12">
        <v>0</v>
      </c>
      <c r="Q4702" s="12">
        <v>0</v>
      </c>
      <c r="R4702" s="12">
        <v>0</v>
      </c>
      <c r="S4702" s="12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</row>
    <row r="4703" spans="1:25" ht="15.75" customHeight="1" x14ac:dyDescent="0.2">
      <c r="A4703" s="3">
        <v>5108402</v>
      </c>
      <c r="B4703" s="3" t="s">
        <v>791</v>
      </c>
      <c r="C4703" s="3" t="s">
        <v>657</v>
      </c>
      <c r="D4703" s="3">
        <v>2017</v>
      </c>
      <c r="E4703" s="3" t="s">
        <v>84</v>
      </c>
      <c r="F4703" s="3" t="s">
        <v>85</v>
      </c>
      <c r="G4703" s="7">
        <v>0</v>
      </c>
      <c r="H4703" s="8">
        <f t="shared" si="0"/>
        <v>0</v>
      </c>
      <c r="I4703" s="9">
        <v>0</v>
      </c>
      <c r="J4703" s="10">
        <v>0</v>
      </c>
      <c r="K4703" s="11">
        <v>0</v>
      </c>
      <c r="L4703" s="11">
        <v>0</v>
      </c>
      <c r="M4703" s="12">
        <v>0</v>
      </c>
      <c r="N4703" s="12">
        <v>0</v>
      </c>
      <c r="O4703" s="12">
        <v>0</v>
      </c>
      <c r="P4703" s="12">
        <v>0</v>
      </c>
      <c r="Q4703" s="12">
        <v>0</v>
      </c>
      <c r="R4703" s="12">
        <v>0</v>
      </c>
      <c r="S4703" s="12">
        <v>0</v>
      </c>
      <c r="T4703" s="13">
        <v>0</v>
      </c>
      <c r="U4703" s="13">
        <v>0</v>
      </c>
      <c r="V4703" s="13">
        <v>0</v>
      </c>
      <c r="W4703" s="13">
        <v>0</v>
      </c>
      <c r="X4703" s="13">
        <v>0</v>
      </c>
      <c r="Y4703" s="13">
        <v>0</v>
      </c>
    </row>
    <row r="4704" spans="1:25" ht="15.75" customHeight="1" x14ac:dyDescent="0.2">
      <c r="A4704" s="3">
        <v>5108402</v>
      </c>
      <c r="B4704" s="3" t="s">
        <v>791</v>
      </c>
      <c r="C4704" s="3" t="s">
        <v>657</v>
      </c>
      <c r="D4704" s="3">
        <v>2017</v>
      </c>
      <c r="E4704" s="3" t="s">
        <v>78</v>
      </c>
      <c r="F4704" s="3" t="s">
        <v>76</v>
      </c>
      <c r="G4704" s="7">
        <v>21</v>
      </c>
      <c r="H4704" s="8">
        <f t="shared" si="0"/>
        <v>40000</v>
      </c>
      <c r="I4704" s="9">
        <v>40000</v>
      </c>
      <c r="J4704" s="10">
        <v>0</v>
      </c>
      <c r="K4704" s="11">
        <v>25000</v>
      </c>
      <c r="L4704" s="11">
        <v>15000</v>
      </c>
      <c r="M4704" s="12">
        <v>0</v>
      </c>
      <c r="N4704" s="12">
        <v>0</v>
      </c>
      <c r="O4704" s="12">
        <v>25000</v>
      </c>
      <c r="P4704" s="12">
        <v>0</v>
      </c>
      <c r="Q4704" s="12">
        <v>0</v>
      </c>
      <c r="R4704" s="12">
        <v>0</v>
      </c>
      <c r="S4704" s="12">
        <v>15000</v>
      </c>
      <c r="T4704" s="13">
        <v>0</v>
      </c>
      <c r="U4704" s="13">
        <v>0</v>
      </c>
      <c r="V4704" s="13">
        <v>0</v>
      </c>
      <c r="W4704" s="13">
        <v>0</v>
      </c>
      <c r="X4704" s="13">
        <v>0</v>
      </c>
      <c r="Y4704" s="13">
        <v>0</v>
      </c>
    </row>
    <row r="4705" spans="1:25" ht="15.75" customHeight="1" x14ac:dyDescent="0.2">
      <c r="A4705" s="3">
        <v>5108402</v>
      </c>
      <c r="B4705" s="3" t="s">
        <v>791</v>
      </c>
      <c r="C4705" s="3" t="s">
        <v>657</v>
      </c>
      <c r="D4705" s="3">
        <v>2017</v>
      </c>
      <c r="E4705" s="3" t="s">
        <v>80</v>
      </c>
      <c r="F4705" s="3" t="s">
        <v>76</v>
      </c>
      <c r="G4705" s="7">
        <v>10</v>
      </c>
      <c r="H4705" s="8">
        <f t="shared" si="0"/>
        <v>0</v>
      </c>
      <c r="I4705" s="9">
        <v>0</v>
      </c>
      <c r="J4705" s="10">
        <v>0</v>
      </c>
      <c r="K4705" s="11">
        <v>0</v>
      </c>
      <c r="L4705" s="11">
        <v>0</v>
      </c>
      <c r="M4705" s="12">
        <v>0</v>
      </c>
      <c r="N4705" s="12">
        <v>0</v>
      </c>
      <c r="O4705" s="12">
        <v>0</v>
      </c>
      <c r="P4705" s="12">
        <v>0</v>
      </c>
      <c r="Q4705" s="12">
        <v>0</v>
      </c>
      <c r="R4705" s="12">
        <v>0</v>
      </c>
      <c r="S4705" s="12">
        <v>0</v>
      </c>
      <c r="T4705" s="13">
        <v>0</v>
      </c>
      <c r="U4705" s="13">
        <v>0</v>
      </c>
      <c r="V4705" s="13">
        <v>0</v>
      </c>
      <c r="W4705" s="13">
        <v>0</v>
      </c>
      <c r="X4705" s="13">
        <v>0</v>
      </c>
      <c r="Y4705" s="13">
        <v>0</v>
      </c>
    </row>
    <row r="4706" spans="1:25" ht="15.75" customHeight="1" x14ac:dyDescent="0.2">
      <c r="A4706" s="3">
        <v>5108402</v>
      </c>
      <c r="B4706" s="3" t="s">
        <v>791</v>
      </c>
      <c r="C4706" s="3" t="s">
        <v>657</v>
      </c>
      <c r="D4706" s="3">
        <v>2017</v>
      </c>
      <c r="E4706" s="3" t="s">
        <v>80</v>
      </c>
      <c r="F4706" s="3" t="s">
        <v>76</v>
      </c>
      <c r="G4706" s="7">
        <v>0</v>
      </c>
      <c r="H4706" s="8">
        <f t="shared" si="0"/>
        <v>0</v>
      </c>
      <c r="I4706" s="9">
        <v>0</v>
      </c>
      <c r="J4706" s="10">
        <v>0</v>
      </c>
      <c r="K4706" s="11">
        <v>0</v>
      </c>
      <c r="L4706" s="11">
        <v>0</v>
      </c>
      <c r="M4706" s="12">
        <v>0</v>
      </c>
      <c r="N4706" s="12">
        <v>0</v>
      </c>
      <c r="O4706" s="12">
        <v>0</v>
      </c>
      <c r="P4706" s="12">
        <v>0</v>
      </c>
      <c r="Q4706" s="12">
        <v>0</v>
      </c>
      <c r="R4706" s="12">
        <v>0</v>
      </c>
      <c r="S4706" s="12">
        <v>0</v>
      </c>
      <c r="T4706" s="13">
        <v>0</v>
      </c>
      <c r="U4706" s="13">
        <v>0</v>
      </c>
      <c r="V4706" s="13">
        <v>0</v>
      </c>
      <c r="W4706" s="13">
        <v>0</v>
      </c>
      <c r="X4706" s="13">
        <v>0</v>
      </c>
      <c r="Y4706" s="13">
        <v>0</v>
      </c>
    </row>
    <row r="4707" spans="1:25" ht="15.75" customHeight="1" x14ac:dyDescent="0.2">
      <c r="A4707" s="3">
        <v>5108402</v>
      </c>
      <c r="B4707" s="3" t="s">
        <v>791</v>
      </c>
      <c r="C4707" s="3" t="s">
        <v>657</v>
      </c>
      <c r="D4707" s="3">
        <v>2018</v>
      </c>
      <c r="E4707" s="3" t="s">
        <v>84</v>
      </c>
      <c r="F4707" s="3" t="s">
        <v>85</v>
      </c>
      <c r="G4707" s="7">
        <v>0</v>
      </c>
      <c r="H4707" s="8">
        <f t="shared" si="0"/>
        <v>0</v>
      </c>
      <c r="I4707" s="9">
        <v>0</v>
      </c>
      <c r="J4707" s="10">
        <v>0</v>
      </c>
      <c r="K4707" s="11">
        <v>0</v>
      </c>
      <c r="L4707" s="11">
        <v>0</v>
      </c>
      <c r="M4707" s="12">
        <v>0</v>
      </c>
      <c r="N4707" s="12">
        <v>0</v>
      </c>
      <c r="O4707" s="12">
        <v>0</v>
      </c>
      <c r="P4707" s="12">
        <v>0</v>
      </c>
      <c r="Q4707" s="12">
        <v>0</v>
      </c>
      <c r="R4707" s="12">
        <v>0</v>
      </c>
      <c r="S4707" s="12">
        <v>0</v>
      </c>
      <c r="T4707" s="13">
        <v>0</v>
      </c>
      <c r="U4707" s="13">
        <v>0</v>
      </c>
      <c r="V4707" s="13">
        <v>0</v>
      </c>
      <c r="W4707" s="13">
        <v>0</v>
      </c>
      <c r="X4707" s="13">
        <v>0</v>
      </c>
      <c r="Y4707" s="13">
        <v>0</v>
      </c>
    </row>
    <row r="4708" spans="1:25" ht="15.75" customHeight="1" x14ac:dyDescent="0.2">
      <c r="A4708" s="3">
        <v>5108402</v>
      </c>
      <c r="B4708" s="3" t="s">
        <v>791</v>
      </c>
      <c r="C4708" s="3" t="s">
        <v>657</v>
      </c>
      <c r="D4708" s="3">
        <v>2018</v>
      </c>
      <c r="E4708" s="3" t="s">
        <v>78</v>
      </c>
      <c r="F4708" s="3" t="s">
        <v>76</v>
      </c>
      <c r="G4708" s="7">
        <v>9</v>
      </c>
      <c r="H4708" s="8">
        <f t="shared" si="0"/>
        <v>0</v>
      </c>
      <c r="I4708" s="9">
        <v>0</v>
      </c>
      <c r="J4708" s="10">
        <v>0</v>
      </c>
      <c r="K4708" s="11">
        <v>0</v>
      </c>
      <c r="L4708" s="11">
        <v>0</v>
      </c>
      <c r="M4708" s="12">
        <v>0</v>
      </c>
      <c r="N4708" s="12">
        <v>0</v>
      </c>
      <c r="O4708" s="12">
        <v>0</v>
      </c>
      <c r="P4708" s="12">
        <v>0</v>
      </c>
      <c r="Q4708" s="12">
        <v>0</v>
      </c>
      <c r="R4708" s="12">
        <v>0</v>
      </c>
      <c r="S4708" s="12">
        <v>0</v>
      </c>
      <c r="T4708" s="13">
        <v>0</v>
      </c>
      <c r="U4708" s="13">
        <v>0</v>
      </c>
      <c r="V4708" s="13">
        <v>0</v>
      </c>
      <c r="W4708" s="13">
        <v>0</v>
      </c>
      <c r="X4708" s="13">
        <v>0</v>
      </c>
      <c r="Y4708" s="13">
        <v>0</v>
      </c>
    </row>
    <row r="4709" spans="1:25" ht="15.75" customHeight="1" x14ac:dyDescent="0.2">
      <c r="A4709" s="3">
        <v>5108402</v>
      </c>
      <c r="B4709" s="3" t="s">
        <v>791</v>
      </c>
      <c r="C4709" s="3" t="s">
        <v>657</v>
      </c>
      <c r="D4709" s="3">
        <v>2018</v>
      </c>
      <c r="E4709" s="3" t="s">
        <v>78</v>
      </c>
      <c r="F4709" s="3" t="s">
        <v>76</v>
      </c>
      <c r="G4709" s="7">
        <v>5</v>
      </c>
      <c r="H4709" s="8">
        <f t="shared" si="0"/>
        <v>0</v>
      </c>
      <c r="I4709" s="9">
        <v>0</v>
      </c>
      <c r="J4709" s="10">
        <v>0</v>
      </c>
      <c r="K4709" s="11">
        <v>0</v>
      </c>
      <c r="L4709" s="11">
        <v>0</v>
      </c>
      <c r="M4709" s="12">
        <v>0</v>
      </c>
      <c r="N4709" s="12">
        <v>0</v>
      </c>
      <c r="O4709" s="12">
        <v>0</v>
      </c>
      <c r="P4709" s="12">
        <v>0</v>
      </c>
      <c r="Q4709" s="12">
        <v>0</v>
      </c>
      <c r="R4709" s="12">
        <v>0</v>
      </c>
      <c r="S4709" s="12">
        <v>0</v>
      </c>
      <c r="T4709" s="13">
        <v>0</v>
      </c>
      <c r="U4709" s="13">
        <v>0</v>
      </c>
      <c r="V4709" s="13">
        <v>0</v>
      </c>
      <c r="W4709" s="13">
        <v>0</v>
      </c>
      <c r="X4709" s="13">
        <v>0</v>
      </c>
      <c r="Y4709" s="13">
        <v>0</v>
      </c>
    </row>
    <row r="4710" spans="1:25" ht="15.75" customHeight="1" x14ac:dyDescent="0.2">
      <c r="A4710" s="3">
        <v>5108402</v>
      </c>
      <c r="B4710" s="3" t="s">
        <v>791</v>
      </c>
      <c r="C4710" s="3" t="s">
        <v>657</v>
      </c>
      <c r="D4710" s="3">
        <v>2018</v>
      </c>
      <c r="E4710" s="3" t="s">
        <v>78</v>
      </c>
      <c r="F4710" s="3" t="s">
        <v>76</v>
      </c>
      <c r="G4710" s="7">
        <v>0</v>
      </c>
      <c r="H4710" s="8">
        <f t="shared" si="0"/>
        <v>0</v>
      </c>
      <c r="I4710" s="9">
        <v>0</v>
      </c>
      <c r="J4710" s="10">
        <v>0</v>
      </c>
      <c r="K4710" s="11">
        <v>0</v>
      </c>
      <c r="L4710" s="11">
        <v>0</v>
      </c>
      <c r="M4710" s="12">
        <v>0</v>
      </c>
      <c r="N4710" s="12">
        <v>0</v>
      </c>
      <c r="O4710" s="12">
        <v>0</v>
      </c>
      <c r="P4710" s="12">
        <v>0</v>
      </c>
      <c r="Q4710" s="12">
        <v>0</v>
      </c>
      <c r="R4710" s="12">
        <v>0</v>
      </c>
      <c r="S4710" s="12">
        <v>0</v>
      </c>
      <c r="T4710" s="13">
        <v>0</v>
      </c>
      <c r="U4710" s="13">
        <v>0</v>
      </c>
      <c r="V4710" s="13">
        <v>0</v>
      </c>
      <c r="W4710" s="13">
        <v>0</v>
      </c>
      <c r="X4710" s="13">
        <v>0</v>
      </c>
      <c r="Y4710" s="13">
        <v>0</v>
      </c>
    </row>
    <row r="4711" spans="1:25" ht="15.75" customHeight="1" x14ac:dyDescent="0.2">
      <c r="A4711" s="3">
        <v>5108402</v>
      </c>
      <c r="B4711" s="3" t="s">
        <v>791</v>
      </c>
      <c r="C4711" s="3" t="s">
        <v>657</v>
      </c>
      <c r="D4711" s="3">
        <v>2018</v>
      </c>
      <c r="E4711" s="3" t="s">
        <v>84</v>
      </c>
      <c r="F4711" s="3" t="s">
        <v>85</v>
      </c>
      <c r="G4711" s="7">
        <v>0</v>
      </c>
      <c r="H4711" s="8">
        <f t="shared" si="0"/>
        <v>0</v>
      </c>
      <c r="I4711" s="9">
        <v>0</v>
      </c>
      <c r="J4711" s="10">
        <v>0</v>
      </c>
      <c r="K4711" s="11">
        <v>0</v>
      </c>
      <c r="L4711" s="11">
        <v>0</v>
      </c>
      <c r="M4711" s="12">
        <v>0</v>
      </c>
      <c r="N4711" s="12">
        <v>0</v>
      </c>
      <c r="O4711" s="12">
        <v>0</v>
      </c>
      <c r="P4711" s="12">
        <v>0</v>
      </c>
      <c r="Q4711" s="12">
        <v>0</v>
      </c>
      <c r="R4711" s="12">
        <v>0</v>
      </c>
      <c r="S4711" s="12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0</v>
      </c>
    </row>
    <row r="4712" spans="1:25" ht="15.75" customHeight="1" x14ac:dyDescent="0.2">
      <c r="A4712" s="3">
        <v>5108402</v>
      </c>
      <c r="B4712" s="3" t="s">
        <v>791</v>
      </c>
      <c r="C4712" s="3" t="s">
        <v>657</v>
      </c>
      <c r="D4712" s="3">
        <v>2018</v>
      </c>
      <c r="E4712" s="3" t="s">
        <v>80</v>
      </c>
      <c r="F4712" s="3" t="s">
        <v>76</v>
      </c>
      <c r="G4712" s="7">
        <v>0</v>
      </c>
      <c r="H4712" s="8">
        <f t="shared" si="0"/>
        <v>0</v>
      </c>
      <c r="I4712" s="9">
        <v>0</v>
      </c>
      <c r="J4712" s="10">
        <v>0</v>
      </c>
      <c r="K4712" s="11">
        <v>0</v>
      </c>
      <c r="L4712" s="11">
        <v>0</v>
      </c>
      <c r="M4712" s="12">
        <v>0</v>
      </c>
      <c r="N4712" s="12">
        <v>0</v>
      </c>
      <c r="O4712" s="12">
        <v>0</v>
      </c>
      <c r="P4712" s="12">
        <v>0</v>
      </c>
      <c r="Q4712" s="12">
        <v>0</v>
      </c>
      <c r="R4712" s="12">
        <v>0</v>
      </c>
      <c r="S4712" s="12">
        <v>0</v>
      </c>
      <c r="T4712" s="13">
        <v>0</v>
      </c>
      <c r="U4712" s="13">
        <v>0</v>
      </c>
      <c r="V4712" s="13">
        <v>0</v>
      </c>
      <c r="W4712" s="13">
        <v>0</v>
      </c>
      <c r="X4712" s="13">
        <v>0</v>
      </c>
      <c r="Y4712" s="13">
        <v>0</v>
      </c>
    </row>
    <row r="4713" spans="1:25" ht="15.75" customHeight="1" x14ac:dyDescent="0.2">
      <c r="A4713" s="3">
        <v>5108402</v>
      </c>
      <c r="B4713" s="3" t="s">
        <v>791</v>
      </c>
      <c r="C4713" s="3" t="s">
        <v>657</v>
      </c>
      <c r="D4713" s="3">
        <v>2019</v>
      </c>
      <c r="E4713" s="3" t="s">
        <v>92</v>
      </c>
      <c r="F4713" s="3" t="s">
        <v>93</v>
      </c>
      <c r="G4713" s="7">
        <v>0</v>
      </c>
      <c r="H4713" s="8">
        <f t="shared" si="0"/>
        <v>0</v>
      </c>
      <c r="I4713" s="9">
        <v>0</v>
      </c>
      <c r="J4713" s="10">
        <v>0</v>
      </c>
      <c r="K4713" s="11">
        <v>0</v>
      </c>
      <c r="L4713" s="11">
        <v>0</v>
      </c>
      <c r="M4713" s="12">
        <v>0</v>
      </c>
      <c r="N4713" s="12">
        <v>0</v>
      </c>
      <c r="O4713" s="12">
        <v>0</v>
      </c>
      <c r="P4713" s="12">
        <v>0</v>
      </c>
      <c r="Q4713" s="12">
        <v>0</v>
      </c>
      <c r="R4713" s="12">
        <v>0</v>
      </c>
      <c r="S4713" s="12">
        <v>0</v>
      </c>
      <c r="T4713" s="13">
        <v>0</v>
      </c>
      <c r="U4713" s="13">
        <v>0</v>
      </c>
      <c r="V4713" s="13">
        <v>0</v>
      </c>
      <c r="W4713" s="13">
        <v>0</v>
      </c>
      <c r="X4713" s="13">
        <v>0</v>
      </c>
      <c r="Y4713" s="13">
        <v>0</v>
      </c>
    </row>
    <row r="4714" spans="1:25" ht="15.75" customHeight="1" x14ac:dyDescent="0.2">
      <c r="A4714" s="3">
        <v>5108402</v>
      </c>
      <c r="B4714" s="3" t="s">
        <v>791</v>
      </c>
      <c r="C4714" s="3" t="s">
        <v>657</v>
      </c>
      <c r="D4714" s="3">
        <v>2019</v>
      </c>
      <c r="E4714" s="3" t="s">
        <v>78</v>
      </c>
      <c r="F4714" s="3" t="s">
        <v>76</v>
      </c>
      <c r="G4714" s="7">
        <v>0</v>
      </c>
      <c r="H4714" s="8">
        <f t="shared" si="0"/>
        <v>0</v>
      </c>
      <c r="I4714" s="9">
        <v>0</v>
      </c>
      <c r="J4714" s="10">
        <v>0</v>
      </c>
      <c r="K4714" s="11">
        <v>0</v>
      </c>
      <c r="L4714" s="11">
        <v>0</v>
      </c>
      <c r="M4714" s="12">
        <v>0</v>
      </c>
      <c r="N4714" s="12">
        <v>0</v>
      </c>
      <c r="O4714" s="12">
        <v>0</v>
      </c>
      <c r="P4714" s="12">
        <v>0</v>
      </c>
      <c r="Q4714" s="12">
        <v>0</v>
      </c>
      <c r="R4714" s="12">
        <v>0</v>
      </c>
      <c r="S4714" s="12">
        <v>0</v>
      </c>
      <c r="T4714" s="13">
        <v>0</v>
      </c>
      <c r="U4714" s="13">
        <v>0</v>
      </c>
      <c r="V4714" s="13">
        <v>0</v>
      </c>
      <c r="W4714" s="13">
        <v>0</v>
      </c>
      <c r="X4714" s="13">
        <v>0</v>
      </c>
      <c r="Y4714" s="13">
        <v>0</v>
      </c>
    </row>
    <row r="4715" spans="1:25" ht="15.75" customHeight="1" x14ac:dyDescent="0.2">
      <c r="A4715" s="3">
        <v>5108402</v>
      </c>
      <c r="B4715" s="3" t="s">
        <v>791</v>
      </c>
      <c r="C4715" s="3" t="s">
        <v>657</v>
      </c>
      <c r="D4715" s="3">
        <v>2019</v>
      </c>
      <c r="E4715" s="3" t="s">
        <v>84</v>
      </c>
      <c r="F4715" s="3" t="s">
        <v>85</v>
      </c>
      <c r="G4715" s="7">
        <v>11</v>
      </c>
      <c r="H4715" s="8">
        <f t="shared" si="0"/>
        <v>0</v>
      </c>
      <c r="I4715" s="9">
        <v>0</v>
      </c>
      <c r="J4715" s="10">
        <v>0</v>
      </c>
      <c r="K4715" s="11">
        <v>0</v>
      </c>
      <c r="L4715" s="11">
        <v>0</v>
      </c>
      <c r="M4715" s="12">
        <v>0</v>
      </c>
      <c r="N4715" s="12">
        <v>0</v>
      </c>
      <c r="O4715" s="12">
        <v>0</v>
      </c>
      <c r="P4715" s="12">
        <v>0</v>
      </c>
      <c r="Q4715" s="12">
        <v>0</v>
      </c>
      <c r="R4715" s="12">
        <v>0</v>
      </c>
      <c r="S4715" s="12">
        <v>0</v>
      </c>
      <c r="T4715" s="13">
        <v>0</v>
      </c>
      <c r="U4715" s="13">
        <v>0</v>
      </c>
      <c r="V4715" s="13">
        <v>0</v>
      </c>
      <c r="W4715" s="13">
        <v>0</v>
      </c>
      <c r="X4715" s="13">
        <v>0</v>
      </c>
      <c r="Y4715" s="13">
        <v>0</v>
      </c>
    </row>
    <row r="4716" spans="1:25" ht="15.75" customHeight="1" x14ac:dyDescent="0.2">
      <c r="A4716" s="3">
        <v>5108402</v>
      </c>
      <c r="B4716" s="3" t="s">
        <v>791</v>
      </c>
      <c r="C4716" s="3" t="s">
        <v>657</v>
      </c>
      <c r="D4716" s="3">
        <v>2019</v>
      </c>
      <c r="E4716" s="3" t="s">
        <v>80</v>
      </c>
      <c r="F4716" s="3" t="s">
        <v>76</v>
      </c>
      <c r="G4716" s="7">
        <v>0</v>
      </c>
      <c r="H4716" s="8">
        <f t="shared" si="0"/>
        <v>0</v>
      </c>
      <c r="I4716" s="9">
        <v>0</v>
      </c>
      <c r="J4716" s="10">
        <v>0</v>
      </c>
      <c r="K4716" s="11">
        <v>0</v>
      </c>
      <c r="L4716" s="11">
        <v>0</v>
      </c>
      <c r="M4716" s="12">
        <v>0</v>
      </c>
      <c r="N4716" s="12">
        <v>0</v>
      </c>
      <c r="O4716" s="12">
        <v>0</v>
      </c>
      <c r="P4716" s="12">
        <v>0</v>
      </c>
      <c r="Q4716" s="12">
        <v>0</v>
      </c>
      <c r="R4716" s="12">
        <v>0</v>
      </c>
      <c r="S4716" s="12">
        <v>0</v>
      </c>
      <c r="T4716" s="13">
        <v>0</v>
      </c>
      <c r="U4716" s="13">
        <v>0</v>
      </c>
      <c r="V4716" s="13">
        <v>0</v>
      </c>
      <c r="W4716" s="13">
        <v>0</v>
      </c>
      <c r="X4716" s="13">
        <v>0</v>
      </c>
      <c r="Y4716" s="13">
        <v>0</v>
      </c>
    </row>
    <row r="4717" spans="1:25" ht="15.75" customHeight="1" x14ac:dyDescent="0.2">
      <c r="A4717" s="3">
        <v>5108402</v>
      </c>
      <c r="B4717" s="3" t="s">
        <v>791</v>
      </c>
      <c r="C4717" s="3" t="s">
        <v>657</v>
      </c>
      <c r="D4717" s="3">
        <v>2020</v>
      </c>
      <c r="E4717" s="3" t="s">
        <v>80</v>
      </c>
      <c r="F4717" s="3" t="s">
        <v>76</v>
      </c>
      <c r="G4717" s="7">
        <v>0</v>
      </c>
      <c r="H4717" s="8">
        <f t="shared" si="0"/>
        <v>0</v>
      </c>
      <c r="I4717" s="9">
        <v>0</v>
      </c>
      <c r="J4717" s="10">
        <v>0</v>
      </c>
      <c r="K4717" s="11">
        <v>0</v>
      </c>
      <c r="L4717" s="11">
        <v>0</v>
      </c>
      <c r="M4717" s="12">
        <v>0</v>
      </c>
      <c r="N4717" s="12">
        <v>0</v>
      </c>
      <c r="O4717" s="12">
        <v>0</v>
      </c>
      <c r="P4717" s="12">
        <v>0</v>
      </c>
      <c r="Q4717" s="12">
        <v>0</v>
      </c>
      <c r="R4717" s="12">
        <v>0</v>
      </c>
      <c r="S4717" s="12">
        <v>0</v>
      </c>
      <c r="T4717" s="13">
        <v>0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</row>
    <row r="4718" spans="1:25" ht="15.75" customHeight="1" x14ac:dyDescent="0.2">
      <c r="A4718" s="3">
        <v>5108402</v>
      </c>
      <c r="B4718" s="3" t="s">
        <v>791</v>
      </c>
      <c r="C4718" s="3" t="s">
        <v>657</v>
      </c>
      <c r="D4718" s="3">
        <v>2020</v>
      </c>
      <c r="E4718" s="3" t="s">
        <v>80</v>
      </c>
      <c r="F4718" s="3" t="s">
        <v>76</v>
      </c>
      <c r="G4718" s="7">
        <v>0</v>
      </c>
      <c r="H4718" s="8">
        <f t="shared" si="0"/>
        <v>0</v>
      </c>
      <c r="I4718" s="9">
        <v>0</v>
      </c>
      <c r="J4718" s="10">
        <v>0</v>
      </c>
      <c r="K4718" s="11">
        <v>0</v>
      </c>
      <c r="L4718" s="11">
        <v>0</v>
      </c>
      <c r="M4718" s="12">
        <v>0</v>
      </c>
      <c r="N4718" s="12">
        <v>0</v>
      </c>
      <c r="O4718" s="12">
        <v>0</v>
      </c>
      <c r="P4718" s="12">
        <v>0</v>
      </c>
      <c r="Q4718" s="12">
        <v>0</v>
      </c>
      <c r="R4718" s="12">
        <v>0</v>
      </c>
      <c r="S4718" s="12">
        <v>0</v>
      </c>
      <c r="T4718" s="13">
        <v>0</v>
      </c>
      <c r="U4718" s="13">
        <v>0</v>
      </c>
      <c r="V4718" s="13">
        <v>0</v>
      </c>
      <c r="W4718" s="13">
        <v>0</v>
      </c>
      <c r="X4718" s="13">
        <v>0</v>
      </c>
      <c r="Y4718" s="13">
        <v>0</v>
      </c>
    </row>
    <row r="4719" spans="1:25" ht="15.75" customHeight="1" x14ac:dyDescent="0.2">
      <c r="A4719" s="3">
        <v>5108402</v>
      </c>
      <c r="B4719" s="3" t="s">
        <v>791</v>
      </c>
      <c r="C4719" s="3" t="s">
        <v>657</v>
      </c>
      <c r="D4719" s="3">
        <v>2020</v>
      </c>
      <c r="E4719" s="3" t="s">
        <v>80</v>
      </c>
      <c r="F4719" s="3" t="s">
        <v>76</v>
      </c>
      <c r="G4719" s="7">
        <v>0</v>
      </c>
      <c r="H4719" s="8">
        <f t="shared" si="0"/>
        <v>0</v>
      </c>
      <c r="I4719" s="9">
        <v>0</v>
      </c>
      <c r="J4719" s="10">
        <v>0</v>
      </c>
      <c r="K4719" s="11">
        <v>0</v>
      </c>
      <c r="L4719" s="11">
        <v>0</v>
      </c>
      <c r="M4719" s="12">
        <v>0</v>
      </c>
      <c r="N4719" s="12">
        <v>0</v>
      </c>
      <c r="O4719" s="12">
        <v>0</v>
      </c>
      <c r="P4719" s="12">
        <v>0</v>
      </c>
      <c r="Q4719" s="12">
        <v>0</v>
      </c>
      <c r="R4719" s="12">
        <v>0</v>
      </c>
      <c r="S4719" s="12">
        <v>0</v>
      </c>
      <c r="T4719" s="13">
        <v>0</v>
      </c>
      <c r="U4719" s="13">
        <v>0</v>
      </c>
      <c r="V4719" s="13">
        <v>0</v>
      </c>
      <c r="W4719" s="13">
        <v>0</v>
      </c>
      <c r="X4719" s="13">
        <v>0</v>
      </c>
      <c r="Y4719" s="13">
        <v>0</v>
      </c>
    </row>
    <row r="4720" spans="1:25" ht="15.75" customHeight="1" x14ac:dyDescent="0.2">
      <c r="A4720" s="3">
        <v>5108402</v>
      </c>
      <c r="B4720" s="3" t="s">
        <v>791</v>
      </c>
      <c r="C4720" s="3" t="s">
        <v>657</v>
      </c>
      <c r="D4720" s="3">
        <v>2020</v>
      </c>
      <c r="E4720" s="3" t="s">
        <v>344</v>
      </c>
      <c r="F4720" s="3" t="s">
        <v>123</v>
      </c>
      <c r="G4720" s="7">
        <v>0</v>
      </c>
      <c r="H4720" s="8">
        <f t="shared" si="0"/>
        <v>0</v>
      </c>
      <c r="I4720" s="9">
        <v>0</v>
      </c>
      <c r="J4720" s="10">
        <v>0</v>
      </c>
      <c r="K4720" s="11">
        <v>0</v>
      </c>
      <c r="L4720" s="11">
        <v>0</v>
      </c>
      <c r="M4720" s="12">
        <v>0</v>
      </c>
      <c r="N4720" s="12">
        <v>0</v>
      </c>
      <c r="O4720" s="12">
        <v>0</v>
      </c>
      <c r="P4720" s="12">
        <v>0</v>
      </c>
      <c r="Q4720" s="12">
        <v>0</v>
      </c>
      <c r="R4720" s="12">
        <v>0</v>
      </c>
      <c r="S4720" s="12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0</v>
      </c>
    </row>
    <row r="4721" spans="1:25" ht="15.75" customHeight="1" x14ac:dyDescent="0.2">
      <c r="A4721" s="3">
        <v>5108402</v>
      </c>
      <c r="B4721" s="3" t="s">
        <v>791</v>
      </c>
      <c r="C4721" s="3" t="s">
        <v>657</v>
      </c>
      <c r="D4721" s="3">
        <v>2020</v>
      </c>
      <c r="E4721" s="3" t="s">
        <v>90</v>
      </c>
      <c r="F4721" s="3" t="s">
        <v>91</v>
      </c>
      <c r="G4721" s="7">
        <v>0</v>
      </c>
      <c r="H4721" s="8">
        <f t="shared" si="0"/>
        <v>0</v>
      </c>
      <c r="I4721" s="9">
        <v>0</v>
      </c>
      <c r="J4721" s="10">
        <v>0</v>
      </c>
      <c r="K4721" s="11">
        <v>0</v>
      </c>
      <c r="L4721" s="11">
        <v>0</v>
      </c>
      <c r="M4721" s="12">
        <v>0</v>
      </c>
      <c r="N4721" s="12">
        <v>0</v>
      </c>
      <c r="O4721" s="12">
        <v>0</v>
      </c>
      <c r="P4721" s="12">
        <v>0</v>
      </c>
      <c r="Q4721" s="12">
        <v>0</v>
      </c>
      <c r="R4721" s="12">
        <v>0</v>
      </c>
      <c r="S4721" s="12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</row>
    <row r="4722" spans="1:25" ht="15.75" customHeight="1" x14ac:dyDescent="0.2">
      <c r="A4722" s="3">
        <v>5108402</v>
      </c>
      <c r="B4722" s="3" t="s">
        <v>791</v>
      </c>
      <c r="C4722" s="3" t="s">
        <v>657</v>
      </c>
      <c r="D4722" s="3">
        <v>2020</v>
      </c>
      <c r="E4722" s="3" t="s">
        <v>122</v>
      </c>
      <c r="F4722" s="3" t="s">
        <v>123</v>
      </c>
      <c r="G4722" s="7">
        <v>0</v>
      </c>
      <c r="H4722" s="8">
        <f t="shared" si="0"/>
        <v>0</v>
      </c>
      <c r="I4722" s="9">
        <v>0</v>
      </c>
      <c r="J4722" s="10">
        <v>0</v>
      </c>
      <c r="K4722" s="11">
        <v>0</v>
      </c>
      <c r="L4722" s="11">
        <v>0</v>
      </c>
      <c r="M4722" s="12">
        <v>0</v>
      </c>
      <c r="N4722" s="12">
        <v>0</v>
      </c>
      <c r="O4722" s="12">
        <v>0</v>
      </c>
      <c r="P4722" s="12">
        <v>0</v>
      </c>
      <c r="Q4722" s="12">
        <v>0</v>
      </c>
      <c r="R4722" s="12">
        <v>0</v>
      </c>
      <c r="S4722" s="12">
        <v>0</v>
      </c>
      <c r="T4722" s="13">
        <v>0</v>
      </c>
      <c r="U4722" s="13">
        <v>0</v>
      </c>
      <c r="V4722" s="13">
        <v>0</v>
      </c>
      <c r="W4722" s="13">
        <v>0</v>
      </c>
      <c r="X4722" s="13">
        <v>0</v>
      </c>
      <c r="Y4722" s="13">
        <v>0</v>
      </c>
    </row>
    <row r="4723" spans="1:25" ht="15.75" customHeight="1" x14ac:dyDescent="0.2">
      <c r="A4723" s="3">
        <v>5108402</v>
      </c>
      <c r="B4723" s="3" t="s">
        <v>791</v>
      </c>
      <c r="C4723" s="3" t="s">
        <v>657</v>
      </c>
      <c r="D4723" s="3">
        <v>2020</v>
      </c>
      <c r="E4723" s="3" t="s">
        <v>90</v>
      </c>
      <c r="F4723" s="3" t="s">
        <v>91</v>
      </c>
      <c r="G4723" s="7">
        <v>0</v>
      </c>
      <c r="H4723" s="8">
        <f t="shared" si="0"/>
        <v>0</v>
      </c>
      <c r="I4723" s="9">
        <v>0</v>
      </c>
      <c r="J4723" s="10">
        <v>0</v>
      </c>
      <c r="K4723" s="11">
        <v>0</v>
      </c>
      <c r="L4723" s="11">
        <v>0</v>
      </c>
      <c r="M4723" s="12">
        <v>0</v>
      </c>
      <c r="N4723" s="12">
        <v>0</v>
      </c>
      <c r="O4723" s="12">
        <v>0</v>
      </c>
      <c r="P4723" s="12">
        <v>0</v>
      </c>
      <c r="Q4723" s="12">
        <v>0</v>
      </c>
      <c r="R4723" s="12">
        <v>0</v>
      </c>
      <c r="S4723" s="12">
        <v>0</v>
      </c>
      <c r="T4723" s="13">
        <v>0</v>
      </c>
      <c r="U4723" s="13">
        <v>0</v>
      </c>
      <c r="V4723" s="13">
        <v>0</v>
      </c>
      <c r="W4723" s="13">
        <v>0</v>
      </c>
      <c r="X4723" s="13">
        <v>0</v>
      </c>
      <c r="Y4723" s="13">
        <v>0</v>
      </c>
    </row>
    <row r="4724" spans="1:25" ht="15.75" customHeight="1" x14ac:dyDescent="0.2">
      <c r="A4724" s="3">
        <v>5108402</v>
      </c>
      <c r="B4724" s="3" t="s">
        <v>791</v>
      </c>
      <c r="C4724" s="3" t="s">
        <v>657</v>
      </c>
      <c r="D4724" s="3">
        <v>2020</v>
      </c>
      <c r="E4724" s="3" t="s">
        <v>90</v>
      </c>
      <c r="F4724" s="3" t="s">
        <v>91</v>
      </c>
      <c r="G4724" s="7">
        <v>0</v>
      </c>
      <c r="H4724" s="8">
        <f t="shared" si="0"/>
        <v>0</v>
      </c>
      <c r="I4724" s="9">
        <v>0</v>
      </c>
      <c r="J4724" s="10">
        <v>0</v>
      </c>
      <c r="K4724" s="11">
        <v>0</v>
      </c>
      <c r="L4724" s="11">
        <v>0</v>
      </c>
      <c r="M4724" s="12">
        <v>0</v>
      </c>
      <c r="N4724" s="12">
        <v>0</v>
      </c>
      <c r="O4724" s="12">
        <v>0</v>
      </c>
      <c r="P4724" s="12">
        <v>0</v>
      </c>
      <c r="Q4724" s="12">
        <v>0</v>
      </c>
      <c r="R4724" s="12">
        <v>0</v>
      </c>
      <c r="S4724" s="12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13">
        <v>0</v>
      </c>
    </row>
    <row r="4725" spans="1:25" ht="15.75" customHeight="1" x14ac:dyDescent="0.2">
      <c r="A4725" s="3">
        <v>5108402</v>
      </c>
      <c r="B4725" s="3" t="s">
        <v>791</v>
      </c>
      <c r="C4725" s="3" t="s">
        <v>657</v>
      </c>
      <c r="D4725" s="3">
        <v>2020</v>
      </c>
      <c r="E4725" s="3" t="s">
        <v>344</v>
      </c>
      <c r="F4725" s="3" t="s">
        <v>123</v>
      </c>
      <c r="G4725" s="7">
        <v>0</v>
      </c>
      <c r="H4725" s="8">
        <f t="shared" si="0"/>
        <v>0</v>
      </c>
      <c r="I4725" s="9">
        <v>0</v>
      </c>
      <c r="J4725" s="10">
        <v>0</v>
      </c>
      <c r="K4725" s="11">
        <v>0</v>
      </c>
      <c r="L4725" s="11">
        <v>0</v>
      </c>
      <c r="M4725" s="12">
        <v>0</v>
      </c>
      <c r="N4725" s="12">
        <v>0</v>
      </c>
      <c r="O4725" s="12">
        <v>0</v>
      </c>
      <c r="P4725" s="12">
        <v>0</v>
      </c>
      <c r="Q4725" s="12">
        <v>0</v>
      </c>
      <c r="R4725" s="12">
        <v>0</v>
      </c>
      <c r="S4725" s="12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13">
        <v>0</v>
      </c>
    </row>
    <row r="4726" spans="1:25" ht="15.75" customHeight="1" x14ac:dyDescent="0.2">
      <c r="A4726" s="3">
        <v>5108402</v>
      </c>
      <c r="B4726" s="3" t="s">
        <v>791</v>
      </c>
      <c r="C4726" s="3" t="s">
        <v>657</v>
      </c>
      <c r="D4726" s="3">
        <v>2020</v>
      </c>
      <c r="E4726" s="3" t="s">
        <v>84</v>
      </c>
      <c r="F4726" s="3" t="s">
        <v>85</v>
      </c>
      <c r="G4726" s="7">
        <v>0</v>
      </c>
      <c r="H4726" s="8">
        <f t="shared" si="0"/>
        <v>0</v>
      </c>
      <c r="I4726" s="9">
        <v>0</v>
      </c>
      <c r="J4726" s="10">
        <v>0</v>
      </c>
      <c r="K4726" s="11">
        <v>0</v>
      </c>
      <c r="L4726" s="11">
        <v>0</v>
      </c>
      <c r="M4726" s="12">
        <v>0</v>
      </c>
      <c r="N4726" s="12">
        <v>0</v>
      </c>
      <c r="O4726" s="12">
        <v>0</v>
      </c>
      <c r="P4726" s="12">
        <v>0</v>
      </c>
      <c r="Q4726" s="12">
        <v>0</v>
      </c>
      <c r="R4726" s="12">
        <v>0</v>
      </c>
      <c r="S4726" s="12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</row>
    <row r="4727" spans="1:25" ht="15.75" customHeight="1" x14ac:dyDescent="0.2">
      <c r="A4727" s="3">
        <v>5108402</v>
      </c>
      <c r="B4727" s="3" t="s">
        <v>791</v>
      </c>
      <c r="C4727" s="3" t="s">
        <v>657</v>
      </c>
      <c r="D4727" s="3">
        <v>2021</v>
      </c>
      <c r="E4727" s="3" t="s">
        <v>80</v>
      </c>
      <c r="F4727" s="3" t="s">
        <v>76</v>
      </c>
      <c r="G4727" s="7">
        <v>0</v>
      </c>
      <c r="H4727" s="8">
        <f t="shared" si="0"/>
        <v>0</v>
      </c>
      <c r="I4727" s="9">
        <v>0</v>
      </c>
      <c r="J4727" s="10">
        <v>0</v>
      </c>
      <c r="K4727" s="11">
        <v>0</v>
      </c>
      <c r="L4727" s="11">
        <v>0</v>
      </c>
      <c r="M4727" s="12">
        <v>0</v>
      </c>
      <c r="N4727" s="12">
        <v>0</v>
      </c>
      <c r="O4727" s="12">
        <v>0</v>
      </c>
      <c r="P4727" s="12">
        <v>0</v>
      </c>
      <c r="Q4727" s="12">
        <v>0</v>
      </c>
      <c r="R4727" s="12">
        <v>0</v>
      </c>
      <c r="S4727" s="12">
        <v>0</v>
      </c>
      <c r="T4727" s="13">
        <v>0</v>
      </c>
      <c r="U4727" s="13">
        <v>0</v>
      </c>
      <c r="V4727" s="13">
        <v>0</v>
      </c>
      <c r="W4727" s="13">
        <v>0</v>
      </c>
      <c r="X4727" s="13">
        <v>0</v>
      </c>
      <c r="Y4727" s="13">
        <v>0</v>
      </c>
    </row>
    <row r="4728" spans="1:25" ht="15.75" customHeight="1" x14ac:dyDescent="0.2">
      <c r="A4728" s="3">
        <v>5108402</v>
      </c>
      <c r="B4728" s="3" t="s">
        <v>791</v>
      </c>
      <c r="C4728" s="3" t="s">
        <v>657</v>
      </c>
      <c r="D4728" s="3">
        <v>2021</v>
      </c>
      <c r="E4728" s="3" t="s">
        <v>80</v>
      </c>
      <c r="F4728" s="3" t="s">
        <v>76</v>
      </c>
      <c r="G4728" s="7">
        <v>0</v>
      </c>
      <c r="H4728" s="8">
        <f t="shared" si="0"/>
        <v>0</v>
      </c>
      <c r="I4728" s="9">
        <v>0</v>
      </c>
      <c r="J4728" s="10">
        <v>0</v>
      </c>
      <c r="K4728" s="11">
        <v>0</v>
      </c>
      <c r="L4728" s="11">
        <v>0</v>
      </c>
      <c r="M4728" s="12">
        <v>0</v>
      </c>
      <c r="N4728" s="12">
        <v>0</v>
      </c>
      <c r="O4728" s="12">
        <v>0</v>
      </c>
      <c r="P4728" s="12">
        <v>0</v>
      </c>
      <c r="Q4728" s="12">
        <v>0</v>
      </c>
      <c r="R4728" s="12">
        <v>0</v>
      </c>
      <c r="S4728" s="12">
        <v>0</v>
      </c>
      <c r="T4728" s="13">
        <v>0</v>
      </c>
      <c r="U4728" s="13">
        <v>0</v>
      </c>
      <c r="V4728" s="13">
        <v>0</v>
      </c>
      <c r="W4728" s="13">
        <v>0</v>
      </c>
      <c r="X4728" s="13">
        <v>0</v>
      </c>
      <c r="Y4728" s="13">
        <v>0</v>
      </c>
    </row>
    <row r="4729" spans="1:25" ht="15.75" customHeight="1" x14ac:dyDescent="0.2">
      <c r="A4729" s="3">
        <v>5108402</v>
      </c>
      <c r="B4729" s="3" t="s">
        <v>791</v>
      </c>
      <c r="C4729" s="3" t="s">
        <v>657</v>
      </c>
      <c r="D4729" s="3">
        <v>2021</v>
      </c>
      <c r="E4729" s="3" t="s">
        <v>92</v>
      </c>
      <c r="F4729" s="3" t="s">
        <v>93</v>
      </c>
      <c r="G4729" s="7">
        <v>0</v>
      </c>
      <c r="H4729" s="8">
        <f t="shared" si="0"/>
        <v>0</v>
      </c>
      <c r="I4729" s="9">
        <v>0</v>
      </c>
      <c r="J4729" s="10">
        <v>0</v>
      </c>
      <c r="K4729" s="11">
        <v>0</v>
      </c>
      <c r="L4729" s="11">
        <v>0</v>
      </c>
      <c r="M4729" s="12">
        <v>0</v>
      </c>
      <c r="N4729" s="12">
        <v>0</v>
      </c>
      <c r="O4729" s="12">
        <v>0</v>
      </c>
      <c r="P4729" s="12">
        <v>0</v>
      </c>
      <c r="Q4729" s="12">
        <v>0</v>
      </c>
      <c r="R4729" s="12">
        <v>0</v>
      </c>
      <c r="S4729" s="12">
        <v>0</v>
      </c>
      <c r="T4729" s="13">
        <v>0</v>
      </c>
      <c r="U4729" s="13">
        <v>0</v>
      </c>
      <c r="V4729" s="13">
        <v>0</v>
      </c>
      <c r="W4729" s="13">
        <v>0</v>
      </c>
      <c r="X4729" s="13">
        <v>0</v>
      </c>
      <c r="Y4729" s="13">
        <v>0</v>
      </c>
    </row>
    <row r="4730" spans="1:25" ht="15.75" customHeight="1" x14ac:dyDescent="0.2">
      <c r="A4730" s="3">
        <v>5108402</v>
      </c>
      <c r="B4730" s="3" t="s">
        <v>791</v>
      </c>
      <c r="C4730" s="3" t="s">
        <v>657</v>
      </c>
      <c r="D4730" s="3">
        <v>2021</v>
      </c>
      <c r="E4730" s="3" t="s">
        <v>80</v>
      </c>
      <c r="F4730" s="3" t="s">
        <v>76</v>
      </c>
      <c r="G4730" s="7">
        <v>0</v>
      </c>
      <c r="H4730" s="8">
        <f t="shared" si="0"/>
        <v>0</v>
      </c>
      <c r="I4730" s="9">
        <v>0</v>
      </c>
      <c r="J4730" s="10">
        <v>0</v>
      </c>
      <c r="K4730" s="11">
        <v>0</v>
      </c>
      <c r="L4730" s="11">
        <v>0</v>
      </c>
      <c r="M4730" s="12">
        <v>0</v>
      </c>
      <c r="N4730" s="12">
        <v>0</v>
      </c>
      <c r="O4730" s="12">
        <v>0</v>
      </c>
      <c r="P4730" s="12">
        <v>0</v>
      </c>
      <c r="Q4730" s="12">
        <v>0</v>
      </c>
      <c r="R4730" s="12">
        <v>0</v>
      </c>
      <c r="S4730" s="12">
        <v>0</v>
      </c>
      <c r="T4730" s="13">
        <v>0</v>
      </c>
      <c r="U4730" s="13">
        <v>0</v>
      </c>
      <c r="V4730" s="13">
        <v>0</v>
      </c>
      <c r="W4730" s="13">
        <v>0</v>
      </c>
      <c r="X4730" s="13">
        <v>0</v>
      </c>
      <c r="Y4730" s="13">
        <v>0</v>
      </c>
    </row>
    <row r="4731" spans="1:25" ht="15.75" customHeight="1" x14ac:dyDescent="0.2">
      <c r="A4731" s="3">
        <v>5108402</v>
      </c>
      <c r="B4731" s="3" t="s">
        <v>791</v>
      </c>
      <c r="C4731" s="3" t="s">
        <v>657</v>
      </c>
      <c r="D4731" s="3">
        <v>2021</v>
      </c>
      <c r="E4731" s="3" t="s">
        <v>80</v>
      </c>
      <c r="F4731" s="3" t="s">
        <v>76</v>
      </c>
      <c r="G4731" s="7">
        <v>0</v>
      </c>
      <c r="H4731" s="8">
        <f t="shared" si="0"/>
        <v>0</v>
      </c>
      <c r="I4731" s="9">
        <v>0</v>
      </c>
      <c r="J4731" s="10">
        <v>0</v>
      </c>
      <c r="K4731" s="11">
        <v>0</v>
      </c>
      <c r="L4731" s="11">
        <v>0</v>
      </c>
      <c r="M4731" s="12">
        <v>0</v>
      </c>
      <c r="N4731" s="12">
        <v>0</v>
      </c>
      <c r="O4731" s="12">
        <v>0</v>
      </c>
      <c r="P4731" s="12">
        <v>0</v>
      </c>
      <c r="Q4731" s="12">
        <v>0</v>
      </c>
      <c r="R4731" s="12">
        <v>0</v>
      </c>
      <c r="S4731" s="12">
        <v>0</v>
      </c>
      <c r="T4731" s="13">
        <v>0</v>
      </c>
      <c r="U4731" s="13">
        <v>0</v>
      </c>
      <c r="V4731" s="13">
        <v>0</v>
      </c>
      <c r="W4731" s="13">
        <v>0</v>
      </c>
      <c r="X4731" s="13">
        <v>0</v>
      </c>
      <c r="Y4731" s="13">
        <v>0</v>
      </c>
    </row>
    <row r="4732" spans="1:25" ht="15.75" customHeight="1" x14ac:dyDescent="0.2">
      <c r="A4732" s="3">
        <v>5108402</v>
      </c>
      <c r="B4732" s="3" t="s">
        <v>791</v>
      </c>
      <c r="C4732" s="3" t="s">
        <v>657</v>
      </c>
      <c r="D4732" s="3">
        <v>2022</v>
      </c>
      <c r="E4732" s="3" t="s">
        <v>80</v>
      </c>
      <c r="F4732" s="3" t="s">
        <v>76</v>
      </c>
      <c r="G4732" s="7">
        <v>0</v>
      </c>
      <c r="H4732" s="8">
        <f t="shared" si="0"/>
        <v>0</v>
      </c>
      <c r="I4732" s="9">
        <v>0</v>
      </c>
      <c r="J4732" s="10">
        <v>0</v>
      </c>
      <c r="K4732" s="11">
        <v>0</v>
      </c>
      <c r="L4732" s="11">
        <v>0</v>
      </c>
      <c r="M4732" s="12">
        <v>0</v>
      </c>
      <c r="N4732" s="12">
        <v>0</v>
      </c>
      <c r="O4732" s="12">
        <v>0</v>
      </c>
      <c r="P4732" s="12">
        <v>0</v>
      </c>
      <c r="Q4732" s="12">
        <v>0</v>
      </c>
      <c r="R4732" s="12">
        <v>0</v>
      </c>
      <c r="S4732" s="12">
        <v>0</v>
      </c>
      <c r="T4732" s="13">
        <v>0</v>
      </c>
      <c r="U4732" s="13">
        <v>0</v>
      </c>
      <c r="V4732" s="13">
        <v>0</v>
      </c>
      <c r="W4732" s="13">
        <v>0</v>
      </c>
      <c r="X4732" s="13">
        <v>0</v>
      </c>
      <c r="Y4732" s="13">
        <v>0</v>
      </c>
    </row>
    <row r="4733" spans="1:25" ht="15.75" customHeight="1" x14ac:dyDescent="0.2">
      <c r="A4733" s="3">
        <v>5108402</v>
      </c>
      <c r="B4733" s="3" t="s">
        <v>791</v>
      </c>
      <c r="C4733" s="3" t="s">
        <v>657</v>
      </c>
      <c r="D4733" s="3">
        <v>2022</v>
      </c>
      <c r="E4733" s="3" t="s">
        <v>101</v>
      </c>
      <c r="F4733" s="3" t="s">
        <v>93</v>
      </c>
      <c r="G4733" s="7">
        <v>0</v>
      </c>
      <c r="H4733" s="8">
        <f t="shared" si="0"/>
        <v>0</v>
      </c>
      <c r="I4733" s="9">
        <v>0</v>
      </c>
      <c r="J4733" s="10">
        <v>0</v>
      </c>
      <c r="K4733" s="11">
        <v>0</v>
      </c>
      <c r="L4733" s="11">
        <v>0</v>
      </c>
      <c r="M4733" s="12">
        <v>0</v>
      </c>
      <c r="N4733" s="12">
        <v>0</v>
      </c>
      <c r="O4733" s="12">
        <v>0</v>
      </c>
      <c r="P4733" s="12">
        <v>0</v>
      </c>
      <c r="Q4733" s="12">
        <v>0</v>
      </c>
      <c r="R4733" s="12">
        <v>0</v>
      </c>
      <c r="S4733" s="12">
        <v>0</v>
      </c>
      <c r="T4733" s="13">
        <v>0</v>
      </c>
      <c r="U4733" s="13">
        <v>0</v>
      </c>
      <c r="V4733" s="13">
        <v>0</v>
      </c>
      <c r="W4733" s="13">
        <v>0</v>
      </c>
      <c r="X4733" s="13">
        <v>0</v>
      </c>
      <c r="Y4733" s="13">
        <v>0</v>
      </c>
    </row>
    <row r="4734" spans="1:25" ht="15.75" customHeight="1" x14ac:dyDescent="0.2">
      <c r="A4734" s="3">
        <v>5108402</v>
      </c>
      <c r="B4734" s="3" t="s">
        <v>791</v>
      </c>
      <c r="C4734" s="3" t="s">
        <v>657</v>
      </c>
      <c r="D4734" s="3">
        <v>2022</v>
      </c>
      <c r="E4734" s="3" t="s">
        <v>653</v>
      </c>
      <c r="F4734" s="3" t="s">
        <v>85</v>
      </c>
      <c r="G4734" s="7">
        <v>0</v>
      </c>
      <c r="H4734" s="8">
        <f t="shared" si="0"/>
        <v>0</v>
      </c>
      <c r="I4734" s="9">
        <v>0</v>
      </c>
      <c r="J4734" s="10">
        <v>0</v>
      </c>
      <c r="K4734" s="11">
        <v>0</v>
      </c>
      <c r="L4734" s="11">
        <v>0</v>
      </c>
      <c r="M4734" s="12">
        <v>0</v>
      </c>
      <c r="N4734" s="12">
        <v>0</v>
      </c>
      <c r="O4734" s="12">
        <v>0</v>
      </c>
      <c r="P4734" s="12">
        <v>0</v>
      </c>
      <c r="Q4734" s="12">
        <v>0</v>
      </c>
      <c r="R4734" s="12">
        <v>0</v>
      </c>
      <c r="S4734" s="12">
        <v>0</v>
      </c>
      <c r="T4734" s="13">
        <v>0</v>
      </c>
      <c r="U4734" s="13">
        <v>0</v>
      </c>
      <c r="V4734" s="13">
        <v>0</v>
      </c>
      <c r="W4734" s="13">
        <v>0</v>
      </c>
      <c r="X4734" s="13">
        <v>0</v>
      </c>
      <c r="Y4734" s="13">
        <v>0</v>
      </c>
    </row>
    <row r="4735" spans="1:25" ht="15.75" customHeight="1" x14ac:dyDescent="0.2">
      <c r="A4735" s="3">
        <v>5108501</v>
      </c>
      <c r="B4735" s="3" t="s">
        <v>792</v>
      </c>
      <c r="C4735" s="3" t="s">
        <v>657</v>
      </c>
      <c r="D4735" s="3">
        <v>2002</v>
      </c>
      <c r="E4735" s="3" t="s">
        <v>101</v>
      </c>
      <c r="F4735" s="3" t="s">
        <v>93</v>
      </c>
      <c r="G4735" s="7">
        <v>0</v>
      </c>
      <c r="H4735" s="8">
        <f t="shared" si="0"/>
        <v>4000000</v>
      </c>
      <c r="I4735" s="9">
        <v>2000000</v>
      </c>
      <c r="J4735" s="10">
        <v>2000000</v>
      </c>
      <c r="K4735" s="11">
        <v>0</v>
      </c>
      <c r="L4735" s="11">
        <v>2000000</v>
      </c>
      <c r="M4735" s="12">
        <v>0</v>
      </c>
      <c r="N4735" s="12">
        <v>0</v>
      </c>
      <c r="O4735" s="12">
        <v>0</v>
      </c>
      <c r="P4735" s="12">
        <v>0</v>
      </c>
      <c r="Q4735" s="12">
        <v>0</v>
      </c>
      <c r="R4735" s="12">
        <v>0</v>
      </c>
      <c r="S4735" s="12">
        <v>2000000</v>
      </c>
      <c r="T4735" s="13">
        <v>2000000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</row>
    <row r="4736" spans="1:25" ht="15.75" customHeight="1" x14ac:dyDescent="0.2">
      <c r="A4736" s="3">
        <v>5108501</v>
      </c>
      <c r="B4736" s="3" t="s">
        <v>792</v>
      </c>
      <c r="C4736" s="3" t="s">
        <v>657</v>
      </c>
      <c r="D4736" s="3">
        <v>2003</v>
      </c>
      <c r="E4736" s="3" t="s">
        <v>75</v>
      </c>
      <c r="F4736" s="3" t="s">
        <v>76</v>
      </c>
      <c r="G4736" s="7">
        <v>0</v>
      </c>
      <c r="H4736" s="8">
        <f t="shared" si="0"/>
        <v>0</v>
      </c>
      <c r="I4736" s="9">
        <v>0</v>
      </c>
      <c r="J4736" s="10">
        <v>0</v>
      </c>
      <c r="K4736" s="11">
        <v>0</v>
      </c>
      <c r="L4736" s="11">
        <v>0</v>
      </c>
      <c r="M4736" s="12">
        <v>0</v>
      </c>
      <c r="N4736" s="12">
        <v>0</v>
      </c>
      <c r="O4736" s="12">
        <v>0</v>
      </c>
      <c r="P4736" s="12">
        <v>0</v>
      </c>
      <c r="Q4736" s="12">
        <v>0</v>
      </c>
      <c r="R4736" s="12">
        <v>0</v>
      </c>
      <c r="S4736" s="12">
        <v>0</v>
      </c>
      <c r="T4736" s="13">
        <v>0</v>
      </c>
      <c r="U4736" s="13">
        <v>0</v>
      </c>
      <c r="V4736" s="13">
        <v>0</v>
      </c>
      <c r="W4736" s="13">
        <v>0</v>
      </c>
      <c r="X4736" s="13">
        <v>0</v>
      </c>
      <c r="Y4736" s="13">
        <v>0</v>
      </c>
    </row>
    <row r="4737" spans="1:25" ht="15.75" customHeight="1" x14ac:dyDescent="0.2">
      <c r="A4737" s="3">
        <v>5108501</v>
      </c>
      <c r="B4737" s="3" t="s">
        <v>792</v>
      </c>
      <c r="C4737" s="3" t="s">
        <v>657</v>
      </c>
      <c r="D4737" s="3">
        <v>2005</v>
      </c>
      <c r="E4737" s="3" t="s">
        <v>75</v>
      </c>
      <c r="F4737" s="3" t="s">
        <v>76</v>
      </c>
      <c r="G4737" s="7">
        <v>0</v>
      </c>
      <c r="H4737" s="8">
        <f t="shared" si="0"/>
        <v>50220000.009999998</v>
      </c>
      <c r="I4737" s="9">
        <v>50160000.009999998</v>
      </c>
      <c r="J4737" s="10">
        <v>60000</v>
      </c>
      <c r="K4737" s="11">
        <v>50100000.009999998</v>
      </c>
      <c r="L4737" s="11">
        <v>60000</v>
      </c>
      <c r="M4737" s="12">
        <v>50100000.009999998</v>
      </c>
      <c r="N4737" s="12">
        <v>0</v>
      </c>
      <c r="O4737" s="12">
        <v>0</v>
      </c>
      <c r="P4737" s="12">
        <v>0</v>
      </c>
      <c r="Q4737" s="12">
        <v>0</v>
      </c>
      <c r="R4737" s="12">
        <v>0</v>
      </c>
      <c r="S4737" s="12">
        <v>60000</v>
      </c>
      <c r="T4737" s="13">
        <v>60000</v>
      </c>
      <c r="U4737" s="13">
        <v>0</v>
      </c>
      <c r="V4737" s="13">
        <v>0</v>
      </c>
      <c r="W4737" s="13">
        <v>0</v>
      </c>
      <c r="X4737" s="13">
        <v>0</v>
      </c>
      <c r="Y4737" s="13">
        <v>0</v>
      </c>
    </row>
    <row r="4738" spans="1:25" ht="15.75" customHeight="1" x14ac:dyDescent="0.2">
      <c r="A4738" s="3">
        <v>5108501</v>
      </c>
      <c r="B4738" s="3" t="s">
        <v>792</v>
      </c>
      <c r="C4738" s="3" t="s">
        <v>657</v>
      </c>
      <c r="D4738" s="3">
        <v>2007</v>
      </c>
      <c r="E4738" s="3" t="s">
        <v>75</v>
      </c>
      <c r="F4738" s="3" t="s">
        <v>76</v>
      </c>
      <c r="G4738" s="7">
        <v>0</v>
      </c>
      <c r="H4738" s="8">
        <f t="shared" si="0"/>
        <v>31627997</v>
      </c>
      <c r="I4738" s="9">
        <v>31380997</v>
      </c>
      <c r="J4738" s="10">
        <v>247000</v>
      </c>
      <c r="K4738" s="11">
        <v>31380000</v>
      </c>
      <c r="L4738" s="11">
        <v>997</v>
      </c>
      <c r="M4738" s="12">
        <v>31380000</v>
      </c>
      <c r="N4738" s="12">
        <v>0</v>
      </c>
      <c r="O4738" s="12">
        <v>0</v>
      </c>
      <c r="P4738" s="12">
        <v>0</v>
      </c>
      <c r="Q4738" s="12">
        <v>0</v>
      </c>
      <c r="R4738" s="12">
        <v>997</v>
      </c>
      <c r="S4738" s="12">
        <v>0</v>
      </c>
      <c r="T4738" s="13">
        <v>247000</v>
      </c>
      <c r="U4738" s="13">
        <v>0</v>
      </c>
      <c r="V4738" s="13">
        <v>0</v>
      </c>
      <c r="W4738" s="13">
        <v>0</v>
      </c>
      <c r="X4738" s="13">
        <v>0</v>
      </c>
      <c r="Y4738" s="13">
        <v>0</v>
      </c>
    </row>
    <row r="4739" spans="1:25" ht="15.75" customHeight="1" x14ac:dyDescent="0.2">
      <c r="A4739" s="3">
        <v>5108501</v>
      </c>
      <c r="B4739" s="3" t="s">
        <v>792</v>
      </c>
      <c r="C4739" s="3" t="s">
        <v>657</v>
      </c>
      <c r="D4739" s="3">
        <v>2014</v>
      </c>
      <c r="E4739" s="3" t="s">
        <v>78</v>
      </c>
      <c r="F4739" s="3" t="s">
        <v>76</v>
      </c>
      <c r="G4739" s="7">
        <v>3700</v>
      </c>
      <c r="H4739" s="8">
        <f t="shared" si="0"/>
        <v>5060000</v>
      </c>
      <c r="I4739" s="9">
        <v>900000</v>
      </c>
      <c r="J4739" s="10">
        <v>4160000</v>
      </c>
      <c r="K4739" s="11">
        <v>0</v>
      </c>
      <c r="L4739" s="11">
        <v>900000</v>
      </c>
      <c r="M4739" s="12">
        <v>0</v>
      </c>
      <c r="N4739" s="12">
        <v>0</v>
      </c>
      <c r="O4739" s="12">
        <v>0</v>
      </c>
      <c r="P4739" s="12">
        <v>0</v>
      </c>
      <c r="Q4739" s="12">
        <v>0</v>
      </c>
      <c r="R4739" s="12">
        <v>0</v>
      </c>
      <c r="S4739" s="12">
        <v>900000</v>
      </c>
      <c r="T4739" s="13">
        <v>4160000</v>
      </c>
      <c r="U4739" s="13">
        <v>0</v>
      </c>
      <c r="V4739" s="13">
        <v>0</v>
      </c>
      <c r="W4739" s="13">
        <v>0</v>
      </c>
      <c r="X4739" s="13">
        <v>0</v>
      </c>
      <c r="Y4739" s="13">
        <v>0</v>
      </c>
    </row>
    <row r="4740" spans="1:25" ht="15.75" customHeight="1" x14ac:dyDescent="0.2">
      <c r="A4740" s="3">
        <v>5108501</v>
      </c>
      <c r="B4740" s="3" t="s">
        <v>792</v>
      </c>
      <c r="C4740" s="3" t="s">
        <v>657</v>
      </c>
      <c r="D4740" s="3">
        <v>2016</v>
      </c>
      <c r="E4740" s="3" t="s">
        <v>122</v>
      </c>
      <c r="F4740" s="3" t="s">
        <v>123</v>
      </c>
      <c r="G4740" s="7">
        <v>980</v>
      </c>
      <c r="H4740" s="8">
        <f t="shared" si="0"/>
        <v>0</v>
      </c>
      <c r="I4740" s="9">
        <v>0</v>
      </c>
      <c r="J4740" s="10">
        <v>0</v>
      </c>
      <c r="K4740" s="11">
        <v>0</v>
      </c>
      <c r="L4740" s="11">
        <v>0</v>
      </c>
      <c r="M4740" s="12">
        <v>0</v>
      </c>
      <c r="N4740" s="12">
        <v>0</v>
      </c>
      <c r="O4740" s="12">
        <v>0</v>
      </c>
      <c r="P4740" s="12">
        <v>0</v>
      </c>
      <c r="Q4740" s="12">
        <v>0</v>
      </c>
      <c r="R4740" s="12">
        <v>0</v>
      </c>
      <c r="S4740" s="12">
        <v>0</v>
      </c>
      <c r="T4740" s="13">
        <v>0</v>
      </c>
      <c r="U4740" s="13">
        <v>0</v>
      </c>
      <c r="V4740" s="13">
        <v>0</v>
      </c>
      <c r="W4740" s="13">
        <v>0</v>
      </c>
      <c r="X4740" s="13">
        <v>0</v>
      </c>
      <c r="Y4740" s="13">
        <v>0</v>
      </c>
    </row>
    <row r="4741" spans="1:25" ht="15.75" customHeight="1" x14ac:dyDescent="0.2">
      <c r="A4741" s="3">
        <v>5108501</v>
      </c>
      <c r="B4741" s="3" t="s">
        <v>792</v>
      </c>
      <c r="C4741" s="3" t="s">
        <v>657</v>
      </c>
      <c r="D4741" s="3">
        <v>2019</v>
      </c>
      <c r="E4741" s="3" t="s">
        <v>78</v>
      </c>
      <c r="F4741" s="3" t="s">
        <v>76</v>
      </c>
      <c r="G4741" s="7">
        <v>1480</v>
      </c>
      <c r="H4741" s="8">
        <f t="shared" si="0"/>
        <v>4030241.08</v>
      </c>
      <c r="I4741" s="9">
        <v>3127770.54</v>
      </c>
      <c r="J4741" s="10">
        <v>902470.54</v>
      </c>
      <c r="K4741" s="11">
        <v>2225300</v>
      </c>
      <c r="L4741" s="11">
        <v>902470.54</v>
      </c>
      <c r="M4741" s="12">
        <v>2225300</v>
      </c>
      <c r="N4741" s="12">
        <v>0</v>
      </c>
      <c r="O4741" s="12">
        <v>0</v>
      </c>
      <c r="P4741" s="12">
        <v>28000</v>
      </c>
      <c r="Q4741" s="12">
        <v>0</v>
      </c>
      <c r="R4741" s="12">
        <v>25000</v>
      </c>
      <c r="S4741" s="12">
        <v>849470.54</v>
      </c>
      <c r="T4741" s="13">
        <v>902470.54</v>
      </c>
      <c r="U4741" s="13">
        <v>0</v>
      </c>
      <c r="V4741" s="13">
        <v>0</v>
      </c>
      <c r="W4741" s="13">
        <v>0</v>
      </c>
      <c r="X4741" s="13">
        <v>0</v>
      </c>
      <c r="Y4741" s="13">
        <v>0</v>
      </c>
    </row>
    <row r="4742" spans="1:25" ht="15.75" customHeight="1" x14ac:dyDescent="0.2">
      <c r="A4742" s="3">
        <v>5108501</v>
      </c>
      <c r="B4742" s="3" t="s">
        <v>792</v>
      </c>
      <c r="C4742" s="3" t="s">
        <v>657</v>
      </c>
      <c r="D4742" s="3">
        <v>2020</v>
      </c>
      <c r="E4742" s="3" t="s">
        <v>90</v>
      </c>
      <c r="F4742" s="3" t="s">
        <v>91</v>
      </c>
      <c r="G4742" s="7">
        <v>0</v>
      </c>
      <c r="H4742" s="8">
        <f t="shared" si="0"/>
        <v>0</v>
      </c>
      <c r="I4742" s="9">
        <v>0</v>
      </c>
      <c r="J4742" s="10">
        <v>0</v>
      </c>
      <c r="K4742" s="11">
        <v>0</v>
      </c>
      <c r="L4742" s="11">
        <v>0</v>
      </c>
      <c r="M4742" s="12">
        <v>0</v>
      </c>
      <c r="N4742" s="12">
        <v>0</v>
      </c>
      <c r="O4742" s="12">
        <v>0</v>
      </c>
      <c r="P4742" s="12">
        <v>0</v>
      </c>
      <c r="Q4742" s="12">
        <v>0</v>
      </c>
      <c r="R4742" s="12">
        <v>0</v>
      </c>
      <c r="S4742" s="12">
        <v>0</v>
      </c>
      <c r="T4742" s="13">
        <v>0</v>
      </c>
      <c r="U4742" s="13">
        <v>0</v>
      </c>
      <c r="V4742" s="13">
        <v>0</v>
      </c>
      <c r="W4742" s="13">
        <v>0</v>
      </c>
      <c r="X4742" s="13">
        <v>0</v>
      </c>
      <c r="Y4742" s="13">
        <v>0</v>
      </c>
    </row>
    <row r="4743" spans="1:25" ht="15.75" customHeight="1" x14ac:dyDescent="0.2">
      <c r="A4743" s="3">
        <v>5108501</v>
      </c>
      <c r="B4743" s="3" t="s">
        <v>792</v>
      </c>
      <c r="C4743" s="3" t="s">
        <v>657</v>
      </c>
      <c r="D4743" s="3">
        <v>2021</v>
      </c>
      <c r="E4743" s="3" t="s">
        <v>78</v>
      </c>
      <c r="F4743" s="3" t="s">
        <v>76</v>
      </c>
      <c r="G4743" s="7">
        <v>2300</v>
      </c>
      <c r="H4743" s="8">
        <f t="shared" si="0"/>
        <v>501616000</v>
      </c>
      <c r="I4743" s="9">
        <v>501216000</v>
      </c>
      <c r="J4743" s="10">
        <v>400000</v>
      </c>
      <c r="K4743" s="11">
        <v>500416000</v>
      </c>
      <c r="L4743" s="11">
        <v>800000</v>
      </c>
      <c r="M4743" s="12">
        <v>500416000</v>
      </c>
      <c r="N4743" s="12">
        <v>0</v>
      </c>
      <c r="O4743" s="12">
        <v>0</v>
      </c>
      <c r="P4743" s="12">
        <v>0</v>
      </c>
      <c r="Q4743" s="12">
        <v>0</v>
      </c>
      <c r="R4743" s="12">
        <v>0</v>
      </c>
      <c r="S4743" s="12">
        <v>800000</v>
      </c>
      <c r="T4743" s="13">
        <v>400000</v>
      </c>
      <c r="U4743" s="13">
        <v>0</v>
      </c>
      <c r="V4743" s="13">
        <v>0</v>
      </c>
      <c r="W4743" s="13">
        <v>0</v>
      </c>
      <c r="X4743" s="13">
        <v>0</v>
      </c>
      <c r="Y4743" s="13">
        <v>0</v>
      </c>
    </row>
    <row r="4744" spans="1:25" ht="15.75" customHeight="1" x14ac:dyDescent="0.2">
      <c r="A4744" s="3">
        <v>5108600</v>
      </c>
      <c r="B4744" s="3" t="s">
        <v>793</v>
      </c>
      <c r="C4744" s="3" t="s">
        <v>657</v>
      </c>
      <c r="D4744" s="3">
        <v>2005</v>
      </c>
      <c r="E4744" s="3" t="s">
        <v>81</v>
      </c>
      <c r="F4744" s="3" t="s">
        <v>76</v>
      </c>
      <c r="G4744" s="7">
        <v>1150</v>
      </c>
      <c r="H4744" s="8">
        <f t="shared" si="0"/>
        <v>1842900</v>
      </c>
      <c r="I4744" s="9">
        <v>20000</v>
      </c>
      <c r="J4744" s="10">
        <v>1822900</v>
      </c>
      <c r="K4744" s="11">
        <v>20000</v>
      </c>
      <c r="L4744" s="11">
        <v>0</v>
      </c>
      <c r="M4744" s="12">
        <v>0</v>
      </c>
      <c r="N4744" s="12">
        <v>20000</v>
      </c>
      <c r="O4744" s="12">
        <v>0</v>
      </c>
      <c r="P4744" s="12">
        <v>0</v>
      </c>
      <c r="Q4744" s="12">
        <v>0</v>
      </c>
      <c r="R4744" s="12">
        <v>0</v>
      </c>
      <c r="S4744" s="12">
        <v>0</v>
      </c>
      <c r="T4744" s="13">
        <v>1822900</v>
      </c>
      <c r="U4744" s="13">
        <v>0</v>
      </c>
      <c r="V4744" s="13">
        <v>0</v>
      </c>
      <c r="W4744" s="13">
        <v>0</v>
      </c>
      <c r="X4744" s="13">
        <v>0</v>
      </c>
      <c r="Y4744" s="13">
        <v>0</v>
      </c>
    </row>
    <row r="4745" spans="1:25" ht="15.75" customHeight="1" x14ac:dyDescent="0.2">
      <c r="A4745" s="3">
        <v>5108600</v>
      </c>
      <c r="B4745" s="3" t="s">
        <v>793</v>
      </c>
      <c r="C4745" s="3" t="s">
        <v>657</v>
      </c>
      <c r="D4745" s="3">
        <v>2007</v>
      </c>
      <c r="E4745" s="3" t="s">
        <v>75</v>
      </c>
      <c r="F4745" s="3" t="s">
        <v>76</v>
      </c>
      <c r="G4745" s="7">
        <v>0</v>
      </c>
      <c r="H4745" s="8">
        <f t="shared" si="0"/>
        <v>484110</v>
      </c>
      <c r="I4745" s="9">
        <v>47520</v>
      </c>
      <c r="J4745" s="10">
        <v>436590</v>
      </c>
      <c r="K4745" s="11">
        <v>0</v>
      </c>
      <c r="L4745" s="11">
        <v>47520</v>
      </c>
      <c r="M4745" s="12">
        <v>0</v>
      </c>
      <c r="N4745" s="12">
        <v>0</v>
      </c>
      <c r="O4745" s="12">
        <v>0</v>
      </c>
      <c r="P4745" s="12">
        <v>0</v>
      </c>
      <c r="Q4745" s="12">
        <v>0</v>
      </c>
      <c r="R4745" s="12">
        <v>47520</v>
      </c>
      <c r="S4745" s="12">
        <v>0</v>
      </c>
      <c r="T4745" s="13">
        <v>436590</v>
      </c>
      <c r="U4745" s="13">
        <v>0</v>
      </c>
      <c r="V4745" s="13">
        <v>0</v>
      </c>
      <c r="W4745" s="13">
        <v>0</v>
      </c>
      <c r="X4745" s="13">
        <v>0</v>
      </c>
      <c r="Y4745" s="13">
        <v>0</v>
      </c>
    </row>
    <row r="4746" spans="1:25" ht="15.75" customHeight="1" x14ac:dyDescent="0.2">
      <c r="A4746" s="3">
        <v>5108600</v>
      </c>
      <c r="B4746" s="3" t="s">
        <v>793</v>
      </c>
      <c r="C4746" s="3" t="s">
        <v>657</v>
      </c>
      <c r="D4746" s="3">
        <v>2008</v>
      </c>
      <c r="E4746" s="3" t="s">
        <v>122</v>
      </c>
      <c r="F4746" s="3" t="s">
        <v>123</v>
      </c>
      <c r="G4746" s="7">
        <v>0</v>
      </c>
      <c r="H4746" s="8">
        <f t="shared" si="0"/>
        <v>29950000</v>
      </c>
      <c r="I4746" s="9">
        <v>29950000</v>
      </c>
      <c r="J4746" s="10">
        <v>0</v>
      </c>
      <c r="K4746" s="11">
        <v>29818000</v>
      </c>
      <c r="L4746" s="11">
        <v>132000</v>
      </c>
      <c r="M4746" s="12">
        <v>0</v>
      </c>
      <c r="N4746" s="12">
        <v>29748000</v>
      </c>
      <c r="O4746" s="12">
        <v>70000</v>
      </c>
      <c r="P4746" s="12">
        <v>0</v>
      </c>
      <c r="Q4746" s="12">
        <v>132000</v>
      </c>
      <c r="R4746" s="12">
        <v>0</v>
      </c>
      <c r="S4746" s="12">
        <v>0</v>
      </c>
      <c r="T4746" s="13">
        <v>0</v>
      </c>
      <c r="U4746" s="13">
        <v>0</v>
      </c>
      <c r="V4746" s="13">
        <v>0</v>
      </c>
      <c r="W4746" s="13">
        <v>0</v>
      </c>
      <c r="X4746" s="13">
        <v>0</v>
      </c>
      <c r="Y4746" s="13">
        <v>0</v>
      </c>
    </row>
    <row r="4747" spans="1:25" ht="15.75" customHeight="1" x14ac:dyDescent="0.2">
      <c r="A4747" s="3">
        <v>5108600</v>
      </c>
      <c r="B4747" s="3" t="s">
        <v>793</v>
      </c>
      <c r="C4747" s="3" t="s">
        <v>657</v>
      </c>
      <c r="D4747" s="3">
        <v>2014</v>
      </c>
      <c r="E4747" s="3" t="s">
        <v>78</v>
      </c>
      <c r="F4747" s="3" t="s">
        <v>76</v>
      </c>
      <c r="G4747" s="7">
        <v>8900</v>
      </c>
      <c r="H4747" s="8">
        <f t="shared" si="0"/>
        <v>4795000</v>
      </c>
      <c r="I4747" s="9">
        <v>980000</v>
      </c>
      <c r="J4747" s="10">
        <v>3815000</v>
      </c>
      <c r="K4747" s="11">
        <v>0</v>
      </c>
      <c r="L4747" s="11">
        <v>980000</v>
      </c>
      <c r="M4747" s="12">
        <v>0</v>
      </c>
      <c r="N4747" s="12">
        <v>0</v>
      </c>
      <c r="O4747" s="12">
        <v>0</v>
      </c>
      <c r="P4747" s="12">
        <v>0</v>
      </c>
      <c r="Q4747" s="12">
        <v>0</v>
      </c>
      <c r="R4747" s="12">
        <v>0</v>
      </c>
      <c r="S4747" s="12">
        <v>980000</v>
      </c>
      <c r="T4747" s="13">
        <v>3815000</v>
      </c>
      <c r="U4747" s="13">
        <v>0</v>
      </c>
      <c r="V4747" s="13">
        <v>0</v>
      </c>
      <c r="W4747" s="13">
        <v>0</v>
      </c>
      <c r="X4747" s="13">
        <v>0</v>
      </c>
      <c r="Y4747" s="13">
        <v>0</v>
      </c>
    </row>
    <row r="4748" spans="1:25" ht="15.75" customHeight="1" x14ac:dyDescent="0.2">
      <c r="A4748" s="3">
        <v>5108600</v>
      </c>
      <c r="B4748" s="3" t="s">
        <v>793</v>
      </c>
      <c r="C4748" s="3" t="s">
        <v>657</v>
      </c>
      <c r="D4748" s="3">
        <v>2015</v>
      </c>
      <c r="E4748" s="3" t="s">
        <v>101</v>
      </c>
      <c r="F4748" s="3" t="s">
        <v>93</v>
      </c>
      <c r="G4748" s="7">
        <v>785</v>
      </c>
      <c r="H4748" s="8">
        <f t="shared" si="0"/>
        <v>213491.59</v>
      </c>
      <c r="I4748" s="9">
        <v>0</v>
      </c>
      <c r="J4748" s="10">
        <v>213491.59</v>
      </c>
      <c r="K4748" s="11">
        <v>0</v>
      </c>
      <c r="L4748" s="11">
        <v>0</v>
      </c>
      <c r="M4748" s="12">
        <v>0</v>
      </c>
      <c r="N4748" s="12">
        <v>0</v>
      </c>
      <c r="O4748" s="12">
        <v>0</v>
      </c>
      <c r="P4748" s="12">
        <v>0</v>
      </c>
      <c r="Q4748" s="12">
        <v>0</v>
      </c>
      <c r="R4748" s="12">
        <v>0</v>
      </c>
      <c r="S4748" s="12">
        <v>0</v>
      </c>
      <c r="T4748" s="13">
        <v>0</v>
      </c>
      <c r="U4748" s="13">
        <v>213491.59</v>
      </c>
      <c r="V4748" s="13">
        <v>0</v>
      </c>
      <c r="W4748" s="13">
        <v>0</v>
      </c>
      <c r="X4748" s="13">
        <v>0</v>
      </c>
      <c r="Y4748" s="13">
        <v>0</v>
      </c>
    </row>
    <row r="4749" spans="1:25" ht="15.75" customHeight="1" x14ac:dyDescent="0.2">
      <c r="A4749" s="3">
        <v>5108600</v>
      </c>
      <c r="B4749" s="3" t="s">
        <v>793</v>
      </c>
      <c r="C4749" s="3" t="s">
        <v>657</v>
      </c>
      <c r="D4749" s="3">
        <v>2016</v>
      </c>
      <c r="E4749" s="3" t="s">
        <v>122</v>
      </c>
      <c r="F4749" s="3" t="s">
        <v>123</v>
      </c>
      <c r="G4749" s="7">
        <v>12000</v>
      </c>
      <c r="H4749" s="8">
        <f t="shared" si="0"/>
        <v>0</v>
      </c>
      <c r="I4749" s="9">
        <v>0</v>
      </c>
      <c r="J4749" s="10">
        <v>0</v>
      </c>
      <c r="K4749" s="11">
        <v>0</v>
      </c>
      <c r="L4749" s="11">
        <v>0</v>
      </c>
      <c r="M4749" s="12">
        <v>0</v>
      </c>
      <c r="N4749" s="12">
        <v>0</v>
      </c>
      <c r="O4749" s="12">
        <v>0</v>
      </c>
      <c r="P4749" s="12">
        <v>0</v>
      </c>
      <c r="Q4749" s="12">
        <v>0</v>
      </c>
      <c r="R4749" s="12">
        <v>0</v>
      </c>
      <c r="S4749" s="12">
        <v>0</v>
      </c>
      <c r="T4749" s="13">
        <v>0</v>
      </c>
      <c r="U4749" s="13">
        <v>0</v>
      </c>
      <c r="V4749" s="13">
        <v>0</v>
      </c>
      <c r="W4749" s="13">
        <v>0</v>
      </c>
      <c r="X4749" s="13">
        <v>0</v>
      </c>
      <c r="Y4749" s="13">
        <v>0</v>
      </c>
    </row>
    <row r="4750" spans="1:25" ht="15.75" customHeight="1" x14ac:dyDescent="0.2">
      <c r="A4750" s="3">
        <v>5108600</v>
      </c>
      <c r="B4750" s="3" t="s">
        <v>793</v>
      </c>
      <c r="C4750" s="3" t="s">
        <v>657</v>
      </c>
      <c r="D4750" s="3">
        <v>2017</v>
      </c>
      <c r="E4750" s="3" t="s">
        <v>78</v>
      </c>
      <c r="F4750" s="3" t="s">
        <v>76</v>
      </c>
      <c r="G4750" s="7">
        <v>5100</v>
      </c>
      <c r="H4750" s="8">
        <f t="shared" si="0"/>
        <v>18383750</v>
      </c>
      <c r="I4750" s="9">
        <v>17513750</v>
      </c>
      <c r="J4750" s="10">
        <v>870000</v>
      </c>
      <c r="K4750" s="11">
        <v>16643750</v>
      </c>
      <c r="L4750" s="11">
        <v>870000</v>
      </c>
      <c r="M4750" s="12">
        <v>16643750</v>
      </c>
      <c r="N4750" s="12">
        <v>0</v>
      </c>
      <c r="O4750" s="12">
        <v>0</v>
      </c>
      <c r="P4750" s="12">
        <v>0</v>
      </c>
      <c r="Q4750" s="12">
        <v>0</v>
      </c>
      <c r="R4750" s="12">
        <v>0</v>
      </c>
      <c r="S4750" s="12">
        <v>870000</v>
      </c>
      <c r="T4750" s="13">
        <v>870000</v>
      </c>
      <c r="U4750" s="13">
        <v>0</v>
      </c>
      <c r="V4750" s="13">
        <v>0</v>
      </c>
      <c r="W4750" s="13">
        <v>0</v>
      </c>
      <c r="X4750" s="13">
        <v>0</v>
      </c>
      <c r="Y4750" s="13">
        <v>0</v>
      </c>
    </row>
    <row r="4751" spans="1:25" ht="15.75" customHeight="1" x14ac:dyDescent="0.2">
      <c r="A4751" s="3">
        <v>5108600</v>
      </c>
      <c r="B4751" s="3" t="s">
        <v>793</v>
      </c>
      <c r="C4751" s="3" t="s">
        <v>657</v>
      </c>
      <c r="D4751" s="3">
        <v>2017</v>
      </c>
      <c r="E4751" s="3" t="s">
        <v>78</v>
      </c>
      <c r="F4751" s="3" t="s">
        <v>76</v>
      </c>
      <c r="G4751" s="7">
        <v>0</v>
      </c>
      <c r="H4751" s="8">
        <f t="shared" si="0"/>
        <v>0</v>
      </c>
      <c r="I4751" s="9">
        <v>0</v>
      </c>
      <c r="J4751" s="10">
        <v>0</v>
      </c>
      <c r="K4751" s="11">
        <v>0</v>
      </c>
      <c r="L4751" s="11">
        <v>0</v>
      </c>
      <c r="M4751" s="12">
        <v>0</v>
      </c>
      <c r="N4751" s="12">
        <v>0</v>
      </c>
      <c r="O4751" s="12">
        <v>0</v>
      </c>
      <c r="P4751" s="12">
        <v>0</v>
      </c>
      <c r="Q4751" s="12">
        <v>0</v>
      </c>
      <c r="R4751" s="12">
        <v>0</v>
      </c>
      <c r="S4751" s="12">
        <v>0</v>
      </c>
      <c r="T4751" s="13">
        <v>0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</row>
    <row r="4752" spans="1:25" ht="15.75" customHeight="1" x14ac:dyDescent="0.2">
      <c r="A4752" s="3">
        <v>5108600</v>
      </c>
      <c r="B4752" s="3" t="s">
        <v>793</v>
      </c>
      <c r="C4752" s="3" t="s">
        <v>657</v>
      </c>
      <c r="D4752" s="3">
        <v>2017</v>
      </c>
      <c r="E4752" s="3" t="s">
        <v>90</v>
      </c>
      <c r="F4752" s="3" t="s">
        <v>91</v>
      </c>
      <c r="G4752" s="7">
        <v>20000</v>
      </c>
      <c r="H4752" s="8">
        <f t="shared" si="0"/>
        <v>100000</v>
      </c>
      <c r="I4752" s="9">
        <v>100000</v>
      </c>
      <c r="J4752" s="10">
        <v>0</v>
      </c>
      <c r="K4752" s="11">
        <v>0</v>
      </c>
      <c r="L4752" s="11">
        <v>100000</v>
      </c>
      <c r="M4752" s="12">
        <v>0</v>
      </c>
      <c r="N4752" s="12">
        <v>0</v>
      </c>
      <c r="O4752" s="12">
        <v>0</v>
      </c>
      <c r="P4752" s="12">
        <v>100000</v>
      </c>
      <c r="Q4752" s="12">
        <v>0</v>
      </c>
      <c r="R4752" s="12">
        <v>0</v>
      </c>
      <c r="S4752" s="12">
        <v>0</v>
      </c>
      <c r="T4752" s="13">
        <v>0</v>
      </c>
      <c r="U4752" s="13">
        <v>0</v>
      </c>
      <c r="V4752" s="13">
        <v>0</v>
      </c>
      <c r="W4752" s="13">
        <v>0</v>
      </c>
      <c r="X4752" s="13">
        <v>0</v>
      </c>
      <c r="Y4752" s="13">
        <v>0</v>
      </c>
    </row>
    <row r="4753" spans="1:25" ht="15.75" customHeight="1" x14ac:dyDescent="0.2">
      <c r="A4753" s="3">
        <v>5108600</v>
      </c>
      <c r="B4753" s="3" t="s">
        <v>793</v>
      </c>
      <c r="C4753" s="3" t="s">
        <v>657</v>
      </c>
      <c r="D4753" s="3">
        <v>2019</v>
      </c>
      <c r="E4753" s="3" t="s">
        <v>78</v>
      </c>
      <c r="F4753" s="3" t="s">
        <v>76</v>
      </c>
      <c r="G4753" s="7">
        <v>400</v>
      </c>
      <c r="H4753" s="8">
        <f t="shared" si="0"/>
        <v>180000</v>
      </c>
      <c r="I4753" s="9">
        <v>0</v>
      </c>
      <c r="J4753" s="10">
        <v>180000</v>
      </c>
      <c r="K4753" s="11">
        <v>0</v>
      </c>
      <c r="L4753" s="11">
        <v>0</v>
      </c>
      <c r="M4753" s="12">
        <v>0</v>
      </c>
      <c r="N4753" s="12">
        <v>0</v>
      </c>
      <c r="O4753" s="12">
        <v>0</v>
      </c>
      <c r="P4753" s="12">
        <v>0</v>
      </c>
      <c r="Q4753" s="12">
        <v>0</v>
      </c>
      <c r="R4753" s="12">
        <v>0</v>
      </c>
      <c r="S4753" s="12">
        <v>0</v>
      </c>
      <c r="T4753" s="13">
        <v>100000</v>
      </c>
      <c r="U4753" s="13">
        <v>80000</v>
      </c>
      <c r="V4753" s="13">
        <v>0</v>
      </c>
      <c r="W4753" s="13">
        <v>0</v>
      </c>
      <c r="X4753" s="13">
        <v>0</v>
      </c>
      <c r="Y4753" s="13">
        <v>0</v>
      </c>
    </row>
    <row r="4754" spans="1:25" ht="15.75" customHeight="1" x14ac:dyDescent="0.2">
      <c r="A4754" s="3">
        <v>5108600</v>
      </c>
      <c r="B4754" s="3" t="s">
        <v>793</v>
      </c>
      <c r="C4754" s="3" t="s">
        <v>657</v>
      </c>
      <c r="D4754" s="3">
        <v>2020</v>
      </c>
      <c r="E4754" s="3" t="s">
        <v>90</v>
      </c>
      <c r="F4754" s="3" t="s">
        <v>91</v>
      </c>
      <c r="G4754" s="7">
        <v>0</v>
      </c>
      <c r="H4754" s="8">
        <f t="shared" si="0"/>
        <v>0</v>
      </c>
      <c r="I4754" s="9">
        <v>0</v>
      </c>
      <c r="J4754" s="10">
        <v>0</v>
      </c>
      <c r="K4754" s="11">
        <v>0</v>
      </c>
      <c r="L4754" s="11">
        <v>0</v>
      </c>
      <c r="M4754" s="12">
        <v>0</v>
      </c>
      <c r="N4754" s="12">
        <v>0</v>
      </c>
      <c r="O4754" s="12">
        <v>0</v>
      </c>
      <c r="P4754" s="12">
        <v>0</v>
      </c>
      <c r="Q4754" s="12">
        <v>0</v>
      </c>
      <c r="R4754" s="12">
        <v>0</v>
      </c>
      <c r="S4754" s="12">
        <v>0</v>
      </c>
      <c r="T4754" s="13">
        <v>0</v>
      </c>
      <c r="U4754" s="13">
        <v>0</v>
      </c>
      <c r="V4754" s="13">
        <v>0</v>
      </c>
      <c r="W4754" s="13">
        <v>0</v>
      </c>
      <c r="X4754" s="13">
        <v>0</v>
      </c>
      <c r="Y4754" s="13">
        <v>0</v>
      </c>
    </row>
    <row r="4755" spans="1:25" ht="15.75" customHeight="1" x14ac:dyDescent="0.2">
      <c r="A4755" s="3">
        <v>5108808</v>
      </c>
      <c r="B4755" s="3" t="s">
        <v>794</v>
      </c>
      <c r="C4755" s="3" t="s">
        <v>657</v>
      </c>
      <c r="D4755" s="3">
        <v>2000</v>
      </c>
      <c r="E4755" s="3" t="s">
        <v>81</v>
      </c>
      <c r="F4755" s="3" t="s">
        <v>76</v>
      </c>
      <c r="G4755" s="7">
        <v>0</v>
      </c>
      <c r="H4755" s="8">
        <f t="shared" si="0"/>
        <v>0</v>
      </c>
      <c r="I4755" s="9">
        <v>0</v>
      </c>
      <c r="J4755" s="10">
        <v>0</v>
      </c>
      <c r="K4755" s="11">
        <v>0</v>
      </c>
      <c r="L4755" s="11">
        <v>0</v>
      </c>
      <c r="M4755" s="12">
        <v>0</v>
      </c>
      <c r="N4755" s="12">
        <v>0</v>
      </c>
      <c r="O4755" s="12">
        <v>0</v>
      </c>
      <c r="P4755" s="12">
        <v>0</v>
      </c>
      <c r="Q4755" s="12">
        <v>0</v>
      </c>
      <c r="R4755" s="12">
        <v>0</v>
      </c>
      <c r="S4755" s="12">
        <v>0</v>
      </c>
      <c r="T4755" s="13">
        <v>0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</row>
    <row r="4756" spans="1:25" ht="15.75" customHeight="1" x14ac:dyDescent="0.2">
      <c r="A4756" s="3">
        <v>5108808</v>
      </c>
      <c r="B4756" s="3" t="s">
        <v>794</v>
      </c>
      <c r="C4756" s="3" t="s">
        <v>657</v>
      </c>
      <c r="D4756" s="3">
        <v>2002</v>
      </c>
      <c r="E4756" s="3" t="s">
        <v>75</v>
      </c>
      <c r="F4756" s="3" t="s">
        <v>76</v>
      </c>
      <c r="G4756" s="7">
        <v>0</v>
      </c>
      <c r="H4756" s="8">
        <f t="shared" si="0"/>
        <v>600000</v>
      </c>
      <c r="I4756" s="9">
        <v>0</v>
      </c>
      <c r="J4756" s="10">
        <v>600000</v>
      </c>
      <c r="K4756" s="11">
        <v>0</v>
      </c>
      <c r="L4756" s="11">
        <v>0</v>
      </c>
      <c r="M4756" s="12">
        <v>0</v>
      </c>
      <c r="N4756" s="12">
        <v>0</v>
      </c>
      <c r="O4756" s="12">
        <v>0</v>
      </c>
      <c r="P4756" s="12">
        <v>0</v>
      </c>
      <c r="Q4756" s="12">
        <v>0</v>
      </c>
      <c r="R4756" s="12">
        <v>0</v>
      </c>
      <c r="S4756" s="12">
        <v>0</v>
      </c>
      <c r="T4756" s="13">
        <v>600000</v>
      </c>
      <c r="U4756" s="13">
        <v>0</v>
      </c>
      <c r="V4756" s="13">
        <v>0</v>
      </c>
      <c r="W4756" s="13">
        <v>0</v>
      </c>
      <c r="X4756" s="13">
        <v>0</v>
      </c>
      <c r="Y4756" s="13">
        <v>0</v>
      </c>
    </row>
    <row r="4757" spans="1:25" ht="15.75" customHeight="1" x14ac:dyDescent="0.2">
      <c r="A4757" s="3">
        <v>5108808</v>
      </c>
      <c r="B4757" s="3" t="s">
        <v>794</v>
      </c>
      <c r="C4757" s="3" t="s">
        <v>657</v>
      </c>
      <c r="D4757" s="3">
        <v>2003</v>
      </c>
      <c r="E4757" s="3" t="s">
        <v>81</v>
      </c>
      <c r="F4757" s="3" t="s">
        <v>76</v>
      </c>
      <c r="G4757" s="7">
        <v>0</v>
      </c>
      <c r="H4757" s="8">
        <f t="shared" si="0"/>
        <v>600000</v>
      </c>
      <c r="I4757" s="9">
        <v>0</v>
      </c>
      <c r="J4757" s="10">
        <v>600000</v>
      </c>
      <c r="K4757" s="11">
        <v>0</v>
      </c>
      <c r="L4757" s="11">
        <v>0</v>
      </c>
      <c r="M4757" s="12">
        <v>0</v>
      </c>
      <c r="N4757" s="12">
        <v>0</v>
      </c>
      <c r="O4757" s="12">
        <v>0</v>
      </c>
      <c r="P4757" s="12">
        <v>0</v>
      </c>
      <c r="Q4757" s="12">
        <v>0</v>
      </c>
      <c r="R4757" s="12">
        <v>0</v>
      </c>
      <c r="S4757" s="12">
        <v>0</v>
      </c>
      <c r="T4757" s="13">
        <v>600000</v>
      </c>
      <c r="U4757" s="13">
        <v>0</v>
      </c>
      <c r="V4757" s="13">
        <v>0</v>
      </c>
      <c r="W4757" s="13">
        <v>0</v>
      </c>
      <c r="X4757" s="13">
        <v>0</v>
      </c>
      <c r="Y4757" s="13">
        <v>0</v>
      </c>
    </row>
    <row r="4758" spans="1:25" ht="15.75" customHeight="1" x14ac:dyDescent="0.2">
      <c r="A4758" s="3">
        <v>5108808</v>
      </c>
      <c r="B4758" s="3" t="s">
        <v>794</v>
      </c>
      <c r="C4758" s="3" t="s">
        <v>657</v>
      </c>
      <c r="D4758" s="3">
        <v>2014</v>
      </c>
      <c r="E4758" s="3" t="s">
        <v>75</v>
      </c>
      <c r="F4758" s="3" t="s">
        <v>76</v>
      </c>
      <c r="G4758" s="7">
        <v>328</v>
      </c>
      <c r="H4758" s="8">
        <f t="shared" si="0"/>
        <v>4024761</v>
      </c>
      <c r="I4758" s="9">
        <v>2924761</v>
      </c>
      <c r="J4758" s="10">
        <v>1100000</v>
      </c>
      <c r="K4758" s="11">
        <v>2596760</v>
      </c>
      <c r="L4758" s="11">
        <v>328001</v>
      </c>
      <c r="M4758" s="12">
        <v>2596760</v>
      </c>
      <c r="N4758" s="12">
        <v>0</v>
      </c>
      <c r="O4758" s="12">
        <v>0</v>
      </c>
      <c r="P4758" s="12">
        <v>0</v>
      </c>
      <c r="Q4758" s="12">
        <v>3521</v>
      </c>
      <c r="R4758" s="12">
        <v>37500</v>
      </c>
      <c r="S4758" s="12">
        <v>286980</v>
      </c>
      <c r="T4758" s="13">
        <v>1100000</v>
      </c>
      <c r="U4758" s="13">
        <v>0</v>
      </c>
      <c r="V4758" s="13">
        <v>0</v>
      </c>
      <c r="W4758" s="13">
        <v>0</v>
      </c>
      <c r="X4758" s="13">
        <v>0</v>
      </c>
      <c r="Y4758" s="13">
        <v>0</v>
      </c>
    </row>
    <row r="4759" spans="1:25" ht="15.75" customHeight="1" x14ac:dyDescent="0.2">
      <c r="A4759" s="3">
        <v>5108808</v>
      </c>
      <c r="B4759" s="3" t="s">
        <v>794</v>
      </c>
      <c r="C4759" s="3" t="s">
        <v>657</v>
      </c>
      <c r="D4759" s="3">
        <v>2020</v>
      </c>
      <c r="E4759" s="3" t="s">
        <v>90</v>
      </c>
      <c r="F4759" s="3" t="s">
        <v>91</v>
      </c>
      <c r="G4759" s="7">
        <v>0</v>
      </c>
      <c r="H4759" s="8">
        <f t="shared" si="0"/>
        <v>0</v>
      </c>
      <c r="I4759" s="9">
        <v>0</v>
      </c>
      <c r="J4759" s="10">
        <v>0</v>
      </c>
      <c r="K4759" s="11">
        <v>0</v>
      </c>
      <c r="L4759" s="11">
        <v>0</v>
      </c>
      <c r="M4759" s="12">
        <v>0</v>
      </c>
      <c r="N4759" s="12">
        <v>0</v>
      </c>
      <c r="O4759" s="12">
        <v>0</v>
      </c>
      <c r="P4759" s="12">
        <v>0</v>
      </c>
      <c r="Q4759" s="12">
        <v>0</v>
      </c>
      <c r="R4759" s="12">
        <v>0</v>
      </c>
      <c r="S4759" s="12">
        <v>0</v>
      </c>
      <c r="T4759" s="13">
        <v>0</v>
      </c>
      <c r="U4759" s="13">
        <v>0</v>
      </c>
      <c r="V4759" s="13">
        <v>0</v>
      </c>
      <c r="W4759" s="13">
        <v>0</v>
      </c>
      <c r="X4759" s="13">
        <v>0</v>
      </c>
      <c r="Y4759" s="13">
        <v>0</v>
      </c>
    </row>
    <row r="4760" spans="1:25" ht="15.75" customHeight="1" x14ac:dyDescent="0.2">
      <c r="A4760" s="3">
        <v>5108857</v>
      </c>
      <c r="B4760" s="3" t="s">
        <v>795</v>
      </c>
      <c r="C4760" s="3" t="s">
        <v>657</v>
      </c>
      <c r="D4760" s="3">
        <v>2001</v>
      </c>
      <c r="E4760" s="3" t="s">
        <v>75</v>
      </c>
      <c r="F4760" s="3" t="s">
        <v>76</v>
      </c>
      <c r="G4760" s="7">
        <v>0</v>
      </c>
      <c r="H4760" s="8">
        <f t="shared" si="0"/>
        <v>0</v>
      </c>
      <c r="I4760" s="9">
        <v>0</v>
      </c>
      <c r="J4760" s="10">
        <v>0</v>
      </c>
      <c r="K4760" s="11">
        <v>0</v>
      </c>
      <c r="L4760" s="11">
        <v>0</v>
      </c>
      <c r="M4760" s="12">
        <v>0</v>
      </c>
      <c r="N4760" s="12">
        <v>0</v>
      </c>
      <c r="O4760" s="12">
        <v>0</v>
      </c>
      <c r="P4760" s="12">
        <v>0</v>
      </c>
      <c r="Q4760" s="12">
        <v>0</v>
      </c>
      <c r="R4760" s="12">
        <v>0</v>
      </c>
      <c r="S4760" s="12">
        <v>0</v>
      </c>
      <c r="T4760" s="13">
        <v>0</v>
      </c>
      <c r="U4760" s="13">
        <v>0</v>
      </c>
      <c r="V4760" s="13">
        <v>0</v>
      </c>
      <c r="W4760" s="13">
        <v>0</v>
      </c>
      <c r="X4760" s="13">
        <v>0</v>
      </c>
      <c r="Y4760" s="13">
        <v>0</v>
      </c>
    </row>
    <row r="4761" spans="1:25" ht="15.75" customHeight="1" x14ac:dyDescent="0.2">
      <c r="A4761" s="3">
        <v>5108857</v>
      </c>
      <c r="B4761" s="3" t="s">
        <v>795</v>
      </c>
      <c r="C4761" s="3" t="s">
        <v>657</v>
      </c>
      <c r="D4761" s="3">
        <v>2001</v>
      </c>
      <c r="E4761" s="3" t="s">
        <v>75</v>
      </c>
      <c r="F4761" s="3" t="s">
        <v>76</v>
      </c>
      <c r="G4761" s="7">
        <v>0</v>
      </c>
      <c r="H4761" s="8">
        <f t="shared" si="0"/>
        <v>0</v>
      </c>
      <c r="I4761" s="9">
        <v>0</v>
      </c>
      <c r="J4761" s="10">
        <v>0</v>
      </c>
      <c r="K4761" s="11">
        <v>0</v>
      </c>
      <c r="L4761" s="11">
        <v>0</v>
      </c>
      <c r="M4761" s="12">
        <v>0</v>
      </c>
      <c r="N4761" s="12">
        <v>0</v>
      </c>
      <c r="O4761" s="12">
        <v>0</v>
      </c>
      <c r="P4761" s="12">
        <v>0</v>
      </c>
      <c r="Q4761" s="12">
        <v>0</v>
      </c>
      <c r="R4761" s="12">
        <v>0</v>
      </c>
      <c r="S4761" s="12">
        <v>0</v>
      </c>
      <c r="T4761" s="13">
        <v>0</v>
      </c>
      <c r="U4761" s="13">
        <v>0</v>
      </c>
      <c r="V4761" s="13">
        <v>0</v>
      </c>
      <c r="W4761" s="13">
        <v>0</v>
      </c>
      <c r="X4761" s="13">
        <v>0</v>
      </c>
      <c r="Y4761" s="13">
        <v>0</v>
      </c>
    </row>
    <row r="4762" spans="1:25" ht="15.75" customHeight="1" x14ac:dyDescent="0.2">
      <c r="A4762" s="3">
        <v>5108857</v>
      </c>
      <c r="B4762" s="3" t="s">
        <v>795</v>
      </c>
      <c r="C4762" s="3" t="s">
        <v>657</v>
      </c>
      <c r="D4762" s="3">
        <v>2001</v>
      </c>
      <c r="E4762" s="3" t="s">
        <v>75</v>
      </c>
      <c r="F4762" s="3" t="s">
        <v>76</v>
      </c>
      <c r="G4762" s="7">
        <v>0</v>
      </c>
      <c r="H4762" s="8">
        <f t="shared" si="0"/>
        <v>0</v>
      </c>
      <c r="I4762" s="9">
        <v>0</v>
      </c>
      <c r="J4762" s="10">
        <v>0</v>
      </c>
      <c r="K4762" s="11">
        <v>0</v>
      </c>
      <c r="L4762" s="11">
        <v>0</v>
      </c>
      <c r="M4762" s="12">
        <v>0</v>
      </c>
      <c r="N4762" s="12">
        <v>0</v>
      </c>
      <c r="O4762" s="12">
        <v>0</v>
      </c>
      <c r="P4762" s="12">
        <v>0</v>
      </c>
      <c r="Q4762" s="12">
        <v>0</v>
      </c>
      <c r="R4762" s="12">
        <v>0</v>
      </c>
      <c r="S4762" s="12">
        <v>0</v>
      </c>
      <c r="T4762" s="13">
        <v>0</v>
      </c>
      <c r="U4762" s="13">
        <v>0</v>
      </c>
      <c r="V4762" s="13">
        <v>0</v>
      </c>
      <c r="W4762" s="13">
        <v>0</v>
      </c>
      <c r="X4762" s="13">
        <v>0</v>
      </c>
      <c r="Y4762" s="13">
        <v>0</v>
      </c>
    </row>
    <row r="4763" spans="1:25" ht="15.75" customHeight="1" x14ac:dyDescent="0.2">
      <c r="A4763" s="3">
        <v>5108857</v>
      </c>
      <c r="B4763" s="3" t="s">
        <v>795</v>
      </c>
      <c r="C4763" s="3" t="s">
        <v>657</v>
      </c>
      <c r="D4763" s="3">
        <v>2002</v>
      </c>
      <c r="E4763" s="3" t="s">
        <v>75</v>
      </c>
      <c r="F4763" s="3" t="s">
        <v>76</v>
      </c>
      <c r="G4763" s="7">
        <v>0</v>
      </c>
      <c r="H4763" s="8">
        <f t="shared" si="0"/>
        <v>0</v>
      </c>
      <c r="I4763" s="9">
        <v>0</v>
      </c>
      <c r="J4763" s="10">
        <v>0</v>
      </c>
      <c r="K4763" s="11">
        <v>0</v>
      </c>
      <c r="L4763" s="11">
        <v>0</v>
      </c>
      <c r="M4763" s="12">
        <v>0</v>
      </c>
      <c r="N4763" s="12">
        <v>0</v>
      </c>
      <c r="O4763" s="12">
        <v>0</v>
      </c>
      <c r="P4763" s="12">
        <v>0</v>
      </c>
      <c r="Q4763" s="12">
        <v>0</v>
      </c>
      <c r="R4763" s="12">
        <v>0</v>
      </c>
      <c r="S4763" s="12">
        <v>0</v>
      </c>
      <c r="T4763" s="13">
        <v>0</v>
      </c>
      <c r="U4763" s="13">
        <v>0</v>
      </c>
      <c r="V4763" s="13">
        <v>0</v>
      </c>
      <c r="W4763" s="13">
        <v>0</v>
      </c>
      <c r="X4763" s="13">
        <v>0</v>
      </c>
      <c r="Y4763" s="13">
        <v>0</v>
      </c>
    </row>
    <row r="4764" spans="1:25" ht="15.75" customHeight="1" x14ac:dyDescent="0.2">
      <c r="A4764" s="3">
        <v>5108857</v>
      </c>
      <c r="B4764" s="3" t="s">
        <v>795</v>
      </c>
      <c r="C4764" s="3" t="s">
        <v>657</v>
      </c>
      <c r="D4764" s="3">
        <v>2002</v>
      </c>
      <c r="E4764" s="3" t="s">
        <v>75</v>
      </c>
      <c r="F4764" s="3" t="s">
        <v>76</v>
      </c>
      <c r="G4764" s="7">
        <v>0</v>
      </c>
      <c r="H4764" s="8">
        <f t="shared" si="0"/>
        <v>10000</v>
      </c>
      <c r="I4764" s="9">
        <v>0</v>
      </c>
      <c r="J4764" s="10">
        <v>10000</v>
      </c>
      <c r="K4764" s="11">
        <v>0</v>
      </c>
      <c r="L4764" s="11">
        <v>0</v>
      </c>
      <c r="M4764" s="12">
        <v>0</v>
      </c>
      <c r="N4764" s="12">
        <v>0</v>
      </c>
      <c r="O4764" s="12">
        <v>0</v>
      </c>
      <c r="P4764" s="12">
        <v>0</v>
      </c>
      <c r="Q4764" s="12">
        <v>0</v>
      </c>
      <c r="R4764" s="12">
        <v>0</v>
      </c>
      <c r="S4764" s="12">
        <v>0</v>
      </c>
      <c r="T4764" s="13">
        <v>10000</v>
      </c>
      <c r="U4764" s="13">
        <v>0</v>
      </c>
      <c r="V4764" s="13">
        <v>0</v>
      </c>
      <c r="W4764" s="13">
        <v>0</v>
      </c>
      <c r="X4764" s="13">
        <v>0</v>
      </c>
      <c r="Y4764" s="13">
        <v>0</v>
      </c>
    </row>
    <row r="4765" spans="1:25" ht="15.75" customHeight="1" x14ac:dyDescent="0.2">
      <c r="A4765" s="3">
        <v>5108857</v>
      </c>
      <c r="B4765" s="3" t="s">
        <v>795</v>
      </c>
      <c r="C4765" s="3" t="s">
        <v>657</v>
      </c>
      <c r="D4765" s="3">
        <v>2019</v>
      </c>
      <c r="E4765" s="3" t="s">
        <v>78</v>
      </c>
      <c r="F4765" s="3" t="s">
        <v>76</v>
      </c>
      <c r="G4765" s="7">
        <v>240</v>
      </c>
      <c r="H4765" s="8">
        <f t="shared" si="0"/>
        <v>7010755</v>
      </c>
      <c r="I4765" s="9">
        <v>10500</v>
      </c>
      <c r="J4765" s="10">
        <v>7000255</v>
      </c>
      <c r="K4765" s="11">
        <v>0</v>
      </c>
      <c r="L4765" s="11">
        <v>10500</v>
      </c>
      <c r="M4765" s="12">
        <v>0</v>
      </c>
      <c r="N4765" s="12">
        <v>0</v>
      </c>
      <c r="O4765" s="12">
        <v>0</v>
      </c>
      <c r="P4765" s="12">
        <v>0</v>
      </c>
      <c r="Q4765" s="12">
        <v>0</v>
      </c>
      <c r="R4765" s="12">
        <v>0</v>
      </c>
      <c r="S4765" s="12">
        <v>10500</v>
      </c>
      <c r="T4765" s="13">
        <v>7000255</v>
      </c>
      <c r="U4765" s="13">
        <v>0</v>
      </c>
      <c r="V4765" s="13">
        <v>0</v>
      </c>
      <c r="W4765" s="13">
        <v>0</v>
      </c>
      <c r="X4765" s="13">
        <v>0</v>
      </c>
      <c r="Y4765" s="13">
        <v>0</v>
      </c>
    </row>
    <row r="4766" spans="1:25" ht="15.75" customHeight="1" x14ac:dyDescent="0.2">
      <c r="A4766" s="3">
        <v>5108857</v>
      </c>
      <c r="B4766" s="3" t="s">
        <v>795</v>
      </c>
      <c r="C4766" s="3" t="s">
        <v>657</v>
      </c>
      <c r="D4766" s="3">
        <v>2020</v>
      </c>
      <c r="E4766" s="3" t="s">
        <v>90</v>
      </c>
      <c r="F4766" s="3" t="s">
        <v>91</v>
      </c>
      <c r="G4766" s="7">
        <v>0</v>
      </c>
      <c r="H4766" s="8">
        <f t="shared" si="0"/>
        <v>0</v>
      </c>
      <c r="I4766" s="9">
        <v>0</v>
      </c>
      <c r="J4766" s="10">
        <v>0</v>
      </c>
      <c r="K4766" s="11">
        <v>0</v>
      </c>
      <c r="L4766" s="11">
        <v>0</v>
      </c>
      <c r="M4766" s="12">
        <v>0</v>
      </c>
      <c r="N4766" s="12">
        <v>0</v>
      </c>
      <c r="O4766" s="12">
        <v>0</v>
      </c>
      <c r="P4766" s="12">
        <v>0</v>
      </c>
      <c r="Q4766" s="12">
        <v>0</v>
      </c>
      <c r="R4766" s="12">
        <v>0</v>
      </c>
      <c r="S4766" s="12">
        <v>0</v>
      </c>
      <c r="T4766" s="13">
        <v>0</v>
      </c>
      <c r="U4766" s="13">
        <v>0</v>
      </c>
      <c r="V4766" s="13">
        <v>0</v>
      </c>
      <c r="W4766" s="13">
        <v>0</v>
      </c>
      <c r="X4766" s="13">
        <v>0</v>
      </c>
      <c r="Y4766" s="13">
        <v>0</v>
      </c>
    </row>
    <row r="4767" spans="1:25" ht="15.75" customHeight="1" x14ac:dyDescent="0.2">
      <c r="A4767" s="3">
        <v>5108857</v>
      </c>
      <c r="B4767" s="3" t="s">
        <v>795</v>
      </c>
      <c r="C4767" s="3" t="s">
        <v>657</v>
      </c>
      <c r="D4767" s="3">
        <v>2020</v>
      </c>
      <c r="E4767" s="3" t="s">
        <v>344</v>
      </c>
      <c r="F4767" s="3" t="s">
        <v>123</v>
      </c>
      <c r="G4767" s="7">
        <v>0</v>
      </c>
      <c r="H4767" s="8">
        <f t="shared" si="0"/>
        <v>0</v>
      </c>
      <c r="I4767" s="9">
        <v>0</v>
      </c>
      <c r="J4767" s="10">
        <v>0</v>
      </c>
      <c r="K4767" s="11">
        <v>0</v>
      </c>
      <c r="L4767" s="11">
        <v>0</v>
      </c>
      <c r="M4767" s="12">
        <v>0</v>
      </c>
      <c r="N4767" s="12">
        <v>0</v>
      </c>
      <c r="O4767" s="12">
        <v>0</v>
      </c>
      <c r="P4767" s="12">
        <v>0</v>
      </c>
      <c r="Q4767" s="12">
        <v>0</v>
      </c>
      <c r="R4767" s="12">
        <v>0</v>
      </c>
      <c r="S4767" s="12">
        <v>0</v>
      </c>
      <c r="T4767" s="13">
        <v>0</v>
      </c>
      <c r="U4767" s="13">
        <v>0</v>
      </c>
      <c r="V4767" s="13">
        <v>0</v>
      </c>
      <c r="W4767" s="13">
        <v>0</v>
      </c>
      <c r="X4767" s="13">
        <v>0</v>
      </c>
      <c r="Y4767" s="13">
        <v>0</v>
      </c>
    </row>
    <row r="4768" spans="1:25" ht="15.75" customHeight="1" x14ac:dyDescent="0.2">
      <c r="A4768" s="3">
        <v>5108907</v>
      </c>
      <c r="B4768" s="3" t="s">
        <v>796</v>
      </c>
      <c r="C4768" s="3" t="s">
        <v>657</v>
      </c>
      <c r="D4768" s="3">
        <v>2005</v>
      </c>
      <c r="E4768" s="3" t="s">
        <v>75</v>
      </c>
      <c r="F4768" s="3" t="s">
        <v>76</v>
      </c>
      <c r="G4768" s="7">
        <v>0</v>
      </c>
      <c r="H4768" s="8">
        <f t="shared" si="0"/>
        <v>38226269.990000002</v>
      </c>
      <c r="I4768" s="9">
        <v>38082269.990000002</v>
      </c>
      <c r="J4768" s="10">
        <v>144000</v>
      </c>
      <c r="K4768" s="11">
        <v>37975769.990000002</v>
      </c>
      <c r="L4768" s="11">
        <v>106500</v>
      </c>
      <c r="M4768" s="12">
        <v>36675999.990000002</v>
      </c>
      <c r="N4768" s="12">
        <v>969770</v>
      </c>
      <c r="O4768" s="12">
        <v>330000</v>
      </c>
      <c r="P4768" s="12">
        <v>0</v>
      </c>
      <c r="Q4768" s="12">
        <v>0</v>
      </c>
      <c r="R4768" s="12">
        <v>1500</v>
      </c>
      <c r="S4768" s="12">
        <v>105000</v>
      </c>
      <c r="T4768" s="13">
        <v>144000</v>
      </c>
      <c r="U4768" s="13">
        <v>0</v>
      </c>
      <c r="V4768" s="13">
        <v>0</v>
      </c>
      <c r="W4768" s="13">
        <v>0</v>
      </c>
      <c r="X4768" s="13">
        <v>0</v>
      </c>
      <c r="Y4768" s="13">
        <v>0</v>
      </c>
    </row>
    <row r="4769" spans="1:25" ht="15.75" customHeight="1" x14ac:dyDescent="0.2">
      <c r="A4769" s="3">
        <v>5108907</v>
      </c>
      <c r="B4769" s="3" t="s">
        <v>796</v>
      </c>
      <c r="C4769" s="3" t="s">
        <v>657</v>
      </c>
      <c r="D4769" s="3">
        <v>2011</v>
      </c>
      <c r="E4769" s="3" t="s">
        <v>101</v>
      </c>
      <c r="F4769" s="3" t="s">
        <v>93</v>
      </c>
      <c r="G4769" s="7">
        <v>0</v>
      </c>
      <c r="H4769" s="8">
        <f t="shared" si="0"/>
        <v>30000</v>
      </c>
      <c r="I4769" s="9">
        <v>15000</v>
      </c>
      <c r="J4769" s="10">
        <v>15000</v>
      </c>
      <c r="K4769" s="11">
        <v>0</v>
      </c>
      <c r="L4769" s="11">
        <v>15000</v>
      </c>
      <c r="M4769" s="12">
        <v>0</v>
      </c>
      <c r="N4769" s="12">
        <v>0</v>
      </c>
      <c r="O4769" s="12">
        <v>0</v>
      </c>
      <c r="P4769" s="12">
        <v>0</v>
      </c>
      <c r="Q4769" s="12">
        <v>15000</v>
      </c>
      <c r="R4769" s="12">
        <v>0</v>
      </c>
      <c r="S4769" s="12">
        <v>0</v>
      </c>
      <c r="T4769" s="13">
        <v>15000</v>
      </c>
      <c r="U4769" s="13">
        <v>0</v>
      </c>
      <c r="V4769" s="13">
        <v>0</v>
      </c>
      <c r="W4769" s="13">
        <v>0</v>
      </c>
      <c r="X4769" s="13">
        <v>0</v>
      </c>
      <c r="Y4769" s="13">
        <v>0</v>
      </c>
    </row>
    <row r="4770" spans="1:25" ht="15.75" customHeight="1" x14ac:dyDescent="0.2">
      <c r="A4770" s="3">
        <v>5108907</v>
      </c>
      <c r="B4770" s="3" t="s">
        <v>796</v>
      </c>
      <c r="C4770" s="3" t="s">
        <v>657</v>
      </c>
      <c r="D4770" s="3">
        <v>2014</v>
      </c>
      <c r="E4770" s="3" t="s">
        <v>78</v>
      </c>
      <c r="F4770" s="3" t="s">
        <v>76</v>
      </c>
      <c r="G4770" s="7">
        <v>100</v>
      </c>
      <c r="H4770" s="8">
        <f t="shared" si="0"/>
        <v>54402000</v>
      </c>
      <c r="I4770" s="9">
        <v>46882000</v>
      </c>
      <c r="J4770" s="10">
        <v>7520000</v>
      </c>
      <c r="K4770" s="11">
        <v>10250000</v>
      </c>
      <c r="L4770" s="11">
        <v>36632000</v>
      </c>
      <c r="M4770" s="12">
        <v>8750000</v>
      </c>
      <c r="N4770" s="12">
        <v>1500000</v>
      </c>
      <c r="O4770" s="12">
        <v>0</v>
      </c>
      <c r="P4770" s="12">
        <v>0</v>
      </c>
      <c r="Q4770" s="12">
        <v>0</v>
      </c>
      <c r="R4770" s="12">
        <v>0</v>
      </c>
      <c r="S4770" s="12">
        <v>36632000</v>
      </c>
      <c r="T4770" s="13">
        <v>7200000</v>
      </c>
      <c r="U4770" s="13">
        <v>0</v>
      </c>
      <c r="V4770" s="13">
        <v>320000</v>
      </c>
      <c r="W4770" s="13">
        <v>0</v>
      </c>
      <c r="X4770" s="13">
        <v>0</v>
      </c>
      <c r="Y4770" s="13">
        <v>0</v>
      </c>
    </row>
    <row r="4771" spans="1:25" ht="15.75" customHeight="1" x14ac:dyDescent="0.2">
      <c r="A4771" s="3">
        <v>5108907</v>
      </c>
      <c r="B4771" s="3" t="s">
        <v>796</v>
      </c>
      <c r="C4771" s="3" t="s">
        <v>657</v>
      </c>
      <c r="D4771" s="3">
        <v>2018</v>
      </c>
      <c r="E4771" s="3" t="s">
        <v>78</v>
      </c>
      <c r="F4771" s="3" t="s">
        <v>76</v>
      </c>
      <c r="G4771" s="7">
        <v>6590</v>
      </c>
      <c r="H4771" s="8">
        <f t="shared" si="0"/>
        <v>41100000</v>
      </c>
      <c r="I4771" s="9">
        <v>34100000</v>
      </c>
      <c r="J4771" s="10">
        <v>7000000</v>
      </c>
      <c r="K4771" s="11">
        <v>32100000</v>
      </c>
      <c r="L4771" s="11">
        <v>2000000</v>
      </c>
      <c r="M4771" s="12">
        <v>30100000</v>
      </c>
      <c r="N4771" s="12">
        <v>0</v>
      </c>
      <c r="O4771" s="12">
        <v>2000000</v>
      </c>
      <c r="P4771" s="12">
        <v>0</v>
      </c>
      <c r="Q4771" s="12">
        <v>0</v>
      </c>
      <c r="R4771" s="12">
        <v>0</v>
      </c>
      <c r="S4771" s="12">
        <v>2000000</v>
      </c>
      <c r="T4771" s="13">
        <v>7000000</v>
      </c>
      <c r="U4771" s="13">
        <v>0</v>
      </c>
      <c r="V4771" s="13">
        <v>0</v>
      </c>
      <c r="W4771" s="13">
        <v>0</v>
      </c>
      <c r="X4771" s="13">
        <v>0</v>
      </c>
      <c r="Y4771" s="13">
        <v>0</v>
      </c>
    </row>
    <row r="4772" spans="1:25" ht="15.75" customHeight="1" x14ac:dyDescent="0.2">
      <c r="A4772" s="3">
        <v>5108907</v>
      </c>
      <c r="B4772" s="3" t="s">
        <v>796</v>
      </c>
      <c r="C4772" s="3" t="s">
        <v>657</v>
      </c>
      <c r="D4772" s="3">
        <v>2019</v>
      </c>
      <c r="E4772" s="3" t="s">
        <v>78</v>
      </c>
      <c r="F4772" s="3" t="s">
        <v>76</v>
      </c>
      <c r="G4772" s="7">
        <v>408</v>
      </c>
      <c r="H4772" s="8">
        <f t="shared" si="0"/>
        <v>35399999.989999995</v>
      </c>
      <c r="I4772" s="9">
        <v>25299999.989999998</v>
      </c>
      <c r="J4772" s="10">
        <v>10100000</v>
      </c>
      <c r="K4772" s="11">
        <v>15300000</v>
      </c>
      <c r="L4772" s="11">
        <v>10000000</v>
      </c>
      <c r="M4772" s="12">
        <v>15300000</v>
      </c>
      <c r="N4772" s="12">
        <v>0</v>
      </c>
      <c r="O4772" s="12">
        <v>0</v>
      </c>
      <c r="P4772" s="12">
        <v>0</v>
      </c>
      <c r="Q4772" s="12">
        <v>0</v>
      </c>
      <c r="R4772" s="12">
        <v>0</v>
      </c>
      <c r="S4772" s="12">
        <v>10000000</v>
      </c>
      <c r="T4772" s="13">
        <v>10100000</v>
      </c>
      <c r="U4772" s="13">
        <v>0</v>
      </c>
      <c r="V4772" s="13">
        <v>0</v>
      </c>
      <c r="W4772" s="13">
        <v>0</v>
      </c>
      <c r="X4772" s="13">
        <v>0</v>
      </c>
      <c r="Y4772" s="13">
        <v>0</v>
      </c>
    </row>
    <row r="4773" spans="1:25" ht="15.75" customHeight="1" x14ac:dyDescent="0.2">
      <c r="A4773" s="3">
        <v>5108907</v>
      </c>
      <c r="B4773" s="3" t="s">
        <v>796</v>
      </c>
      <c r="C4773" s="3" t="s">
        <v>657</v>
      </c>
      <c r="D4773" s="3">
        <v>2020</v>
      </c>
      <c r="E4773" s="3" t="s">
        <v>90</v>
      </c>
      <c r="F4773" s="3" t="s">
        <v>91</v>
      </c>
      <c r="G4773" s="7">
        <v>0</v>
      </c>
      <c r="H4773" s="8">
        <f t="shared" si="0"/>
        <v>0</v>
      </c>
      <c r="I4773" s="9">
        <v>0</v>
      </c>
      <c r="J4773" s="10">
        <v>0</v>
      </c>
      <c r="K4773" s="11">
        <v>0</v>
      </c>
      <c r="L4773" s="11">
        <v>0</v>
      </c>
      <c r="M4773" s="12">
        <v>0</v>
      </c>
      <c r="N4773" s="12">
        <v>0</v>
      </c>
      <c r="O4773" s="12">
        <v>0</v>
      </c>
      <c r="P4773" s="12">
        <v>0</v>
      </c>
      <c r="Q4773" s="12">
        <v>0</v>
      </c>
      <c r="R4773" s="12">
        <v>0</v>
      </c>
      <c r="S4773" s="12">
        <v>0</v>
      </c>
      <c r="T4773" s="13">
        <v>0</v>
      </c>
      <c r="U4773" s="13">
        <v>0</v>
      </c>
      <c r="V4773" s="13">
        <v>0</v>
      </c>
      <c r="W4773" s="13">
        <v>0</v>
      </c>
      <c r="X4773" s="13">
        <v>0</v>
      </c>
      <c r="Y4773" s="13">
        <v>0</v>
      </c>
    </row>
    <row r="4774" spans="1:25" ht="15.75" customHeight="1" x14ac:dyDescent="0.2">
      <c r="A4774" s="3">
        <v>5108907</v>
      </c>
      <c r="B4774" s="3" t="s">
        <v>796</v>
      </c>
      <c r="C4774" s="3" t="s">
        <v>657</v>
      </c>
      <c r="D4774" s="3">
        <v>2020</v>
      </c>
      <c r="E4774" s="3" t="s">
        <v>90</v>
      </c>
      <c r="F4774" s="3" t="s">
        <v>91</v>
      </c>
      <c r="G4774" s="7">
        <v>0</v>
      </c>
      <c r="H4774" s="8">
        <f t="shared" si="0"/>
        <v>0</v>
      </c>
      <c r="I4774" s="9">
        <v>0</v>
      </c>
      <c r="J4774" s="10">
        <v>0</v>
      </c>
      <c r="K4774" s="11">
        <v>0</v>
      </c>
      <c r="L4774" s="11">
        <v>0</v>
      </c>
      <c r="M4774" s="12">
        <v>0</v>
      </c>
      <c r="N4774" s="12">
        <v>0</v>
      </c>
      <c r="O4774" s="12">
        <v>0</v>
      </c>
      <c r="P4774" s="12">
        <v>0</v>
      </c>
      <c r="Q4774" s="12">
        <v>0</v>
      </c>
      <c r="R4774" s="12">
        <v>0</v>
      </c>
      <c r="S4774" s="12">
        <v>0</v>
      </c>
      <c r="T4774" s="13">
        <v>0</v>
      </c>
      <c r="U4774" s="13">
        <v>0</v>
      </c>
      <c r="V4774" s="13">
        <v>0</v>
      </c>
      <c r="W4774" s="13">
        <v>0</v>
      </c>
      <c r="X4774" s="13">
        <v>0</v>
      </c>
      <c r="Y4774" s="13">
        <v>0</v>
      </c>
    </row>
    <row r="4775" spans="1:25" ht="15.75" customHeight="1" x14ac:dyDescent="0.2">
      <c r="A4775" s="3">
        <v>5108907</v>
      </c>
      <c r="B4775" s="3" t="s">
        <v>796</v>
      </c>
      <c r="C4775" s="3" t="s">
        <v>657</v>
      </c>
      <c r="D4775" s="3">
        <v>2021</v>
      </c>
      <c r="E4775" s="3" t="s">
        <v>78</v>
      </c>
      <c r="F4775" s="3" t="s">
        <v>76</v>
      </c>
      <c r="G4775" s="7">
        <v>856</v>
      </c>
      <c r="H4775" s="8">
        <f t="shared" si="0"/>
        <v>671556777.16999996</v>
      </c>
      <c r="I4775" s="9">
        <v>671156777.16999996</v>
      </c>
      <c r="J4775" s="10">
        <v>400000</v>
      </c>
      <c r="K4775" s="11">
        <v>670730000</v>
      </c>
      <c r="L4775" s="11">
        <v>426777.17</v>
      </c>
      <c r="M4775" s="12">
        <v>670730000</v>
      </c>
      <c r="N4775" s="12">
        <v>0</v>
      </c>
      <c r="O4775" s="12">
        <v>0</v>
      </c>
      <c r="P4775" s="12">
        <v>26777.17</v>
      </c>
      <c r="Q4775" s="12">
        <v>0</v>
      </c>
      <c r="R4775" s="12">
        <v>0</v>
      </c>
      <c r="S4775" s="12">
        <v>400000</v>
      </c>
      <c r="T4775" s="13">
        <v>400000</v>
      </c>
      <c r="U4775" s="13">
        <v>0</v>
      </c>
      <c r="V4775" s="13">
        <v>0</v>
      </c>
      <c r="W4775" s="13">
        <v>0</v>
      </c>
      <c r="X4775" s="13">
        <v>0</v>
      </c>
      <c r="Y4775" s="13">
        <v>0</v>
      </c>
    </row>
    <row r="4776" spans="1:25" ht="15.75" customHeight="1" x14ac:dyDescent="0.2">
      <c r="A4776" s="3">
        <v>5108956</v>
      </c>
      <c r="B4776" s="3" t="s">
        <v>797</v>
      </c>
      <c r="C4776" s="3" t="s">
        <v>657</v>
      </c>
      <c r="D4776" s="3">
        <v>2000</v>
      </c>
      <c r="E4776" s="3" t="s">
        <v>81</v>
      </c>
      <c r="F4776" s="3" t="s">
        <v>76</v>
      </c>
      <c r="G4776" s="7">
        <v>0</v>
      </c>
      <c r="H4776" s="8">
        <f t="shared" si="0"/>
        <v>0</v>
      </c>
      <c r="I4776" s="9">
        <v>0</v>
      </c>
      <c r="J4776" s="10">
        <v>0</v>
      </c>
      <c r="K4776" s="11">
        <v>0</v>
      </c>
      <c r="L4776" s="11">
        <v>0</v>
      </c>
      <c r="M4776" s="12">
        <v>0</v>
      </c>
      <c r="N4776" s="12">
        <v>0</v>
      </c>
      <c r="O4776" s="12">
        <v>0</v>
      </c>
      <c r="P4776" s="12">
        <v>0</v>
      </c>
      <c r="Q4776" s="12">
        <v>0</v>
      </c>
      <c r="R4776" s="12">
        <v>0</v>
      </c>
      <c r="S4776" s="12">
        <v>0</v>
      </c>
      <c r="T4776" s="13">
        <v>0</v>
      </c>
      <c r="U4776" s="13">
        <v>0</v>
      </c>
      <c r="V4776" s="13">
        <v>0</v>
      </c>
      <c r="W4776" s="13">
        <v>0</v>
      </c>
      <c r="X4776" s="13">
        <v>0</v>
      </c>
      <c r="Y4776" s="13">
        <v>0</v>
      </c>
    </row>
    <row r="4777" spans="1:25" ht="15.75" customHeight="1" x14ac:dyDescent="0.2">
      <c r="A4777" s="3">
        <v>5108956</v>
      </c>
      <c r="B4777" s="3" t="s">
        <v>797</v>
      </c>
      <c r="C4777" s="3" t="s">
        <v>657</v>
      </c>
      <c r="D4777" s="3">
        <v>2002</v>
      </c>
      <c r="E4777" s="3" t="s">
        <v>81</v>
      </c>
      <c r="F4777" s="3" t="s">
        <v>76</v>
      </c>
      <c r="G4777" s="7">
        <v>0</v>
      </c>
      <c r="H4777" s="8">
        <f t="shared" si="0"/>
        <v>800000</v>
      </c>
      <c r="I4777" s="9">
        <v>0</v>
      </c>
      <c r="J4777" s="10">
        <v>800000</v>
      </c>
      <c r="K4777" s="11">
        <v>0</v>
      </c>
      <c r="L4777" s="11">
        <v>0</v>
      </c>
      <c r="M4777" s="12">
        <v>0</v>
      </c>
      <c r="N4777" s="12">
        <v>0</v>
      </c>
      <c r="O4777" s="12">
        <v>0</v>
      </c>
      <c r="P4777" s="12">
        <v>0</v>
      </c>
      <c r="Q4777" s="12">
        <v>0</v>
      </c>
      <c r="R4777" s="12">
        <v>0</v>
      </c>
      <c r="S4777" s="12">
        <v>0</v>
      </c>
      <c r="T4777" s="13">
        <v>800000</v>
      </c>
      <c r="U4777" s="13">
        <v>0</v>
      </c>
      <c r="V4777" s="13">
        <v>0</v>
      </c>
      <c r="W4777" s="13">
        <v>0</v>
      </c>
      <c r="X4777" s="13">
        <v>0</v>
      </c>
      <c r="Y4777" s="13">
        <v>0</v>
      </c>
    </row>
    <row r="4778" spans="1:25" ht="15.75" customHeight="1" x14ac:dyDescent="0.2">
      <c r="A4778" s="3">
        <v>5108956</v>
      </c>
      <c r="B4778" s="3" t="s">
        <v>797</v>
      </c>
      <c r="C4778" s="3" t="s">
        <v>657</v>
      </c>
      <c r="D4778" s="3">
        <v>2003</v>
      </c>
      <c r="E4778" s="3" t="s">
        <v>81</v>
      </c>
      <c r="F4778" s="3" t="s">
        <v>76</v>
      </c>
      <c r="G4778" s="7">
        <v>0</v>
      </c>
      <c r="H4778" s="8">
        <f t="shared" si="0"/>
        <v>800000</v>
      </c>
      <c r="I4778" s="9">
        <v>0</v>
      </c>
      <c r="J4778" s="10">
        <v>800000</v>
      </c>
      <c r="K4778" s="11">
        <v>0</v>
      </c>
      <c r="L4778" s="11">
        <v>0</v>
      </c>
      <c r="M4778" s="12">
        <v>0</v>
      </c>
      <c r="N4778" s="12">
        <v>0</v>
      </c>
      <c r="O4778" s="12">
        <v>0</v>
      </c>
      <c r="P4778" s="12">
        <v>0</v>
      </c>
      <c r="Q4778" s="12">
        <v>0</v>
      </c>
      <c r="R4778" s="12">
        <v>0</v>
      </c>
      <c r="S4778" s="12">
        <v>0</v>
      </c>
      <c r="T4778" s="13">
        <v>800000</v>
      </c>
      <c r="U4778" s="13">
        <v>0</v>
      </c>
      <c r="V4778" s="13">
        <v>0</v>
      </c>
      <c r="W4778" s="13">
        <v>0</v>
      </c>
      <c r="X4778" s="13">
        <v>0</v>
      </c>
      <c r="Y4778" s="13">
        <v>0</v>
      </c>
    </row>
    <row r="4779" spans="1:25" ht="15.75" customHeight="1" x14ac:dyDescent="0.2">
      <c r="A4779" s="3">
        <v>5108956</v>
      </c>
      <c r="B4779" s="3" t="s">
        <v>797</v>
      </c>
      <c r="C4779" s="3" t="s">
        <v>657</v>
      </c>
      <c r="D4779" s="3">
        <v>2004</v>
      </c>
      <c r="E4779" s="3" t="s">
        <v>75</v>
      </c>
      <c r="F4779" s="3" t="s">
        <v>76</v>
      </c>
      <c r="G4779" s="7">
        <v>0</v>
      </c>
      <c r="H4779" s="8">
        <f t="shared" si="0"/>
        <v>800000</v>
      </c>
      <c r="I4779" s="9">
        <v>0</v>
      </c>
      <c r="J4779" s="10">
        <v>800000</v>
      </c>
      <c r="K4779" s="11">
        <v>0</v>
      </c>
      <c r="L4779" s="11">
        <v>0</v>
      </c>
      <c r="M4779" s="12">
        <v>0</v>
      </c>
      <c r="N4779" s="12">
        <v>0</v>
      </c>
      <c r="O4779" s="12">
        <v>0</v>
      </c>
      <c r="P4779" s="12">
        <v>0</v>
      </c>
      <c r="Q4779" s="12">
        <v>0</v>
      </c>
      <c r="R4779" s="12">
        <v>0</v>
      </c>
      <c r="S4779" s="12">
        <v>0</v>
      </c>
      <c r="T4779" s="13">
        <v>800000</v>
      </c>
      <c r="U4779" s="13">
        <v>0</v>
      </c>
      <c r="V4779" s="13">
        <v>0</v>
      </c>
      <c r="W4779" s="13">
        <v>0</v>
      </c>
      <c r="X4779" s="13">
        <v>0</v>
      </c>
      <c r="Y4779" s="13">
        <v>0</v>
      </c>
    </row>
    <row r="4780" spans="1:25" ht="15.75" customHeight="1" x14ac:dyDescent="0.2">
      <c r="A4780" s="3">
        <v>5108956</v>
      </c>
      <c r="B4780" s="3" t="s">
        <v>797</v>
      </c>
      <c r="C4780" s="3" t="s">
        <v>657</v>
      </c>
      <c r="D4780" s="3">
        <v>2005</v>
      </c>
      <c r="E4780" s="3" t="s">
        <v>75</v>
      </c>
      <c r="F4780" s="3" t="s">
        <v>76</v>
      </c>
      <c r="G4780" s="7">
        <v>0</v>
      </c>
      <c r="H4780" s="8">
        <f t="shared" si="0"/>
        <v>50000</v>
      </c>
      <c r="I4780" s="9">
        <v>0</v>
      </c>
      <c r="J4780" s="10">
        <v>50000</v>
      </c>
      <c r="K4780" s="11">
        <v>0</v>
      </c>
      <c r="L4780" s="11">
        <v>0</v>
      </c>
      <c r="M4780" s="12">
        <v>0</v>
      </c>
      <c r="N4780" s="12">
        <v>0</v>
      </c>
      <c r="O4780" s="12">
        <v>0</v>
      </c>
      <c r="P4780" s="12">
        <v>0</v>
      </c>
      <c r="Q4780" s="12">
        <v>0</v>
      </c>
      <c r="R4780" s="12">
        <v>0</v>
      </c>
      <c r="S4780" s="12">
        <v>0</v>
      </c>
      <c r="T4780" s="13">
        <v>50000</v>
      </c>
      <c r="U4780" s="13">
        <v>0</v>
      </c>
      <c r="V4780" s="13">
        <v>0</v>
      </c>
      <c r="W4780" s="13">
        <v>0</v>
      </c>
      <c r="X4780" s="13">
        <v>0</v>
      </c>
      <c r="Y4780" s="13">
        <v>0</v>
      </c>
    </row>
    <row r="4781" spans="1:25" ht="15.75" customHeight="1" x14ac:dyDescent="0.2">
      <c r="A4781" s="3">
        <v>5108956</v>
      </c>
      <c r="B4781" s="3" t="s">
        <v>797</v>
      </c>
      <c r="C4781" s="3" t="s">
        <v>657</v>
      </c>
      <c r="D4781" s="3">
        <v>2006</v>
      </c>
      <c r="E4781" s="3" t="s">
        <v>81</v>
      </c>
      <c r="F4781" s="3" t="s">
        <v>76</v>
      </c>
      <c r="G4781" s="7">
        <v>0</v>
      </c>
      <c r="H4781" s="8">
        <f t="shared" si="0"/>
        <v>1418000</v>
      </c>
      <c r="I4781" s="9">
        <v>420000</v>
      </c>
      <c r="J4781" s="10">
        <v>998000</v>
      </c>
      <c r="K4781" s="11">
        <v>220000</v>
      </c>
      <c r="L4781" s="11">
        <v>200000</v>
      </c>
      <c r="M4781" s="12">
        <v>70000</v>
      </c>
      <c r="N4781" s="12">
        <v>150000</v>
      </c>
      <c r="O4781" s="12">
        <v>0</v>
      </c>
      <c r="P4781" s="12">
        <v>0</v>
      </c>
      <c r="Q4781" s="12">
        <v>0</v>
      </c>
      <c r="R4781" s="12">
        <v>0</v>
      </c>
      <c r="S4781" s="12">
        <v>200000</v>
      </c>
      <c r="T4781" s="13">
        <v>998000</v>
      </c>
      <c r="U4781" s="13">
        <v>0</v>
      </c>
      <c r="V4781" s="13">
        <v>0</v>
      </c>
      <c r="W4781" s="13">
        <v>0</v>
      </c>
      <c r="X4781" s="13">
        <v>0</v>
      </c>
      <c r="Y4781" s="13">
        <v>0</v>
      </c>
    </row>
    <row r="4782" spans="1:25" ht="15.75" customHeight="1" x14ac:dyDescent="0.2">
      <c r="A4782" s="3">
        <v>5108956</v>
      </c>
      <c r="B4782" s="3" t="s">
        <v>797</v>
      </c>
      <c r="C4782" s="3" t="s">
        <v>657</v>
      </c>
      <c r="D4782" s="3">
        <v>2007</v>
      </c>
      <c r="E4782" s="3" t="s">
        <v>75</v>
      </c>
      <c r="F4782" s="3" t="s">
        <v>76</v>
      </c>
      <c r="G4782" s="7">
        <v>0</v>
      </c>
      <c r="H4782" s="8">
        <f t="shared" si="0"/>
        <v>2723000</v>
      </c>
      <c r="I4782" s="9">
        <v>966000</v>
      </c>
      <c r="J4782" s="10">
        <v>1757000</v>
      </c>
      <c r="K4782" s="11">
        <v>317000</v>
      </c>
      <c r="L4782" s="11">
        <v>649000</v>
      </c>
      <c r="M4782" s="12">
        <v>0</v>
      </c>
      <c r="N4782" s="12">
        <v>317000</v>
      </c>
      <c r="O4782" s="12">
        <v>0</v>
      </c>
      <c r="P4782" s="12">
        <v>0</v>
      </c>
      <c r="Q4782" s="12">
        <v>0</v>
      </c>
      <c r="R4782" s="12">
        <v>24000</v>
      </c>
      <c r="S4782" s="12">
        <v>625000</v>
      </c>
      <c r="T4782" s="13">
        <v>1757000</v>
      </c>
      <c r="U4782" s="13">
        <v>0</v>
      </c>
      <c r="V4782" s="13">
        <v>0</v>
      </c>
      <c r="W4782" s="13">
        <v>0</v>
      </c>
      <c r="X4782" s="13">
        <v>0</v>
      </c>
      <c r="Y4782" s="13">
        <v>0</v>
      </c>
    </row>
    <row r="4783" spans="1:25" ht="15.75" customHeight="1" x14ac:dyDescent="0.2">
      <c r="A4783" s="3">
        <v>5108956</v>
      </c>
      <c r="B4783" s="3" t="s">
        <v>797</v>
      </c>
      <c r="C4783" s="3" t="s">
        <v>657</v>
      </c>
      <c r="D4783" s="3">
        <v>2008</v>
      </c>
      <c r="E4783" s="3" t="s">
        <v>75</v>
      </c>
      <c r="F4783" s="3" t="s">
        <v>76</v>
      </c>
      <c r="G4783" s="7">
        <v>0</v>
      </c>
      <c r="H4783" s="8">
        <f t="shared" si="0"/>
        <v>3053070</v>
      </c>
      <c r="I4783" s="9">
        <v>1108070</v>
      </c>
      <c r="J4783" s="10">
        <v>1945000</v>
      </c>
      <c r="K4783" s="11">
        <v>403750</v>
      </c>
      <c r="L4783" s="11">
        <v>704320</v>
      </c>
      <c r="M4783" s="12">
        <v>0</v>
      </c>
      <c r="N4783" s="12">
        <v>403750</v>
      </c>
      <c r="O4783" s="12">
        <v>0</v>
      </c>
      <c r="P4783" s="12">
        <v>0</v>
      </c>
      <c r="Q4783" s="12">
        <v>0</v>
      </c>
      <c r="R4783" s="12">
        <v>31320</v>
      </c>
      <c r="S4783" s="12">
        <v>673000</v>
      </c>
      <c r="T4783" s="13">
        <v>1937000</v>
      </c>
      <c r="U4783" s="13">
        <v>8000</v>
      </c>
      <c r="V4783" s="13">
        <v>0</v>
      </c>
      <c r="W4783" s="13">
        <v>0</v>
      </c>
      <c r="X4783" s="13">
        <v>0</v>
      </c>
      <c r="Y4783" s="13">
        <v>0</v>
      </c>
    </row>
    <row r="4784" spans="1:25" ht="15.75" customHeight="1" x14ac:dyDescent="0.2">
      <c r="A4784" s="3">
        <v>5108956</v>
      </c>
      <c r="B4784" s="3" t="s">
        <v>797</v>
      </c>
      <c r="C4784" s="3" t="s">
        <v>657</v>
      </c>
      <c r="D4784" s="3">
        <v>2011</v>
      </c>
      <c r="E4784" s="3" t="s">
        <v>75</v>
      </c>
      <c r="F4784" s="3" t="s">
        <v>76</v>
      </c>
      <c r="G4784" s="7">
        <v>0</v>
      </c>
      <c r="H4784" s="8">
        <f t="shared" si="0"/>
        <v>144200</v>
      </c>
      <c r="I4784" s="9">
        <v>144200</v>
      </c>
      <c r="J4784" s="10">
        <v>0</v>
      </c>
      <c r="K4784" s="11">
        <v>144200</v>
      </c>
      <c r="L4784" s="11">
        <v>0</v>
      </c>
      <c r="M4784" s="12">
        <v>85700</v>
      </c>
      <c r="N4784" s="12">
        <v>58500</v>
      </c>
      <c r="O4784" s="12">
        <v>0</v>
      </c>
      <c r="P4784" s="12">
        <v>0</v>
      </c>
      <c r="Q4784" s="12">
        <v>0</v>
      </c>
      <c r="R4784" s="12">
        <v>0</v>
      </c>
      <c r="S4784" s="12">
        <v>0</v>
      </c>
      <c r="T4784" s="13">
        <v>0</v>
      </c>
      <c r="U4784" s="13">
        <v>0</v>
      </c>
      <c r="V4784" s="13">
        <v>0</v>
      </c>
      <c r="W4784" s="13">
        <v>0</v>
      </c>
      <c r="X4784" s="13">
        <v>0</v>
      </c>
      <c r="Y4784" s="13">
        <v>0</v>
      </c>
    </row>
    <row r="4785" spans="1:25" ht="15.75" customHeight="1" x14ac:dyDescent="0.2">
      <c r="A4785" s="3">
        <v>5108956</v>
      </c>
      <c r="B4785" s="3" t="s">
        <v>797</v>
      </c>
      <c r="C4785" s="3" t="s">
        <v>657</v>
      </c>
      <c r="D4785" s="3">
        <v>2012</v>
      </c>
      <c r="E4785" s="3" t="s">
        <v>81</v>
      </c>
      <c r="F4785" s="3" t="s">
        <v>76</v>
      </c>
      <c r="G4785" s="7">
        <v>0</v>
      </c>
      <c r="H4785" s="8">
        <f t="shared" si="0"/>
        <v>0</v>
      </c>
      <c r="I4785" s="9">
        <v>0</v>
      </c>
      <c r="J4785" s="10">
        <v>0</v>
      </c>
      <c r="K4785" s="11">
        <v>0</v>
      </c>
      <c r="L4785" s="11">
        <v>0</v>
      </c>
      <c r="M4785" s="12">
        <v>0</v>
      </c>
      <c r="N4785" s="12">
        <v>0</v>
      </c>
      <c r="O4785" s="12">
        <v>0</v>
      </c>
      <c r="P4785" s="12">
        <v>0</v>
      </c>
      <c r="Q4785" s="12">
        <v>0</v>
      </c>
      <c r="R4785" s="12">
        <v>0</v>
      </c>
      <c r="S4785" s="12">
        <v>0</v>
      </c>
      <c r="T4785" s="13">
        <v>0</v>
      </c>
      <c r="U4785" s="13">
        <v>0</v>
      </c>
      <c r="V4785" s="13">
        <v>0</v>
      </c>
      <c r="W4785" s="13">
        <v>0</v>
      </c>
      <c r="X4785" s="13">
        <v>0</v>
      </c>
      <c r="Y4785" s="13">
        <v>0</v>
      </c>
    </row>
    <row r="4786" spans="1:25" ht="15.75" customHeight="1" x14ac:dyDescent="0.2">
      <c r="A4786" s="3">
        <v>5108956</v>
      </c>
      <c r="B4786" s="3" t="s">
        <v>797</v>
      </c>
      <c r="C4786" s="3" t="s">
        <v>657</v>
      </c>
      <c r="D4786" s="3">
        <v>2013</v>
      </c>
      <c r="E4786" s="3" t="s">
        <v>78</v>
      </c>
      <c r="F4786" s="3" t="s">
        <v>76</v>
      </c>
      <c r="G4786" s="7">
        <v>4</v>
      </c>
      <c r="H4786" s="8">
        <f t="shared" si="0"/>
        <v>11288332.99</v>
      </c>
      <c r="I4786" s="9">
        <v>8288332.9900000002</v>
      </c>
      <c r="J4786" s="10">
        <v>3000000</v>
      </c>
      <c r="K4786" s="11">
        <v>4488333</v>
      </c>
      <c r="L4786" s="11">
        <v>3799999.99</v>
      </c>
      <c r="M4786" s="12">
        <v>4488333</v>
      </c>
      <c r="N4786" s="12">
        <v>0</v>
      </c>
      <c r="O4786" s="12">
        <v>0</v>
      </c>
      <c r="P4786" s="12">
        <v>199999.99</v>
      </c>
      <c r="Q4786" s="12">
        <v>0</v>
      </c>
      <c r="R4786" s="12">
        <v>100000</v>
      </c>
      <c r="S4786" s="12">
        <v>3500000</v>
      </c>
      <c r="T4786" s="13">
        <v>3000000</v>
      </c>
      <c r="U4786" s="13">
        <v>0</v>
      </c>
      <c r="V4786" s="13">
        <v>0</v>
      </c>
      <c r="W4786" s="13">
        <v>0</v>
      </c>
      <c r="X4786" s="13">
        <v>0</v>
      </c>
      <c r="Y4786" s="13">
        <v>0</v>
      </c>
    </row>
    <row r="4787" spans="1:25" ht="15.75" customHeight="1" x14ac:dyDescent="0.2">
      <c r="A4787" s="3">
        <v>5108956</v>
      </c>
      <c r="B4787" s="3" t="s">
        <v>797</v>
      </c>
      <c r="C4787" s="3" t="s">
        <v>657</v>
      </c>
      <c r="D4787" s="3">
        <v>2014</v>
      </c>
      <c r="E4787" s="3" t="s">
        <v>78</v>
      </c>
      <c r="F4787" s="3" t="s">
        <v>76</v>
      </c>
      <c r="G4787" s="7">
        <v>8088</v>
      </c>
      <c r="H4787" s="8">
        <f t="shared" si="0"/>
        <v>1710000</v>
      </c>
      <c r="I4787" s="9">
        <v>510000</v>
      </c>
      <c r="J4787" s="10">
        <v>1200000</v>
      </c>
      <c r="K4787" s="11">
        <v>0</v>
      </c>
      <c r="L4787" s="11">
        <v>510000</v>
      </c>
      <c r="M4787" s="12">
        <v>0</v>
      </c>
      <c r="N4787" s="12">
        <v>0</v>
      </c>
      <c r="O4787" s="12">
        <v>0</v>
      </c>
      <c r="P4787" s="12">
        <v>0</v>
      </c>
      <c r="Q4787" s="12">
        <v>0</v>
      </c>
      <c r="R4787" s="12">
        <v>0</v>
      </c>
      <c r="S4787" s="12">
        <v>510000</v>
      </c>
      <c r="T4787" s="13">
        <v>1200000</v>
      </c>
      <c r="U4787" s="13">
        <v>0</v>
      </c>
      <c r="V4787" s="13">
        <v>0</v>
      </c>
      <c r="W4787" s="13">
        <v>0</v>
      </c>
      <c r="X4787" s="13">
        <v>0</v>
      </c>
      <c r="Y4787" s="13">
        <v>0</v>
      </c>
    </row>
    <row r="4788" spans="1:25" ht="15.75" customHeight="1" x14ac:dyDescent="0.2">
      <c r="A4788" s="3">
        <v>5108956</v>
      </c>
      <c r="B4788" s="3" t="s">
        <v>797</v>
      </c>
      <c r="C4788" s="3" t="s">
        <v>657</v>
      </c>
      <c r="D4788" s="3">
        <v>2017</v>
      </c>
      <c r="E4788" s="3" t="s">
        <v>78</v>
      </c>
      <c r="F4788" s="3" t="s">
        <v>76</v>
      </c>
      <c r="G4788" s="7">
        <v>3376</v>
      </c>
      <c r="H4788" s="8">
        <f t="shared" si="0"/>
        <v>11317614</v>
      </c>
      <c r="I4788" s="9">
        <v>2790114</v>
      </c>
      <c r="J4788" s="10">
        <v>8527500</v>
      </c>
      <c r="K4788" s="11">
        <v>1963300</v>
      </c>
      <c r="L4788" s="11">
        <v>826814</v>
      </c>
      <c r="M4788" s="12">
        <v>628300</v>
      </c>
      <c r="N4788" s="12">
        <v>785000</v>
      </c>
      <c r="O4788" s="12">
        <v>550000</v>
      </c>
      <c r="P4788" s="12">
        <v>22634</v>
      </c>
      <c r="Q4788" s="12">
        <v>0</v>
      </c>
      <c r="R4788" s="12">
        <v>0</v>
      </c>
      <c r="S4788" s="12">
        <v>804180</v>
      </c>
      <c r="T4788" s="13">
        <v>8527500</v>
      </c>
      <c r="U4788" s="13">
        <v>0</v>
      </c>
      <c r="V4788" s="13">
        <v>0</v>
      </c>
      <c r="W4788" s="13">
        <v>0</v>
      </c>
      <c r="X4788" s="13">
        <v>0</v>
      </c>
      <c r="Y4788" s="13">
        <v>0</v>
      </c>
    </row>
    <row r="4789" spans="1:25" ht="15.75" customHeight="1" x14ac:dyDescent="0.2">
      <c r="A4789" s="3">
        <v>5108956</v>
      </c>
      <c r="B4789" s="3" t="s">
        <v>797</v>
      </c>
      <c r="C4789" s="3" t="s">
        <v>657</v>
      </c>
      <c r="D4789" s="3">
        <v>2018</v>
      </c>
      <c r="E4789" s="3" t="s">
        <v>78</v>
      </c>
      <c r="F4789" s="3" t="s">
        <v>76</v>
      </c>
      <c r="G4789" s="7">
        <v>3500</v>
      </c>
      <c r="H4789" s="8">
        <f t="shared" si="0"/>
        <v>1841000</v>
      </c>
      <c r="I4789" s="9">
        <v>860000</v>
      </c>
      <c r="J4789" s="10">
        <v>981000</v>
      </c>
      <c r="K4789" s="11">
        <v>250000</v>
      </c>
      <c r="L4789" s="11">
        <v>610000</v>
      </c>
      <c r="M4789" s="12">
        <v>250000</v>
      </c>
      <c r="N4789" s="12">
        <v>0</v>
      </c>
      <c r="O4789" s="12">
        <v>0</v>
      </c>
      <c r="P4789" s="12">
        <v>0</v>
      </c>
      <c r="Q4789" s="12">
        <v>0</v>
      </c>
      <c r="R4789" s="12">
        <v>0</v>
      </c>
      <c r="S4789" s="12">
        <v>610000</v>
      </c>
      <c r="T4789" s="13">
        <v>981000</v>
      </c>
      <c r="U4789" s="13">
        <v>0</v>
      </c>
      <c r="V4789" s="13">
        <v>0</v>
      </c>
      <c r="W4789" s="13">
        <v>0</v>
      </c>
      <c r="X4789" s="13">
        <v>0</v>
      </c>
      <c r="Y4789" s="13">
        <v>0</v>
      </c>
    </row>
    <row r="4790" spans="1:25" ht="15.75" customHeight="1" x14ac:dyDescent="0.2">
      <c r="A4790" s="3">
        <v>5108956</v>
      </c>
      <c r="B4790" s="3" t="s">
        <v>797</v>
      </c>
      <c r="C4790" s="3" t="s">
        <v>657</v>
      </c>
      <c r="D4790" s="3">
        <v>2020</v>
      </c>
      <c r="E4790" s="3" t="s">
        <v>78</v>
      </c>
      <c r="F4790" s="3" t="s">
        <v>76</v>
      </c>
      <c r="G4790" s="7">
        <v>4590</v>
      </c>
      <c r="H4790" s="8">
        <f t="shared" si="0"/>
        <v>9047000</v>
      </c>
      <c r="I4790" s="9">
        <v>0</v>
      </c>
      <c r="J4790" s="10">
        <v>9047000</v>
      </c>
      <c r="K4790" s="11">
        <v>0</v>
      </c>
      <c r="L4790" s="11">
        <v>0</v>
      </c>
      <c r="M4790" s="12">
        <v>0</v>
      </c>
      <c r="N4790" s="12">
        <v>0</v>
      </c>
      <c r="O4790" s="12">
        <v>0</v>
      </c>
      <c r="P4790" s="12">
        <v>0</v>
      </c>
      <c r="Q4790" s="12">
        <v>0</v>
      </c>
      <c r="R4790" s="12">
        <v>0</v>
      </c>
      <c r="S4790" s="12">
        <v>0</v>
      </c>
      <c r="T4790" s="13">
        <v>9047000</v>
      </c>
      <c r="U4790" s="13">
        <v>0</v>
      </c>
      <c r="V4790" s="13">
        <v>0</v>
      </c>
      <c r="W4790" s="13">
        <v>0</v>
      </c>
      <c r="X4790" s="13">
        <v>0</v>
      </c>
      <c r="Y4790" s="13">
        <v>0</v>
      </c>
    </row>
    <row r="4791" spans="1:25" ht="15.75" customHeight="1" x14ac:dyDescent="0.2">
      <c r="A4791" s="3">
        <v>5108956</v>
      </c>
      <c r="B4791" s="3" t="s">
        <v>797</v>
      </c>
      <c r="C4791" s="3" t="s">
        <v>657</v>
      </c>
      <c r="D4791" s="3">
        <v>2020</v>
      </c>
      <c r="E4791" s="3" t="s">
        <v>90</v>
      </c>
      <c r="F4791" s="3" t="s">
        <v>91</v>
      </c>
      <c r="G4791" s="7">
        <v>3000</v>
      </c>
      <c r="H4791" s="8">
        <f t="shared" si="0"/>
        <v>0</v>
      </c>
      <c r="I4791" s="9">
        <v>0</v>
      </c>
      <c r="J4791" s="10">
        <v>0</v>
      </c>
      <c r="K4791" s="11">
        <v>0</v>
      </c>
      <c r="L4791" s="11">
        <v>0</v>
      </c>
      <c r="M4791" s="12">
        <v>0</v>
      </c>
      <c r="N4791" s="12">
        <v>0</v>
      </c>
      <c r="O4791" s="12">
        <v>0</v>
      </c>
      <c r="P4791" s="12">
        <v>0</v>
      </c>
      <c r="Q4791" s="12">
        <v>0</v>
      </c>
      <c r="R4791" s="12">
        <v>0</v>
      </c>
      <c r="S4791" s="12">
        <v>0</v>
      </c>
      <c r="T4791" s="13">
        <v>0</v>
      </c>
      <c r="U4791" s="13">
        <v>0</v>
      </c>
      <c r="V4791" s="13">
        <v>0</v>
      </c>
      <c r="W4791" s="13">
        <v>0</v>
      </c>
      <c r="X4791" s="13">
        <v>0</v>
      </c>
      <c r="Y4791" s="13">
        <v>0</v>
      </c>
    </row>
    <row r="4792" spans="1:25" ht="15.75" customHeight="1" x14ac:dyDescent="0.2">
      <c r="A4792" s="3">
        <v>5108956</v>
      </c>
      <c r="B4792" s="3" t="s">
        <v>797</v>
      </c>
      <c r="C4792" s="3" t="s">
        <v>657</v>
      </c>
      <c r="D4792" s="3">
        <v>2020</v>
      </c>
      <c r="E4792" s="3" t="s">
        <v>90</v>
      </c>
      <c r="F4792" s="3" t="s">
        <v>91</v>
      </c>
      <c r="G4792" s="7">
        <v>1000</v>
      </c>
      <c r="H4792" s="8">
        <f t="shared" si="0"/>
        <v>0</v>
      </c>
      <c r="I4792" s="9">
        <v>0</v>
      </c>
      <c r="J4792" s="10">
        <v>0</v>
      </c>
      <c r="K4792" s="11">
        <v>0</v>
      </c>
      <c r="L4792" s="11">
        <v>0</v>
      </c>
      <c r="M4792" s="12">
        <v>0</v>
      </c>
      <c r="N4792" s="12">
        <v>0</v>
      </c>
      <c r="O4792" s="12">
        <v>0</v>
      </c>
      <c r="P4792" s="12">
        <v>0</v>
      </c>
      <c r="Q4792" s="12">
        <v>0</v>
      </c>
      <c r="R4792" s="12">
        <v>0</v>
      </c>
      <c r="S4792" s="12">
        <v>0</v>
      </c>
      <c r="T4792" s="13">
        <v>0</v>
      </c>
      <c r="U4792" s="13">
        <v>0</v>
      </c>
      <c r="V4792" s="13">
        <v>0</v>
      </c>
      <c r="W4792" s="13">
        <v>0</v>
      </c>
      <c r="X4792" s="13">
        <v>0</v>
      </c>
      <c r="Y4792" s="13">
        <v>0</v>
      </c>
    </row>
    <row r="4793" spans="1:25" ht="15.75" customHeight="1" x14ac:dyDescent="0.2">
      <c r="A4793" s="3">
        <v>5108956</v>
      </c>
      <c r="B4793" s="3" t="s">
        <v>797</v>
      </c>
      <c r="C4793" s="3" t="s">
        <v>657</v>
      </c>
      <c r="D4793" s="3">
        <v>2021</v>
      </c>
      <c r="E4793" s="3" t="s">
        <v>90</v>
      </c>
      <c r="F4793" s="3" t="s">
        <v>91</v>
      </c>
      <c r="G4793" s="7">
        <v>0</v>
      </c>
      <c r="H4793" s="8">
        <f t="shared" si="0"/>
        <v>28000</v>
      </c>
      <c r="I4793" s="9">
        <v>28000</v>
      </c>
      <c r="J4793" s="10">
        <v>0</v>
      </c>
      <c r="K4793" s="11">
        <v>28000</v>
      </c>
      <c r="L4793" s="11">
        <v>0</v>
      </c>
      <c r="M4793" s="12">
        <v>28000</v>
      </c>
      <c r="N4793" s="12">
        <v>0</v>
      </c>
      <c r="O4793" s="12">
        <v>0</v>
      </c>
      <c r="P4793" s="12">
        <v>0</v>
      </c>
      <c r="Q4793" s="12">
        <v>0</v>
      </c>
      <c r="R4793" s="12">
        <v>0</v>
      </c>
      <c r="S4793" s="12">
        <v>0</v>
      </c>
      <c r="T4793" s="13">
        <v>0</v>
      </c>
      <c r="U4793" s="13">
        <v>0</v>
      </c>
      <c r="V4793" s="13">
        <v>0</v>
      </c>
      <c r="W4793" s="13">
        <v>0</v>
      </c>
      <c r="X4793" s="13">
        <v>0</v>
      </c>
      <c r="Y4793" s="13">
        <v>0</v>
      </c>
    </row>
  </sheetData>
  <autoFilter ref="F1:F4793" xr:uid="{00000000-0009-0000-0000-000001000000}"/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workbookViewId="0"/>
  </sheetViews>
  <sheetFormatPr baseColWidth="10" defaultColWidth="14.5" defaultRowHeight="15" customHeight="1" x14ac:dyDescent="0.2"/>
  <cols>
    <col min="1" max="1" width="10.1640625" customWidth="1"/>
    <col min="2" max="20" width="8.6640625" customWidth="1"/>
    <col min="21" max="21" width="22.33203125" customWidth="1"/>
    <col min="22" max="26" width="8.6640625" customWidth="1"/>
  </cols>
  <sheetData>
    <row r="1" spans="1:21" x14ac:dyDescent="0.2">
      <c r="A1" s="3" t="s">
        <v>34</v>
      </c>
      <c r="B1" s="3" t="s">
        <v>798</v>
      </c>
      <c r="C1" s="3" t="s">
        <v>799</v>
      </c>
      <c r="D1" s="3" t="s">
        <v>800</v>
      </c>
      <c r="E1" s="3" t="s">
        <v>801</v>
      </c>
      <c r="F1" s="3" t="s">
        <v>802</v>
      </c>
      <c r="G1" s="3" t="s">
        <v>803</v>
      </c>
      <c r="H1" s="3" t="s">
        <v>804</v>
      </c>
      <c r="I1" s="3" t="s">
        <v>805</v>
      </c>
      <c r="J1" s="3" t="s">
        <v>806</v>
      </c>
      <c r="K1" s="3" t="s">
        <v>807</v>
      </c>
      <c r="L1" s="3" t="s">
        <v>808</v>
      </c>
      <c r="M1" s="3" t="s">
        <v>809</v>
      </c>
      <c r="N1" s="3" t="s">
        <v>810</v>
      </c>
      <c r="O1" s="3" t="s">
        <v>811</v>
      </c>
      <c r="P1" s="3" t="s">
        <v>812</v>
      </c>
      <c r="Q1" s="3" t="s">
        <v>813</v>
      </c>
      <c r="R1" s="3" t="s">
        <v>814</v>
      </c>
      <c r="S1" s="3" t="s">
        <v>815</v>
      </c>
      <c r="T1" s="3" t="s">
        <v>816</v>
      </c>
      <c r="U1" s="3" t="s">
        <v>37</v>
      </c>
    </row>
    <row r="2" spans="1:21" x14ac:dyDescent="0.2">
      <c r="A2" s="3">
        <v>1100015</v>
      </c>
      <c r="B2" s="3">
        <v>111291</v>
      </c>
      <c r="C2" s="3">
        <v>143222</v>
      </c>
      <c r="D2" s="3">
        <v>173991</v>
      </c>
      <c r="E2" s="3">
        <v>167127</v>
      </c>
      <c r="F2" s="3">
        <v>168805</v>
      </c>
      <c r="G2" s="3">
        <v>191364</v>
      </c>
      <c r="H2" s="3">
        <v>248962</v>
      </c>
      <c r="I2" s="3">
        <v>256986</v>
      </c>
      <c r="J2" s="3">
        <v>262077</v>
      </c>
      <c r="K2" s="3">
        <v>280510</v>
      </c>
      <c r="L2" s="3">
        <v>329029</v>
      </c>
      <c r="M2" s="3">
        <v>341325</v>
      </c>
      <c r="N2" s="3">
        <v>377799</v>
      </c>
      <c r="O2" s="3">
        <v>421300</v>
      </c>
      <c r="P2" s="3">
        <v>478217</v>
      </c>
      <c r="Q2" s="3">
        <v>485374</v>
      </c>
      <c r="R2" s="3">
        <v>498980</v>
      </c>
      <c r="S2" s="3">
        <v>495775</v>
      </c>
      <c r="T2" s="3">
        <v>570272</v>
      </c>
      <c r="U2" s="3">
        <f t="shared" ref="U2:U225" si="0">T2-B2</f>
        <v>458981</v>
      </c>
    </row>
    <row r="3" spans="1:21" x14ac:dyDescent="0.2">
      <c r="A3" s="3">
        <v>1100023</v>
      </c>
      <c r="B3" s="3">
        <v>449593</v>
      </c>
      <c r="C3" s="3">
        <v>539636</v>
      </c>
      <c r="D3" s="3">
        <v>657193</v>
      </c>
      <c r="E3" s="3">
        <v>749021</v>
      </c>
      <c r="F3" s="3">
        <v>790697</v>
      </c>
      <c r="G3" s="3">
        <v>905203</v>
      </c>
      <c r="H3" s="3">
        <v>1064822</v>
      </c>
      <c r="I3" s="3">
        <v>1133095</v>
      </c>
      <c r="J3" s="3">
        <v>1364694</v>
      </c>
      <c r="K3" s="3">
        <v>1651885</v>
      </c>
      <c r="L3" s="3">
        <v>1703642</v>
      </c>
      <c r="M3" s="3">
        <v>1799853</v>
      </c>
      <c r="N3" s="3">
        <v>1921532</v>
      </c>
      <c r="O3" s="3">
        <v>2037799</v>
      </c>
      <c r="P3" s="3">
        <v>2184346</v>
      </c>
      <c r="Q3" s="3">
        <v>2287910</v>
      </c>
      <c r="R3" s="3">
        <v>2464704</v>
      </c>
      <c r="S3" s="3">
        <v>2579278</v>
      </c>
      <c r="T3" s="3">
        <v>2818049</v>
      </c>
      <c r="U3" s="3">
        <f t="shared" si="0"/>
        <v>2368456</v>
      </c>
    </row>
    <row r="4" spans="1:21" x14ac:dyDescent="0.2">
      <c r="A4" s="3">
        <v>1100031</v>
      </c>
      <c r="B4" s="3">
        <v>31768</v>
      </c>
      <c r="C4" s="3">
        <v>40985</v>
      </c>
      <c r="D4" s="3">
        <v>43392</v>
      </c>
      <c r="E4" s="3">
        <v>49130</v>
      </c>
      <c r="F4" s="3">
        <v>46884</v>
      </c>
      <c r="G4" s="3">
        <v>49166</v>
      </c>
      <c r="H4" s="3">
        <v>60588</v>
      </c>
      <c r="I4" s="3">
        <v>69776</v>
      </c>
      <c r="J4" s="3">
        <v>69611</v>
      </c>
      <c r="K4" s="3">
        <v>77217</v>
      </c>
      <c r="L4" s="3">
        <v>99586</v>
      </c>
      <c r="M4" s="3">
        <v>96365</v>
      </c>
      <c r="N4" s="3">
        <v>113477</v>
      </c>
      <c r="O4" s="3">
        <v>116565</v>
      </c>
      <c r="P4" s="3">
        <v>133342</v>
      </c>
      <c r="Q4" s="3">
        <v>138110</v>
      </c>
      <c r="R4" s="3">
        <v>140503</v>
      </c>
      <c r="S4" s="3">
        <v>139976</v>
      </c>
      <c r="T4" s="3">
        <v>167190</v>
      </c>
      <c r="U4" s="3">
        <f t="shared" si="0"/>
        <v>135422</v>
      </c>
    </row>
    <row r="5" spans="1:21" x14ac:dyDescent="0.2">
      <c r="A5" s="3">
        <v>1100049</v>
      </c>
      <c r="B5" s="3">
        <v>474443</v>
      </c>
      <c r="C5" s="3">
        <v>622437</v>
      </c>
      <c r="D5" s="3">
        <v>622415</v>
      </c>
      <c r="E5" s="3">
        <v>758960</v>
      </c>
      <c r="F5" s="3">
        <v>743194</v>
      </c>
      <c r="G5" s="3">
        <v>814890</v>
      </c>
      <c r="H5" s="3">
        <v>928699</v>
      </c>
      <c r="I5" s="3">
        <v>985479</v>
      </c>
      <c r="J5" s="3">
        <v>1186494</v>
      </c>
      <c r="K5" s="3">
        <v>1259024</v>
      </c>
      <c r="L5" s="3">
        <v>1372705</v>
      </c>
      <c r="M5" s="3">
        <v>1433254</v>
      </c>
      <c r="N5" s="3">
        <v>1660650</v>
      </c>
      <c r="O5" s="3">
        <v>1794478</v>
      </c>
      <c r="P5" s="3">
        <v>1947283</v>
      </c>
      <c r="Q5" s="3">
        <v>2082761</v>
      </c>
      <c r="R5" s="3">
        <v>2175840</v>
      </c>
      <c r="S5" s="3">
        <v>2261930</v>
      </c>
      <c r="T5" s="3">
        <v>2519353</v>
      </c>
      <c r="U5" s="3">
        <f t="shared" si="0"/>
        <v>2044910</v>
      </c>
    </row>
    <row r="6" spans="1:21" x14ac:dyDescent="0.2">
      <c r="A6" s="3">
        <v>1100056</v>
      </c>
      <c r="B6" s="3">
        <v>79174</v>
      </c>
      <c r="C6" s="3">
        <v>99983</v>
      </c>
      <c r="D6" s="3">
        <v>121366</v>
      </c>
      <c r="E6" s="3">
        <v>129107</v>
      </c>
      <c r="F6" s="3">
        <v>124415</v>
      </c>
      <c r="G6" s="3">
        <v>143270</v>
      </c>
      <c r="H6" s="3">
        <v>167474</v>
      </c>
      <c r="I6" s="3">
        <v>190902</v>
      </c>
      <c r="J6" s="3">
        <v>222021</v>
      </c>
      <c r="K6" s="3">
        <v>260142</v>
      </c>
      <c r="L6" s="3">
        <v>357333</v>
      </c>
      <c r="M6" s="3">
        <v>353270</v>
      </c>
      <c r="N6" s="3">
        <v>392417</v>
      </c>
      <c r="O6" s="3">
        <v>397736</v>
      </c>
      <c r="P6" s="3">
        <v>408194</v>
      </c>
      <c r="Q6" s="3">
        <v>439245</v>
      </c>
      <c r="R6" s="3">
        <v>470647</v>
      </c>
      <c r="S6" s="3">
        <v>506494</v>
      </c>
      <c r="T6" s="3">
        <v>600670</v>
      </c>
      <c r="U6" s="3">
        <f t="shared" si="0"/>
        <v>521496</v>
      </c>
    </row>
    <row r="7" spans="1:21" x14ac:dyDescent="0.2">
      <c r="A7" s="3">
        <v>1100064</v>
      </c>
      <c r="B7" s="3">
        <v>87254</v>
      </c>
      <c r="C7" s="3">
        <v>103363</v>
      </c>
      <c r="D7" s="3">
        <v>114815</v>
      </c>
      <c r="E7" s="3">
        <v>126534</v>
      </c>
      <c r="F7" s="3">
        <v>126670</v>
      </c>
      <c r="G7" s="3">
        <v>137899</v>
      </c>
      <c r="H7" s="3">
        <v>157026</v>
      </c>
      <c r="I7" s="3">
        <v>174168</v>
      </c>
      <c r="J7" s="3">
        <v>193093</v>
      </c>
      <c r="K7" s="3">
        <v>206425</v>
      </c>
      <c r="L7" s="3">
        <v>222071</v>
      </c>
      <c r="M7" s="3">
        <v>242767</v>
      </c>
      <c r="N7" s="3">
        <v>273759</v>
      </c>
      <c r="O7" s="3">
        <v>285372</v>
      </c>
      <c r="P7" s="3">
        <v>306518</v>
      </c>
      <c r="Q7" s="3">
        <v>328377</v>
      </c>
      <c r="R7" s="3">
        <v>330232</v>
      </c>
      <c r="S7" s="3">
        <v>334922</v>
      </c>
      <c r="T7" s="3">
        <v>366931</v>
      </c>
      <c r="U7" s="3">
        <f t="shared" si="0"/>
        <v>279677</v>
      </c>
    </row>
    <row r="8" spans="1:21" x14ac:dyDescent="0.2">
      <c r="A8" s="3">
        <v>1100072</v>
      </c>
      <c r="B8" s="3">
        <v>45165</v>
      </c>
      <c r="C8" s="3">
        <v>57284</v>
      </c>
      <c r="D8" s="3">
        <v>67309</v>
      </c>
      <c r="E8" s="3">
        <v>70936</v>
      </c>
      <c r="F8" s="3">
        <v>68935</v>
      </c>
      <c r="G8" s="3">
        <v>72291</v>
      </c>
      <c r="H8" s="3">
        <v>95990</v>
      </c>
      <c r="I8" s="3">
        <v>119226</v>
      </c>
      <c r="J8" s="3">
        <v>114768</v>
      </c>
      <c r="K8" s="3">
        <v>145412</v>
      </c>
      <c r="L8" s="3">
        <v>175872</v>
      </c>
      <c r="M8" s="3">
        <v>168681</v>
      </c>
      <c r="N8" s="3">
        <v>186868</v>
      </c>
      <c r="O8" s="3">
        <v>190906</v>
      </c>
      <c r="P8" s="3">
        <v>236624</v>
      </c>
      <c r="Q8" s="3">
        <v>332804</v>
      </c>
      <c r="R8" s="3">
        <v>320416</v>
      </c>
      <c r="S8" s="3">
        <v>349289</v>
      </c>
      <c r="T8" s="3">
        <v>268381</v>
      </c>
      <c r="U8" s="3">
        <f t="shared" si="0"/>
        <v>223216</v>
      </c>
    </row>
    <row r="9" spans="1:21" x14ac:dyDescent="0.2">
      <c r="A9" s="3">
        <v>1100080</v>
      </c>
      <c r="B9" s="3">
        <v>37308</v>
      </c>
      <c r="C9" s="3">
        <v>50996</v>
      </c>
      <c r="D9" s="3">
        <v>53905</v>
      </c>
      <c r="E9" s="3">
        <v>62986</v>
      </c>
      <c r="F9" s="3">
        <v>60812</v>
      </c>
      <c r="G9" s="3">
        <v>74215</v>
      </c>
      <c r="H9" s="3">
        <v>90971</v>
      </c>
      <c r="I9" s="3">
        <v>99854</v>
      </c>
      <c r="J9" s="3">
        <v>107583</v>
      </c>
      <c r="K9" s="3">
        <v>120018</v>
      </c>
      <c r="L9" s="3">
        <v>134091</v>
      </c>
      <c r="M9" s="3">
        <v>149739</v>
      </c>
      <c r="N9" s="3">
        <v>168605</v>
      </c>
      <c r="O9" s="3">
        <v>187170</v>
      </c>
      <c r="P9" s="3">
        <v>206101</v>
      </c>
      <c r="Q9" s="3">
        <v>212879</v>
      </c>
      <c r="R9" s="3">
        <v>230151</v>
      </c>
      <c r="S9" s="3">
        <v>238796</v>
      </c>
      <c r="T9" s="3">
        <v>261978</v>
      </c>
      <c r="U9" s="3">
        <f t="shared" si="0"/>
        <v>224670</v>
      </c>
    </row>
    <row r="10" spans="1:21" x14ac:dyDescent="0.2">
      <c r="A10" s="3">
        <v>1100098</v>
      </c>
      <c r="B10" s="3">
        <v>119312</v>
      </c>
      <c r="C10" s="3">
        <v>153425</v>
      </c>
      <c r="D10" s="3">
        <v>180676</v>
      </c>
      <c r="E10" s="3">
        <v>203257</v>
      </c>
      <c r="F10" s="3">
        <v>195271</v>
      </c>
      <c r="G10" s="3">
        <v>220452</v>
      </c>
      <c r="H10" s="3">
        <v>265616</v>
      </c>
      <c r="I10" s="3">
        <v>291491</v>
      </c>
      <c r="J10" s="3">
        <v>311788</v>
      </c>
      <c r="K10" s="3">
        <v>347581</v>
      </c>
      <c r="L10" s="3">
        <v>376177</v>
      </c>
      <c r="M10" s="3">
        <v>426546</v>
      </c>
      <c r="N10" s="3">
        <v>462389</v>
      </c>
      <c r="O10" s="3">
        <v>483962</v>
      </c>
      <c r="P10" s="3">
        <v>543318</v>
      </c>
      <c r="Q10" s="3">
        <v>566361</v>
      </c>
      <c r="R10" s="3">
        <v>606072</v>
      </c>
      <c r="S10" s="3">
        <v>624787</v>
      </c>
      <c r="T10" s="3">
        <v>666331</v>
      </c>
      <c r="U10" s="3">
        <f t="shared" si="0"/>
        <v>547019</v>
      </c>
    </row>
    <row r="11" spans="1:21" x14ac:dyDescent="0.2">
      <c r="A11" s="3">
        <v>1100106</v>
      </c>
      <c r="B11" s="3">
        <v>174680</v>
      </c>
      <c r="C11" s="3">
        <v>247248</v>
      </c>
      <c r="D11" s="3">
        <v>302287</v>
      </c>
      <c r="E11" s="3">
        <v>327643</v>
      </c>
      <c r="F11" s="3">
        <v>325665</v>
      </c>
      <c r="G11" s="3">
        <v>374116</v>
      </c>
      <c r="H11" s="3">
        <v>491320</v>
      </c>
      <c r="I11" s="3">
        <v>521104</v>
      </c>
      <c r="J11" s="3">
        <v>598167</v>
      </c>
      <c r="K11" s="3">
        <v>715386</v>
      </c>
      <c r="L11" s="3">
        <v>516172</v>
      </c>
      <c r="M11" s="3">
        <v>605131</v>
      </c>
      <c r="N11" s="3">
        <v>646154</v>
      </c>
      <c r="O11" s="3">
        <v>682458</v>
      </c>
      <c r="P11" s="3">
        <v>740352</v>
      </c>
      <c r="Q11" s="3">
        <v>775195</v>
      </c>
      <c r="R11" s="3">
        <v>837459</v>
      </c>
      <c r="S11" s="3">
        <v>892778</v>
      </c>
      <c r="T11" s="3">
        <v>984586</v>
      </c>
      <c r="U11" s="3">
        <f t="shared" si="0"/>
        <v>809906</v>
      </c>
    </row>
    <row r="12" spans="1:21" x14ac:dyDescent="0.2">
      <c r="A12" s="3">
        <v>1100114</v>
      </c>
      <c r="B12" s="3">
        <v>306158</v>
      </c>
      <c r="C12" s="3">
        <v>385507</v>
      </c>
      <c r="D12" s="3">
        <v>420126</v>
      </c>
      <c r="E12" s="3">
        <v>569682</v>
      </c>
      <c r="F12" s="3">
        <v>614008</v>
      </c>
      <c r="G12" s="3">
        <v>693762</v>
      </c>
      <c r="H12" s="3">
        <v>708837</v>
      </c>
      <c r="I12" s="3">
        <v>722047</v>
      </c>
      <c r="J12" s="3">
        <v>797296</v>
      </c>
      <c r="K12" s="3">
        <v>861623</v>
      </c>
      <c r="L12" s="3">
        <v>1004964</v>
      </c>
      <c r="M12" s="3">
        <v>1070429</v>
      </c>
      <c r="N12" s="3">
        <v>1130660</v>
      </c>
      <c r="O12" s="3">
        <v>1207965</v>
      </c>
      <c r="P12" s="3">
        <v>1313922</v>
      </c>
      <c r="Q12" s="3">
        <v>1354733</v>
      </c>
      <c r="R12" s="3">
        <v>1484555</v>
      </c>
      <c r="S12" s="3">
        <v>1500855</v>
      </c>
      <c r="T12" s="3">
        <v>1665068</v>
      </c>
      <c r="U12" s="3">
        <f t="shared" si="0"/>
        <v>1358910</v>
      </c>
    </row>
    <row r="13" spans="1:21" x14ac:dyDescent="0.2">
      <c r="A13" s="3">
        <v>1100122</v>
      </c>
      <c r="B13" s="3">
        <v>657400</v>
      </c>
      <c r="C13" s="3">
        <v>774035</v>
      </c>
      <c r="D13" s="3">
        <v>933474</v>
      </c>
      <c r="E13" s="3">
        <v>1066022</v>
      </c>
      <c r="F13" s="3">
        <v>1110409</v>
      </c>
      <c r="G13" s="3">
        <v>1257350</v>
      </c>
      <c r="H13" s="3">
        <v>1496176</v>
      </c>
      <c r="I13" s="3">
        <v>1640344</v>
      </c>
      <c r="J13" s="3">
        <v>1855359</v>
      </c>
      <c r="K13" s="3">
        <v>2056220</v>
      </c>
      <c r="L13" s="3">
        <v>2318729</v>
      </c>
      <c r="M13" s="3">
        <v>2374801</v>
      </c>
      <c r="N13" s="3">
        <v>2651246</v>
      </c>
      <c r="O13" s="3">
        <v>2755755</v>
      </c>
      <c r="P13" s="3">
        <v>2985775</v>
      </c>
      <c r="Q13" s="3">
        <v>3062162</v>
      </c>
      <c r="R13" s="3">
        <v>3466810</v>
      </c>
      <c r="S13" s="3">
        <v>3783206</v>
      </c>
      <c r="T13" s="3">
        <v>4057626</v>
      </c>
      <c r="U13" s="3">
        <f t="shared" si="0"/>
        <v>3400226</v>
      </c>
    </row>
    <row r="14" spans="1:21" x14ac:dyDescent="0.2">
      <c r="A14" s="3">
        <v>1100130</v>
      </c>
      <c r="B14" s="3">
        <v>83828</v>
      </c>
      <c r="C14" s="3">
        <v>129476</v>
      </c>
      <c r="D14" s="3">
        <v>156743</v>
      </c>
      <c r="E14" s="3">
        <v>186678</v>
      </c>
      <c r="F14" s="3">
        <v>167421</v>
      </c>
      <c r="G14" s="3">
        <v>183666</v>
      </c>
      <c r="H14" s="3">
        <v>234494</v>
      </c>
      <c r="I14" s="3">
        <v>254438</v>
      </c>
      <c r="J14" s="3">
        <v>272201</v>
      </c>
      <c r="K14" s="3">
        <v>301792</v>
      </c>
      <c r="L14" s="3">
        <v>353071</v>
      </c>
      <c r="M14" s="3">
        <v>396658</v>
      </c>
      <c r="N14" s="3">
        <v>424790</v>
      </c>
      <c r="O14" s="3">
        <v>451940</v>
      </c>
      <c r="P14" s="3">
        <v>512904</v>
      </c>
      <c r="Q14" s="3">
        <v>587758</v>
      </c>
      <c r="R14" s="3">
        <v>642283</v>
      </c>
      <c r="S14" s="3">
        <v>632997</v>
      </c>
      <c r="T14" s="3">
        <v>700317</v>
      </c>
      <c r="U14" s="3">
        <f t="shared" si="0"/>
        <v>616489</v>
      </c>
    </row>
    <row r="15" spans="1:21" x14ac:dyDescent="0.2">
      <c r="A15" s="3">
        <v>1100148</v>
      </c>
      <c r="B15" s="3">
        <v>65740</v>
      </c>
      <c r="C15" s="3">
        <v>89821</v>
      </c>
      <c r="D15" s="3">
        <v>90569</v>
      </c>
      <c r="E15" s="3">
        <v>109279</v>
      </c>
      <c r="F15" s="3">
        <v>108175</v>
      </c>
      <c r="G15" s="3">
        <v>139569</v>
      </c>
      <c r="H15" s="3">
        <v>167221</v>
      </c>
      <c r="I15" s="3">
        <v>164381</v>
      </c>
      <c r="J15" s="3">
        <v>173651</v>
      </c>
      <c r="K15" s="3">
        <v>188992</v>
      </c>
      <c r="L15" s="3">
        <v>215982</v>
      </c>
      <c r="M15" s="3">
        <v>230676</v>
      </c>
      <c r="N15" s="3">
        <v>257255</v>
      </c>
      <c r="O15" s="3">
        <v>272574</v>
      </c>
      <c r="P15" s="3">
        <v>307760</v>
      </c>
      <c r="Q15" s="3">
        <v>345425</v>
      </c>
      <c r="R15" s="3">
        <v>345779</v>
      </c>
      <c r="S15" s="3">
        <v>359625</v>
      </c>
      <c r="T15" s="3">
        <v>403370</v>
      </c>
      <c r="U15" s="3">
        <f t="shared" si="0"/>
        <v>337630</v>
      </c>
    </row>
    <row r="16" spans="1:21" x14ac:dyDescent="0.2">
      <c r="A16" s="3">
        <v>1100155</v>
      </c>
      <c r="B16" s="3">
        <v>191704</v>
      </c>
      <c r="C16" s="3">
        <v>243121</v>
      </c>
      <c r="D16" s="3">
        <v>264994</v>
      </c>
      <c r="E16" s="3">
        <v>289682</v>
      </c>
      <c r="F16" s="3">
        <v>289192</v>
      </c>
      <c r="G16" s="3">
        <v>319107</v>
      </c>
      <c r="H16" s="3">
        <v>400931</v>
      </c>
      <c r="I16" s="3">
        <v>399690</v>
      </c>
      <c r="J16" s="3">
        <v>477501</v>
      </c>
      <c r="K16" s="3">
        <v>507790</v>
      </c>
      <c r="L16" s="3">
        <v>527990</v>
      </c>
      <c r="M16" s="3">
        <v>556443</v>
      </c>
      <c r="N16" s="3">
        <v>600734</v>
      </c>
      <c r="O16" s="3">
        <v>633050</v>
      </c>
      <c r="P16" s="3">
        <v>711121</v>
      </c>
      <c r="Q16" s="3">
        <v>762112</v>
      </c>
      <c r="R16" s="3">
        <v>807497</v>
      </c>
      <c r="S16" s="3">
        <v>834959</v>
      </c>
      <c r="T16" s="3">
        <v>885193</v>
      </c>
      <c r="U16" s="3">
        <f t="shared" si="0"/>
        <v>693489</v>
      </c>
    </row>
    <row r="17" spans="1:21" x14ac:dyDescent="0.2">
      <c r="A17" s="3">
        <v>1100189</v>
      </c>
      <c r="B17" s="3">
        <v>180337</v>
      </c>
      <c r="C17" s="3">
        <v>227004</v>
      </c>
      <c r="D17" s="3">
        <v>264273</v>
      </c>
      <c r="E17" s="3">
        <v>308139</v>
      </c>
      <c r="F17" s="3">
        <v>311876</v>
      </c>
      <c r="G17" s="3">
        <v>336934</v>
      </c>
      <c r="H17" s="3">
        <v>419978</v>
      </c>
      <c r="I17" s="3">
        <v>471876</v>
      </c>
      <c r="J17" s="3">
        <v>540862</v>
      </c>
      <c r="K17" s="3">
        <v>602732</v>
      </c>
      <c r="L17" s="3">
        <v>687732</v>
      </c>
      <c r="M17" s="3">
        <v>755542</v>
      </c>
      <c r="N17" s="3">
        <v>837925</v>
      </c>
      <c r="O17" s="3">
        <v>906443</v>
      </c>
      <c r="P17" s="3">
        <v>1000682</v>
      </c>
      <c r="Q17" s="3">
        <v>1050682</v>
      </c>
      <c r="R17" s="3">
        <v>1129770</v>
      </c>
      <c r="S17" s="3">
        <v>1164694</v>
      </c>
      <c r="T17" s="3">
        <v>1361243</v>
      </c>
      <c r="U17" s="3">
        <f t="shared" si="0"/>
        <v>1180906</v>
      </c>
    </row>
    <row r="18" spans="1:21" x14ac:dyDescent="0.2">
      <c r="A18" s="3">
        <v>1100205</v>
      </c>
      <c r="B18" s="3">
        <v>2325673</v>
      </c>
      <c r="C18" s="3">
        <v>2765054</v>
      </c>
      <c r="D18" s="3">
        <v>3388128</v>
      </c>
      <c r="E18" s="3">
        <v>3801042</v>
      </c>
      <c r="F18" s="3">
        <v>4093384</v>
      </c>
      <c r="G18" s="3">
        <v>4474812</v>
      </c>
      <c r="H18" s="3">
        <v>5267602</v>
      </c>
      <c r="I18" s="3">
        <v>6841953</v>
      </c>
      <c r="J18" s="3">
        <v>9093824</v>
      </c>
      <c r="K18" s="3">
        <v>11139255</v>
      </c>
      <c r="L18" s="3">
        <v>11970877</v>
      </c>
      <c r="M18" s="3">
        <v>11699707</v>
      </c>
      <c r="N18" s="3">
        <v>12793026</v>
      </c>
      <c r="O18" s="3">
        <v>13970352</v>
      </c>
      <c r="P18" s="3">
        <v>14751261</v>
      </c>
      <c r="Q18" s="3">
        <v>16974627</v>
      </c>
      <c r="R18" s="3">
        <v>16655670</v>
      </c>
      <c r="S18" s="3">
        <v>17906443</v>
      </c>
      <c r="T18" s="3">
        <v>19448762</v>
      </c>
      <c r="U18" s="3">
        <f t="shared" si="0"/>
        <v>17123089</v>
      </c>
    </row>
    <row r="19" spans="1:21" x14ac:dyDescent="0.2">
      <c r="A19" s="3">
        <v>1100254</v>
      </c>
      <c r="B19" s="3">
        <v>93482</v>
      </c>
      <c r="C19" s="3">
        <v>117213</v>
      </c>
      <c r="D19" s="3">
        <v>130513</v>
      </c>
      <c r="E19" s="3">
        <v>146979</v>
      </c>
      <c r="F19" s="3">
        <v>151891</v>
      </c>
      <c r="G19" s="3">
        <v>159520</v>
      </c>
      <c r="H19" s="3">
        <v>196550</v>
      </c>
      <c r="I19" s="3">
        <v>216194</v>
      </c>
      <c r="J19" s="3">
        <v>235589</v>
      </c>
      <c r="K19" s="3">
        <v>250510</v>
      </c>
      <c r="L19" s="3">
        <v>278269</v>
      </c>
      <c r="M19" s="3">
        <v>292636</v>
      </c>
      <c r="N19" s="3">
        <v>334713</v>
      </c>
      <c r="O19" s="3">
        <v>359302</v>
      </c>
      <c r="P19" s="3">
        <v>388308</v>
      </c>
      <c r="Q19" s="3">
        <v>410136</v>
      </c>
      <c r="R19" s="3">
        <v>418683</v>
      </c>
      <c r="S19" s="3">
        <v>427885</v>
      </c>
      <c r="T19" s="3">
        <v>464219</v>
      </c>
      <c r="U19" s="3">
        <f t="shared" si="0"/>
        <v>370737</v>
      </c>
    </row>
    <row r="20" spans="1:21" x14ac:dyDescent="0.2">
      <c r="A20" s="3">
        <v>1100262</v>
      </c>
      <c r="B20" s="3">
        <v>15549</v>
      </c>
      <c r="C20" s="3">
        <v>21179</v>
      </c>
      <c r="D20" s="3">
        <v>22353</v>
      </c>
      <c r="E20" s="3">
        <v>24700</v>
      </c>
      <c r="F20" s="3">
        <v>27237</v>
      </c>
      <c r="G20" s="3">
        <v>28672</v>
      </c>
      <c r="H20" s="3">
        <v>37220</v>
      </c>
      <c r="I20" s="3">
        <v>40075</v>
      </c>
      <c r="J20" s="3">
        <v>41934</v>
      </c>
      <c r="K20" s="3">
        <v>48230</v>
      </c>
      <c r="L20" s="3">
        <v>56106</v>
      </c>
      <c r="M20" s="3">
        <v>63732</v>
      </c>
      <c r="N20" s="3">
        <v>74698</v>
      </c>
      <c r="O20" s="3">
        <v>78522</v>
      </c>
      <c r="P20" s="3">
        <v>90904</v>
      </c>
      <c r="Q20" s="3">
        <v>105272</v>
      </c>
      <c r="R20" s="3">
        <v>102476</v>
      </c>
      <c r="S20" s="3">
        <v>111100</v>
      </c>
      <c r="T20" s="3">
        <v>133580</v>
      </c>
      <c r="U20" s="3">
        <f t="shared" si="0"/>
        <v>118031</v>
      </c>
    </row>
    <row r="21" spans="1:21" ht="15.75" customHeight="1" x14ac:dyDescent="0.2">
      <c r="A21" s="3">
        <v>1100288</v>
      </c>
      <c r="B21" s="3">
        <v>231270</v>
      </c>
      <c r="C21" s="3">
        <v>288223</v>
      </c>
      <c r="D21" s="3">
        <v>334869</v>
      </c>
      <c r="E21" s="3">
        <v>388188</v>
      </c>
      <c r="F21" s="3">
        <v>407840</v>
      </c>
      <c r="G21" s="3">
        <v>466023</v>
      </c>
      <c r="H21" s="3">
        <v>590513</v>
      </c>
      <c r="I21" s="3">
        <v>570998</v>
      </c>
      <c r="J21" s="3">
        <v>627848</v>
      </c>
      <c r="K21" s="3">
        <v>756305</v>
      </c>
      <c r="L21" s="3">
        <v>845500</v>
      </c>
      <c r="M21" s="3">
        <v>926089</v>
      </c>
      <c r="N21" s="3">
        <v>1024962</v>
      </c>
      <c r="O21" s="3">
        <v>1082400</v>
      </c>
      <c r="P21" s="3">
        <v>1197691</v>
      </c>
      <c r="Q21" s="3">
        <v>1304503</v>
      </c>
      <c r="R21" s="3">
        <v>1291476</v>
      </c>
      <c r="S21" s="3">
        <v>1281314</v>
      </c>
      <c r="T21" s="3">
        <v>1397881</v>
      </c>
      <c r="U21" s="3">
        <f t="shared" si="0"/>
        <v>1166611</v>
      </c>
    </row>
    <row r="22" spans="1:21" ht="15.75" customHeight="1" x14ac:dyDescent="0.2">
      <c r="A22" s="3">
        <v>1100296</v>
      </c>
      <c r="B22" s="3">
        <v>46045</v>
      </c>
      <c r="C22" s="3">
        <v>56920</v>
      </c>
      <c r="D22" s="3">
        <v>58189</v>
      </c>
      <c r="E22" s="3">
        <v>62508</v>
      </c>
      <c r="F22" s="3">
        <v>65969</v>
      </c>
      <c r="G22" s="3">
        <v>69961</v>
      </c>
      <c r="H22" s="3">
        <v>85683</v>
      </c>
      <c r="I22" s="3">
        <v>89832</v>
      </c>
      <c r="J22" s="3">
        <v>98818</v>
      </c>
      <c r="K22" s="3">
        <v>109366</v>
      </c>
      <c r="L22" s="3">
        <v>122449</v>
      </c>
      <c r="M22" s="3">
        <v>125662</v>
      </c>
      <c r="N22" s="3">
        <v>132906</v>
      </c>
      <c r="O22" s="3">
        <v>135949</v>
      </c>
      <c r="P22" s="3">
        <v>149255</v>
      </c>
      <c r="Q22" s="3">
        <v>153096</v>
      </c>
      <c r="R22" s="3">
        <v>146269</v>
      </c>
      <c r="S22" s="3">
        <v>142638</v>
      </c>
      <c r="T22" s="3">
        <v>156789</v>
      </c>
      <c r="U22" s="3">
        <f t="shared" si="0"/>
        <v>110744</v>
      </c>
    </row>
    <row r="23" spans="1:21" ht="15.75" customHeight="1" x14ac:dyDescent="0.2">
      <c r="A23" s="3">
        <v>1100304</v>
      </c>
      <c r="B23" s="3">
        <v>448260</v>
      </c>
      <c r="C23" s="3">
        <v>586621</v>
      </c>
      <c r="D23" s="3">
        <v>697750</v>
      </c>
      <c r="E23" s="3">
        <v>802054</v>
      </c>
      <c r="F23" s="3">
        <v>816425</v>
      </c>
      <c r="G23" s="3">
        <v>916061</v>
      </c>
      <c r="H23" s="3">
        <v>1148345</v>
      </c>
      <c r="I23" s="3">
        <v>1244988</v>
      </c>
      <c r="J23" s="3">
        <v>1447187</v>
      </c>
      <c r="K23" s="3">
        <v>1491477</v>
      </c>
      <c r="L23" s="3">
        <v>1797976</v>
      </c>
      <c r="M23" s="3">
        <v>2011515</v>
      </c>
      <c r="N23" s="3">
        <v>2124668</v>
      </c>
      <c r="O23" s="3">
        <v>2185475</v>
      </c>
      <c r="P23" s="3">
        <v>2421840</v>
      </c>
      <c r="Q23" s="3">
        <v>2523712</v>
      </c>
      <c r="R23" s="3">
        <v>2720979</v>
      </c>
      <c r="S23" s="3">
        <v>2832738</v>
      </c>
      <c r="T23" s="3">
        <v>3153000</v>
      </c>
      <c r="U23" s="3">
        <f t="shared" si="0"/>
        <v>2704740</v>
      </c>
    </row>
    <row r="24" spans="1:21" ht="15.75" customHeight="1" x14ac:dyDescent="0.2">
      <c r="A24" s="3">
        <v>1100320</v>
      </c>
      <c r="B24" s="3">
        <v>73737</v>
      </c>
      <c r="C24" s="3">
        <v>108375</v>
      </c>
      <c r="D24" s="3">
        <v>127354</v>
      </c>
      <c r="E24" s="3">
        <v>137040</v>
      </c>
      <c r="F24" s="3">
        <v>147255</v>
      </c>
      <c r="G24" s="3">
        <v>158873</v>
      </c>
      <c r="H24" s="3">
        <v>192747</v>
      </c>
      <c r="I24" s="3">
        <v>234784</v>
      </c>
      <c r="J24" s="3">
        <v>324476</v>
      </c>
      <c r="K24" s="3">
        <v>311271</v>
      </c>
      <c r="L24" s="3">
        <v>333933</v>
      </c>
      <c r="M24" s="3">
        <v>395408</v>
      </c>
      <c r="N24" s="3">
        <v>411122</v>
      </c>
      <c r="O24" s="3">
        <v>454048</v>
      </c>
      <c r="P24" s="3">
        <v>514606</v>
      </c>
      <c r="Q24" s="3">
        <v>633099</v>
      </c>
      <c r="R24" s="3">
        <v>704874</v>
      </c>
      <c r="S24" s="3">
        <v>616830</v>
      </c>
      <c r="T24" s="3">
        <v>730695</v>
      </c>
      <c r="U24" s="3">
        <f t="shared" si="0"/>
        <v>656958</v>
      </c>
    </row>
    <row r="25" spans="1:21" ht="15.75" customHeight="1" x14ac:dyDescent="0.2">
      <c r="A25" s="3">
        <v>1100338</v>
      </c>
      <c r="B25" s="3">
        <v>51341</v>
      </c>
      <c r="C25" s="3">
        <v>69357</v>
      </c>
      <c r="D25" s="3">
        <v>92732</v>
      </c>
      <c r="E25" s="3">
        <v>113906</v>
      </c>
      <c r="F25" s="3">
        <v>116144</v>
      </c>
      <c r="G25" s="3">
        <v>134075</v>
      </c>
      <c r="H25" s="3">
        <v>164807</v>
      </c>
      <c r="I25" s="3">
        <v>183340</v>
      </c>
      <c r="J25" s="3">
        <v>218431</v>
      </c>
      <c r="K25" s="3">
        <v>249369</v>
      </c>
      <c r="L25" s="3">
        <v>277775</v>
      </c>
      <c r="M25" s="3">
        <v>308322</v>
      </c>
      <c r="N25" s="3">
        <v>341402</v>
      </c>
      <c r="O25" s="3">
        <v>379824</v>
      </c>
      <c r="P25" s="3">
        <v>419534</v>
      </c>
      <c r="Q25" s="3">
        <v>463144</v>
      </c>
      <c r="R25" s="3">
        <v>508409</v>
      </c>
      <c r="S25" s="3">
        <v>529243</v>
      </c>
      <c r="T25" s="3">
        <v>601910</v>
      </c>
      <c r="U25" s="3">
        <f t="shared" si="0"/>
        <v>550569</v>
      </c>
    </row>
    <row r="26" spans="1:21" ht="15.75" customHeight="1" x14ac:dyDescent="0.2">
      <c r="A26" s="3">
        <v>1100346</v>
      </c>
      <c r="B26" s="3">
        <v>66869</v>
      </c>
      <c r="C26" s="3">
        <v>87455</v>
      </c>
      <c r="D26" s="3">
        <v>97391</v>
      </c>
      <c r="E26" s="3">
        <v>105142</v>
      </c>
      <c r="F26" s="3">
        <v>107851</v>
      </c>
      <c r="G26" s="3">
        <v>107459</v>
      </c>
      <c r="H26" s="3">
        <v>127593</v>
      </c>
      <c r="I26" s="3">
        <v>146945</v>
      </c>
      <c r="J26" s="3">
        <v>160689</v>
      </c>
      <c r="K26" s="3">
        <v>174574</v>
      </c>
      <c r="L26" s="3">
        <v>184427</v>
      </c>
      <c r="M26" s="3">
        <v>191138</v>
      </c>
      <c r="N26" s="3">
        <v>205518</v>
      </c>
      <c r="O26" s="3">
        <v>220491</v>
      </c>
      <c r="P26" s="3">
        <v>243599</v>
      </c>
      <c r="Q26" s="3">
        <v>252252</v>
      </c>
      <c r="R26" s="3">
        <v>256200</v>
      </c>
      <c r="S26" s="3">
        <v>260403</v>
      </c>
      <c r="T26" s="3">
        <v>289533</v>
      </c>
      <c r="U26" s="3">
        <f t="shared" si="0"/>
        <v>222664</v>
      </c>
    </row>
    <row r="27" spans="1:21" ht="15.75" customHeight="1" x14ac:dyDescent="0.2">
      <c r="A27" s="3">
        <v>1100379</v>
      </c>
      <c r="B27" s="3">
        <v>46139</v>
      </c>
      <c r="C27" s="3">
        <v>60615</v>
      </c>
      <c r="D27" s="3">
        <v>69091</v>
      </c>
      <c r="E27" s="3">
        <v>76379</v>
      </c>
      <c r="F27" s="3">
        <v>83329</v>
      </c>
      <c r="G27" s="3">
        <v>90566</v>
      </c>
      <c r="H27" s="3">
        <v>109773</v>
      </c>
      <c r="I27" s="3">
        <v>123305</v>
      </c>
      <c r="J27" s="3">
        <v>119974</v>
      </c>
      <c r="K27" s="3">
        <v>135691</v>
      </c>
      <c r="L27" s="3">
        <v>207365</v>
      </c>
      <c r="M27" s="3">
        <v>183210</v>
      </c>
      <c r="N27" s="3">
        <v>211214</v>
      </c>
      <c r="O27" s="3">
        <v>212357</v>
      </c>
      <c r="P27" s="3">
        <v>230030</v>
      </c>
      <c r="Q27" s="3">
        <v>328001</v>
      </c>
      <c r="R27" s="3">
        <v>278342</v>
      </c>
      <c r="S27" s="3">
        <v>288721</v>
      </c>
      <c r="T27" s="3">
        <v>324544</v>
      </c>
      <c r="U27" s="3">
        <f t="shared" si="0"/>
        <v>278405</v>
      </c>
    </row>
    <row r="28" spans="1:21" ht="15.75" customHeight="1" x14ac:dyDescent="0.2">
      <c r="A28" s="3">
        <v>1100403</v>
      </c>
      <c r="B28" s="3">
        <v>45060</v>
      </c>
      <c r="C28" s="3">
        <v>69211</v>
      </c>
      <c r="D28" s="3">
        <v>75144</v>
      </c>
      <c r="E28" s="3">
        <v>81283</v>
      </c>
      <c r="F28" s="3">
        <v>88368</v>
      </c>
      <c r="G28" s="3">
        <v>107258</v>
      </c>
      <c r="H28" s="3">
        <v>132015</v>
      </c>
      <c r="I28" s="3">
        <v>146985</v>
      </c>
      <c r="J28" s="3">
        <v>152235</v>
      </c>
      <c r="K28" s="3">
        <v>176664</v>
      </c>
      <c r="L28" s="3">
        <v>205906</v>
      </c>
      <c r="M28" s="3">
        <v>214064</v>
      </c>
      <c r="N28" s="3">
        <v>233006</v>
      </c>
      <c r="O28" s="3">
        <v>258222</v>
      </c>
      <c r="P28" s="3">
        <v>287145</v>
      </c>
      <c r="Q28" s="3">
        <v>307459</v>
      </c>
      <c r="R28" s="3">
        <v>328757</v>
      </c>
      <c r="S28" s="3">
        <v>358407</v>
      </c>
      <c r="T28" s="3">
        <v>396377</v>
      </c>
      <c r="U28" s="3">
        <f t="shared" si="0"/>
        <v>351317</v>
      </c>
    </row>
    <row r="29" spans="1:21" ht="15.75" customHeight="1" x14ac:dyDescent="0.2">
      <c r="A29" s="3">
        <v>1100452</v>
      </c>
      <c r="B29" s="3">
        <v>97946</v>
      </c>
      <c r="C29" s="3">
        <v>137840</v>
      </c>
      <c r="D29" s="3">
        <v>161804</v>
      </c>
      <c r="E29" s="3">
        <v>193934</v>
      </c>
      <c r="F29" s="3">
        <v>201021</v>
      </c>
      <c r="G29" s="3">
        <v>225142</v>
      </c>
      <c r="H29" s="3">
        <v>270880</v>
      </c>
      <c r="I29" s="3">
        <v>290764</v>
      </c>
      <c r="J29" s="3">
        <v>336265</v>
      </c>
      <c r="K29" s="3">
        <v>380852</v>
      </c>
      <c r="L29" s="3">
        <v>403805</v>
      </c>
      <c r="M29" s="3">
        <v>427488</v>
      </c>
      <c r="N29" s="3">
        <v>475961</v>
      </c>
      <c r="O29" s="3">
        <v>519513</v>
      </c>
      <c r="P29" s="3">
        <v>581699</v>
      </c>
      <c r="Q29" s="3">
        <v>649985</v>
      </c>
      <c r="R29" s="3">
        <v>680428</v>
      </c>
      <c r="S29" s="3">
        <v>726351</v>
      </c>
      <c r="T29" s="3">
        <v>781624</v>
      </c>
      <c r="U29" s="3">
        <f t="shared" si="0"/>
        <v>683678</v>
      </c>
    </row>
    <row r="30" spans="1:21" ht="15.75" customHeight="1" x14ac:dyDescent="0.2">
      <c r="A30" s="3">
        <v>1100502</v>
      </c>
      <c r="B30" s="3">
        <v>46575</v>
      </c>
      <c r="C30" s="3">
        <v>69626</v>
      </c>
      <c r="D30" s="3">
        <v>69497</v>
      </c>
      <c r="E30" s="3">
        <v>74462</v>
      </c>
      <c r="F30" s="3">
        <v>71335</v>
      </c>
      <c r="G30" s="3">
        <v>69106</v>
      </c>
      <c r="H30" s="3">
        <v>84764</v>
      </c>
      <c r="I30" s="3">
        <v>91843</v>
      </c>
      <c r="J30" s="3">
        <v>95420</v>
      </c>
      <c r="K30" s="3">
        <v>100846</v>
      </c>
      <c r="L30" s="3">
        <v>104873</v>
      </c>
      <c r="M30" s="3">
        <v>113700</v>
      </c>
      <c r="N30" s="3">
        <v>127668</v>
      </c>
      <c r="O30" s="3">
        <v>134273</v>
      </c>
      <c r="P30" s="3">
        <v>150378</v>
      </c>
      <c r="Q30" s="3">
        <v>167453</v>
      </c>
      <c r="R30" s="3">
        <v>165986</v>
      </c>
      <c r="S30" s="3">
        <v>165527</v>
      </c>
      <c r="T30" s="3">
        <v>185100</v>
      </c>
      <c r="U30" s="3">
        <f t="shared" si="0"/>
        <v>138525</v>
      </c>
    </row>
    <row r="31" spans="1:21" ht="15.75" customHeight="1" x14ac:dyDescent="0.2">
      <c r="A31" s="3">
        <v>1100601</v>
      </c>
      <c r="B31" s="3">
        <v>27707</v>
      </c>
      <c r="C31" s="3">
        <v>38298</v>
      </c>
      <c r="D31" s="3">
        <v>40031</v>
      </c>
      <c r="E31" s="3">
        <v>43479</v>
      </c>
      <c r="F31" s="3">
        <v>44557</v>
      </c>
      <c r="G31" s="3">
        <v>49655</v>
      </c>
      <c r="H31" s="3">
        <v>62609</v>
      </c>
      <c r="I31" s="3">
        <v>66827</v>
      </c>
      <c r="J31" s="3">
        <v>76701</v>
      </c>
      <c r="K31" s="3">
        <v>84262</v>
      </c>
      <c r="L31" s="3">
        <v>90742</v>
      </c>
      <c r="M31" s="3">
        <v>99011</v>
      </c>
      <c r="N31" s="3">
        <v>116988</v>
      </c>
      <c r="O31" s="3">
        <v>125344</v>
      </c>
      <c r="P31" s="3">
        <v>134084</v>
      </c>
      <c r="Q31" s="3">
        <v>139924</v>
      </c>
      <c r="R31" s="3">
        <v>140567</v>
      </c>
      <c r="S31" s="3">
        <v>144465</v>
      </c>
      <c r="T31" s="3">
        <v>169164</v>
      </c>
      <c r="U31" s="3">
        <f t="shared" si="0"/>
        <v>141457</v>
      </c>
    </row>
    <row r="32" spans="1:21" ht="15.75" customHeight="1" x14ac:dyDescent="0.2">
      <c r="A32" s="3">
        <v>1100700</v>
      </c>
      <c r="B32" s="3">
        <v>34793</v>
      </c>
      <c r="C32" s="3">
        <v>46229</v>
      </c>
      <c r="D32" s="3">
        <v>53262</v>
      </c>
      <c r="E32" s="3">
        <v>61276</v>
      </c>
      <c r="F32" s="3">
        <v>70259</v>
      </c>
      <c r="G32" s="3">
        <v>67676</v>
      </c>
      <c r="H32" s="3">
        <v>90328</v>
      </c>
      <c r="I32" s="3">
        <v>98734</v>
      </c>
      <c r="J32" s="3">
        <v>120440</v>
      </c>
      <c r="K32" s="3">
        <v>150582</v>
      </c>
      <c r="L32" s="3">
        <v>156228</v>
      </c>
      <c r="M32" s="3">
        <v>181408</v>
      </c>
      <c r="N32" s="3">
        <v>203987</v>
      </c>
      <c r="O32" s="3">
        <v>223211</v>
      </c>
      <c r="P32" s="3">
        <v>221141</v>
      </c>
      <c r="Q32" s="3">
        <v>266520</v>
      </c>
      <c r="R32" s="3">
        <v>285323</v>
      </c>
      <c r="S32" s="3">
        <v>274661</v>
      </c>
      <c r="T32" s="3">
        <v>331933</v>
      </c>
      <c r="U32" s="3">
        <f t="shared" si="0"/>
        <v>297140</v>
      </c>
    </row>
    <row r="33" spans="1:21" ht="15.75" customHeight="1" x14ac:dyDescent="0.2">
      <c r="A33" s="3">
        <v>1100809</v>
      </c>
      <c r="B33" s="3">
        <v>61407</v>
      </c>
      <c r="C33" s="3">
        <v>71276</v>
      </c>
      <c r="D33" s="3">
        <v>93368</v>
      </c>
      <c r="E33" s="3">
        <v>102722</v>
      </c>
      <c r="F33" s="3">
        <v>110797</v>
      </c>
      <c r="G33" s="3">
        <v>120362</v>
      </c>
      <c r="H33" s="3">
        <v>138875</v>
      </c>
      <c r="I33" s="3">
        <v>166595</v>
      </c>
      <c r="J33" s="3">
        <v>228321</v>
      </c>
      <c r="K33" s="3">
        <v>253982</v>
      </c>
      <c r="L33" s="3">
        <v>267393</v>
      </c>
      <c r="M33" s="3">
        <v>280360</v>
      </c>
      <c r="N33" s="3">
        <v>317451</v>
      </c>
      <c r="O33" s="3">
        <v>399266</v>
      </c>
      <c r="P33" s="3">
        <v>399703</v>
      </c>
      <c r="Q33" s="3">
        <v>491350</v>
      </c>
      <c r="R33" s="3">
        <v>568963</v>
      </c>
      <c r="S33" s="3">
        <v>548064</v>
      </c>
      <c r="T33" s="3">
        <v>563100</v>
      </c>
      <c r="U33" s="3">
        <f t="shared" si="0"/>
        <v>501693</v>
      </c>
    </row>
    <row r="34" spans="1:21" ht="15.75" customHeight="1" x14ac:dyDescent="0.2">
      <c r="A34" s="3">
        <v>1100908</v>
      </c>
      <c r="B34" s="3">
        <v>18453</v>
      </c>
      <c r="C34" s="3">
        <v>24537</v>
      </c>
      <c r="D34" s="3">
        <v>25834</v>
      </c>
      <c r="E34" s="3">
        <v>28341</v>
      </c>
      <c r="F34" s="3">
        <v>27916</v>
      </c>
      <c r="G34" s="3">
        <v>28981</v>
      </c>
      <c r="H34" s="3">
        <v>35845</v>
      </c>
      <c r="I34" s="3">
        <v>36778</v>
      </c>
      <c r="J34" s="3">
        <v>39936</v>
      </c>
      <c r="K34" s="3">
        <v>44579</v>
      </c>
      <c r="L34" s="3">
        <v>46868</v>
      </c>
      <c r="M34" s="3">
        <v>53263</v>
      </c>
      <c r="N34" s="3">
        <v>59750</v>
      </c>
      <c r="O34" s="3">
        <v>66529</v>
      </c>
      <c r="P34" s="3">
        <v>68661</v>
      </c>
      <c r="Q34" s="3">
        <v>110916</v>
      </c>
      <c r="R34" s="3">
        <v>113026</v>
      </c>
      <c r="S34" s="3">
        <v>103993</v>
      </c>
      <c r="T34" s="3">
        <v>80415</v>
      </c>
      <c r="U34" s="3">
        <f t="shared" si="0"/>
        <v>61962</v>
      </c>
    </row>
    <row r="35" spans="1:21" ht="15.75" customHeight="1" x14ac:dyDescent="0.2">
      <c r="A35" s="3">
        <v>1100924</v>
      </c>
      <c r="B35" s="3">
        <v>37622</v>
      </c>
      <c r="C35" s="3">
        <v>53818</v>
      </c>
      <c r="D35" s="3">
        <v>65399</v>
      </c>
      <c r="E35" s="3">
        <v>72246</v>
      </c>
      <c r="F35" s="3">
        <v>77157</v>
      </c>
      <c r="G35" s="3">
        <v>92199</v>
      </c>
      <c r="H35" s="3">
        <v>120566</v>
      </c>
      <c r="I35" s="3">
        <v>126926</v>
      </c>
      <c r="J35" s="3">
        <v>165716</v>
      </c>
      <c r="K35" s="3">
        <v>179981</v>
      </c>
      <c r="L35" s="3">
        <v>238955</v>
      </c>
      <c r="M35" s="3">
        <v>225345</v>
      </c>
      <c r="N35" s="3">
        <v>228353</v>
      </c>
      <c r="O35" s="3">
        <v>235664</v>
      </c>
      <c r="P35" s="3">
        <v>275131</v>
      </c>
      <c r="Q35" s="3">
        <v>279877</v>
      </c>
      <c r="R35" s="3">
        <v>300109</v>
      </c>
      <c r="S35" s="3">
        <v>304810</v>
      </c>
      <c r="T35" s="3">
        <v>374880</v>
      </c>
      <c r="U35" s="3">
        <f t="shared" si="0"/>
        <v>337258</v>
      </c>
    </row>
    <row r="36" spans="1:21" ht="15.75" customHeight="1" x14ac:dyDescent="0.2">
      <c r="A36" s="3">
        <v>1100940</v>
      </c>
      <c r="B36" s="3">
        <v>33917</v>
      </c>
      <c r="C36" s="3">
        <v>41085</v>
      </c>
      <c r="D36" s="3">
        <v>48781</v>
      </c>
      <c r="E36" s="3">
        <v>58407</v>
      </c>
      <c r="F36" s="3">
        <v>58711</v>
      </c>
      <c r="G36" s="3">
        <v>82708</v>
      </c>
      <c r="H36" s="3">
        <v>108397</v>
      </c>
      <c r="I36" s="3">
        <v>126006</v>
      </c>
      <c r="J36" s="3">
        <v>210218</v>
      </c>
      <c r="K36" s="3">
        <v>218790</v>
      </c>
      <c r="L36" s="3">
        <v>221003</v>
      </c>
      <c r="M36" s="3">
        <v>249223</v>
      </c>
      <c r="N36" s="3">
        <v>265664</v>
      </c>
      <c r="O36" s="3">
        <v>288031</v>
      </c>
      <c r="P36" s="3">
        <v>315494</v>
      </c>
      <c r="Q36" s="3">
        <v>324735</v>
      </c>
      <c r="R36" s="3">
        <v>357078</v>
      </c>
      <c r="S36" s="3">
        <v>385069</v>
      </c>
      <c r="T36" s="3">
        <v>431849</v>
      </c>
      <c r="U36" s="3">
        <f t="shared" si="0"/>
        <v>397932</v>
      </c>
    </row>
    <row r="37" spans="1:21" ht="15.75" customHeight="1" x14ac:dyDescent="0.2">
      <c r="A37" s="3">
        <v>1101005</v>
      </c>
      <c r="B37" s="3">
        <v>43979</v>
      </c>
      <c r="C37" s="3">
        <v>62246</v>
      </c>
      <c r="D37" s="3">
        <v>70768</v>
      </c>
      <c r="E37" s="3">
        <v>79524</v>
      </c>
      <c r="F37" s="3">
        <v>86654</v>
      </c>
      <c r="G37" s="3">
        <v>82944</v>
      </c>
      <c r="H37" s="3">
        <v>95028</v>
      </c>
      <c r="I37" s="3">
        <v>94025</v>
      </c>
      <c r="J37" s="3">
        <v>111130</v>
      </c>
      <c r="K37" s="3">
        <v>112253</v>
      </c>
      <c r="L37" s="3">
        <v>118735</v>
      </c>
      <c r="M37" s="3">
        <v>140140</v>
      </c>
      <c r="N37" s="3">
        <v>145566</v>
      </c>
      <c r="O37" s="3">
        <v>154876</v>
      </c>
      <c r="P37" s="3">
        <v>163293</v>
      </c>
      <c r="Q37" s="3">
        <v>178524</v>
      </c>
      <c r="R37" s="3">
        <v>178491</v>
      </c>
      <c r="S37" s="3">
        <v>177942</v>
      </c>
      <c r="T37" s="3">
        <v>200590</v>
      </c>
      <c r="U37" s="3">
        <f t="shared" si="0"/>
        <v>156611</v>
      </c>
    </row>
    <row r="38" spans="1:21" ht="15.75" customHeight="1" x14ac:dyDescent="0.2">
      <c r="A38" s="3">
        <v>1101104</v>
      </c>
      <c r="B38" s="3">
        <v>37463</v>
      </c>
      <c r="C38" s="3">
        <v>42517</v>
      </c>
      <c r="D38" s="3">
        <v>47321</v>
      </c>
      <c r="E38" s="3">
        <v>53835</v>
      </c>
      <c r="F38" s="3">
        <v>72992</v>
      </c>
      <c r="G38" s="3">
        <v>64746</v>
      </c>
      <c r="H38" s="3">
        <v>77624</v>
      </c>
      <c r="I38" s="3">
        <v>79554</v>
      </c>
      <c r="J38" s="3">
        <v>90690</v>
      </c>
      <c r="K38" s="3">
        <v>117104</v>
      </c>
      <c r="L38" s="3">
        <v>128141</v>
      </c>
      <c r="M38" s="3">
        <v>139589</v>
      </c>
      <c r="N38" s="3">
        <v>133036</v>
      </c>
      <c r="O38" s="3">
        <v>143840</v>
      </c>
      <c r="P38" s="3">
        <v>153760</v>
      </c>
      <c r="Q38" s="3">
        <v>158293</v>
      </c>
      <c r="R38" s="3">
        <v>173175</v>
      </c>
      <c r="S38" s="3">
        <v>184657</v>
      </c>
      <c r="T38" s="3">
        <v>192783</v>
      </c>
      <c r="U38" s="3">
        <f t="shared" si="0"/>
        <v>155320</v>
      </c>
    </row>
    <row r="39" spans="1:21" ht="15.75" customHeight="1" x14ac:dyDescent="0.2">
      <c r="A39" s="3">
        <v>1101203</v>
      </c>
      <c r="B39" s="3">
        <v>37732</v>
      </c>
      <c r="C39" s="3">
        <v>52108</v>
      </c>
      <c r="D39" s="3">
        <v>53368</v>
      </c>
      <c r="E39" s="3">
        <v>56162</v>
      </c>
      <c r="F39" s="3">
        <v>55796</v>
      </c>
      <c r="G39" s="3">
        <v>67101</v>
      </c>
      <c r="H39" s="3">
        <v>86018</v>
      </c>
      <c r="I39" s="3">
        <v>86288</v>
      </c>
      <c r="J39" s="3">
        <v>99692</v>
      </c>
      <c r="K39" s="3">
        <v>116881</v>
      </c>
      <c r="L39" s="3">
        <v>124807</v>
      </c>
      <c r="M39" s="3">
        <v>146641</v>
      </c>
      <c r="N39" s="3">
        <v>167762</v>
      </c>
      <c r="O39" s="3">
        <v>170866</v>
      </c>
      <c r="P39" s="3">
        <v>189597</v>
      </c>
      <c r="Q39" s="3">
        <v>215810</v>
      </c>
      <c r="R39" s="3">
        <v>205983</v>
      </c>
      <c r="S39" s="3">
        <v>216434</v>
      </c>
      <c r="T39" s="3">
        <v>224922</v>
      </c>
      <c r="U39" s="3">
        <f t="shared" si="0"/>
        <v>187190</v>
      </c>
    </row>
    <row r="40" spans="1:21" ht="15.75" customHeight="1" x14ac:dyDescent="0.2">
      <c r="A40" s="3">
        <v>1101302</v>
      </c>
      <c r="B40" s="3">
        <v>45239</v>
      </c>
      <c r="C40" s="3">
        <v>63203</v>
      </c>
      <c r="D40" s="3">
        <v>68871</v>
      </c>
      <c r="E40" s="3">
        <v>72023</v>
      </c>
      <c r="F40" s="3">
        <v>74791</v>
      </c>
      <c r="G40" s="3">
        <v>81541</v>
      </c>
      <c r="H40" s="3">
        <v>98424</v>
      </c>
      <c r="I40" s="3">
        <v>103671</v>
      </c>
      <c r="J40" s="3">
        <v>114869</v>
      </c>
      <c r="K40" s="3">
        <v>119478</v>
      </c>
      <c r="L40" s="3">
        <v>130632</v>
      </c>
      <c r="M40" s="3">
        <v>134517</v>
      </c>
      <c r="N40" s="3">
        <v>162908</v>
      </c>
      <c r="O40" s="3">
        <v>178007</v>
      </c>
      <c r="P40" s="3">
        <v>191943</v>
      </c>
      <c r="Q40" s="3">
        <v>205082</v>
      </c>
      <c r="R40" s="3">
        <v>218549</v>
      </c>
      <c r="S40" s="3">
        <v>216961</v>
      </c>
      <c r="T40" s="3">
        <v>231692</v>
      </c>
      <c r="U40" s="3">
        <f t="shared" si="0"/>
        <v>186453</v>
      </c>
    </row>
    <row r="41" spans="1:21" ht="15.75" customHeight="1" x14ac:dyDescent="0.2">
      <c r="A41" s="3">
        <v>1101401</v>
      </c>
      <c r="B41" s="3">
        <v>49520</v>
      </c>
      <c r="C41" s="3">
        <v>66006</v>
      </c>
      <c r="D41" s="3">
        <v>79488</v>
      </c>
      <c r="E41" s="3">
        <v>83709</v>
      </c>
      <c r="F41" s="3">
        <v>98361</v>
      </c>
      <c r="G41" s="3">
        <v>96250</v>
      </c>
      <c r="H41" s="3">
        <v>111323</v>
      </c>
      <c r="I41" s="3">
        <v>120497</v>
      </c>
      <c r="J41" s="3">
        <v>143417</v>
      </c>
      <c r="K41" s="3">
        <v>176274</v>
      </c>
      <c r="L41" s="3">
        <v>181390</v>
      </c>
      <c r="M41" s="3">
        <v>205600</v>
      </c>
      <c r="N41" s="3">
        <v>218407</v>
      </c>
      <c r="O41" s="3">
        <v>229497</v>
      </c>
      <c r="P41" s="3">
        <v>242608</v>
      </c>
      <c r="Q41" s="3">
        <v>267804</v>
      </c>
      <c r="R41" s="3">
        <v>284071</v>
      </c>
      <c r="S41" s="3">
        <v>291812</v>
      </c>
      <c r="T41" s="3">
        <v>340951</v>
      </c>
      <c r="U41" s="3">
        <f t="shared" si="0"/>
        <v>291431</v>
      </c>
    </row>
    <row r="42" spans="1:21" ht="15.75" customHeight="1" x14ac:dyDescent="0.2">
      <c r="A42" s="3">
        <v>1101435</v>
      </c>
      <c r="B42" s="3">
        <v>28852</v>
      </c>
      <c r="C42" s="3">
        <v>40427</v>
      </c>
      <c r="D42" s="3">
        <v>41278</v>
      </c>
      <c r="E42" s="3">
        <v>44191</v>
      </c>
      <c r="F42" s="3">
        <v>48789</v>
      </c>
      <c r="G42" s="3">
        <v>49455</v>
      </c>
      <c r="H42" s="3">
        <v>58312</v>
      </c>
      <c r="I42" s="3">
        <v>62956</v>
      </c>
      <c r="J42" s="3">
        <v>70739</v>
      </c>
      <c r="K42" s="3">
        <v>76050</v>
      </c>
      <c r="L42" s="3">
        <v>85014</v>
      </c>
      <c r="M42" s="3">
        <v>86792</v>
      </c>
      <c r="N42" s="3">
        <v>93875</v>
      </c>
      <c r="O42" s="3">
        <v>103160</v>
      </c>
      <c r="P42" s="3">
        <v>106656</v>
      </c>
      <c r="Q42" s="3">
        <v>121147</v>
      </c>
      <c r="R42" s="3">
        <v>121109</v>
      </c>
      <c r="S42" s="3">
        <v>117350</v>
      </c>
      <c r="T42" s="3">
        <v>128839</v>
      </c>
      <c r="U42" s="3">
        <f t="shared" si="0"/>
        <v>99987</v>
      </c>
    </row>
    <row r="43" spans="1:21" ht="15.75" customHeight="1" x14ac:dyDescent="0.2">
      <c r="A43" s="3">
        <v>1101450</v>
      </c>
      <c r="B43" s="3">
        <v>15886</v>
      </c>
      <c r="C43" s="3">
        <v>21893</v>
      </c>
      <c r="D43" s="3">
        <v>22876</v>
      </c>
      <c r="E43" s="3">
        <v>24678</v>
      </c>
      <c r="F43" s="3">
        <v>26628</v>
      </c>
      <c r="G43" s="3">
        <v>31809</v>
      </c>
      <c r="H43" s="3">
        <v>39928</v>
      </c>
      <c r="I43" s="3">
        <v>43204</v>
      </c>
      <c r="J43" s="3">
        <v>49986</v>
      </c>
      <c r="K43" s="3">
        <v>56027</v>
      </c>
      <c r="L43" s="3">
        <v>61508</v>
      </c>
      <c r="M43" s="3">
        <v>71097</v>
      </c>
      <c r="N43" s="3">
        <v>78819</v>
      </c>
      <c r="O43" s="3">
        <v>84439</v>
      </c>
      <c r="P43" s="3">
        <v>91389</v>
      </c>
      <c r="Q43" s="3">
        <v>99549</v>
      </c>
      <c r="R43" s="3">
        <v>106828</v>
      </c>
      <c r="S43" s="3">
        <v>107301</v>
      </c>
      <c r="T43" s="3">
        <v>120834</v>
      </c>
      <c r="U43" s="3">
        <f t="shared" si="0"/>
        <v>104948</v>
      </c>
    </row>
    <row r="44" spans="1:21" ht="15.75" customHeight="1" x14ac:dyDescent="0.2">
      <c r="A44" s="3">
        <v>1101468</v>
      </c>
      <c r="B44" s="3">
        <v>14809</v>
      </c>
      <c r="C44" s="3">
        <v>21182</v>
      </c>
      <c r="D44" s="3">
        <v>23158</v>
      </c>
      <c r="E44" s="3">
        <v>23939</v>
      </c>
      <c r="F44" s="3">
        <v>26912</v>
      </c>
      <c r="G44" s="3">
        <v>29134</v>
      </c>
      <c r="H44" s="3">
        <v>37347</v>
      </c>
      <c r="I44" s="3">
        <v>40422</v>
      </c>
      <c r="J44" s="3">
        <v>43812</v>
      </c>
      <c r="K44" s="3">
        <v>53250</v>
      </c>
      <c r="L44" s="3">
        <v>80775</v>
      </c>
      <c r="M44" s="3">
        <v>77664</v>
      </c>
      <c r="N44" s="3">
        <v>76783</v>
      </c>
      <c r="O44" s="3">
        <v>79777</v>
      </c>
      <c r="P44" s="3">
        <v>89278</v>
      </c>
      <c r="Q44" s="3">
        <v>99367</v>
      </c>
      <c r="R44" s="3">
        <v>104550</v>
      </c>
      <c r="S44" s="3">
        <v>116514</v>
      </c>
      <c r="T44" s="3">
        <v>148849</v>
      </c>
      <c r="U44" s="3">
        <f t="shared" si="0"/>
        <v>134040</v>
      </c>
    </row>
    <row r="45" spans="1:21" ht="15.75" customHeight="1" x14ac:dyDescent="0.2">
      <c r="A45" s="3">
        <v>1101476</v>
      </c>
      <c r="B45" s="3">
        <v>18167</v>
      </c>
      <c r="C45" s="3">
        <v>25260</v>
      </c>
      <c r="D45" s="3">
        <v>23638</v>
      </c>
      <c r="E45" s="3">
        <v>21113</v>
      </c>
      <c r="F45" s="3">
        <v>23165</v>
      </c>
      <c r="G45" s="3">
        <v>25562</v>
      </c>
      <c r="H45" s="3">
        <v>31804</v>
      </c>
      <c r="I45" s="3">
        <v>32641</v>
      </c>
      <c r="J45" s="3">
        <v>35105</v>
      </c>
      <c r="K45" s="3">
        <v>38302</v>
      </c>
      <c r="L45" s="3">
        <v>43790</v>
      </c>
      <c r="M45" s="3">
        <v>47727</v>
      </c>
      <c r="N45" s="3">
        <v>52854</v>
      </c>
      <c r="O45" s="3">
        <v>53386</v>
      </c>
      <c r="P45" s="3">
        <v>58681</v>
      </c>
      <c r="Q45" s="3">
        <v>62900</v>
      </c>
      <c r="R45" s="3">
        <v>60540</v>
      </c>
      <c r="S45" s="3">
        <v>61854</v>
      </c>
      <c r="T45" s="3">
        <v>66483</v>
      </c>
      <c r="U45" s="3">
        <f t="shared" si="0"/>
        <v>48316</v>
      </c>
    </row>
    <row r="46" spans="1:21" ht="15.75" customHeight="1" x14ac:dyDescent="0.2">
      <c r="A46" s="3">
        <v>1101484</v>
      </c>
      <c r="B46" s="3">
        <v>23124</v>
      </c>
      <c r="C46" s="3">
        <v>30784</v>
      </c>
      <c r="D46" s="3">
        <v>34179</v>
      </c>
      <c r="E46" s="3">
        <v>37594</v>
      </c>
      <c r="F46" s="3">
        <v>40951</v>
      </c>
      <c r="G46" s="3">
        <v>44705</v>
      </c>
      <c r="H46" s="3">
        <v>54757</v>
      </c>
      <c r="I46" s="3">
        <v>55940</v>
      </c>
      <c r="J46" s="3">
        <v>58727</v>
      </c>
      <c r="K46" s="3">
        <v>61616</v>
      </c>
      <c r="L46" s="3">
        <v>67923</v>
      </c>
      <c r="M46" s="3">
        <v>70826</v>
      </c>
      <c r="N46" s="3">
        <v>73856</v>
      </c>
      <c r="O46" s="3">
        <v>78389</v>
      </c>
      <c r="P46" s="3">
        <v>84807</v>
      </c>
      <c r="Q46" s="3">
        <v>87273</v>
      </c>
      <c r="R46" s="3">
        <v>89557</v>
      </c>
      <c r="S46" s="3">
        <v>89254</v>
      </c>
      <c r="T46" s="3">
        <v>102297</v>
      </c>
      <c r="U46" s="3">
        <f t="shared" si="0"/>
        <v>79173</v>
      </c>
    </row>
    <row r="47" spans="1:21" ht="15.75" customHeight="1" x14ac:dyDescent="0.2">
      <c r="A47" s="3">
        <v>1101492</v>
      </c>
      <c r="B47" s="3">
        <v>49113</v>
      </c>
      <c r="C47" s="3">
        <v>70765</v>
      </c>
      <c r="D47" s="3">
        <v>86683</v>
      </c>
      <c r="E47" s="3">
        <v>95814</v>
      </c>
      <c r="F47" s="3">
        <v>100399</v>
      </c>
      <c r="G47" s="3">
        <v>107923</v>
      </c>
      <c r="H47" s="3">
        <v>135322</v>
      </c>
      <c r="I47" s="3">
        <v>156875</v>
      </c>
      <c r="J47" s="3">
        <v>173610</v>
      </c>
      <c r="K47" s="3">
        <v>200906</v>
      </c>
      <c r="L47" s="3">
        <v>223069</v>
      </c>
      <c r="M47" s="3">
        <v>245948</v>
      </c>
      <c r="N47" s="3">
        <v>266619</v>
      </c>
      <c r="O47" s="3">
        <v>293297</v>
      </c>
      <c r="P47" s="3">
        <v>318965</v>
      </c>
      <c r="Q47" s="3">
        <v>335648</v>
      </c>
      <c r="R47" s="3">
        <v>352819</v>
      </c>
      <c r="S47" s="3">
        <v>353339</v>
      </c>
      <c r="T47" s="3">
        <v>397791</v>
      </c>
      <c r="U47" s="3">
        <f t="shared" si="0"/>
        <v>348678</v>
      </c>
    </row>
    <row r="48" spans="1:21" ht="15.75" customHeight="1" x14ac:dyDescent="0.2">
      <c r="A48" s="3">
        <v>1101500</v>
      </c>
      <c r="B48" s="3">
        <v>39708</v>
      </c>
      <c r="C48" s="3">
        <v>62860</v>
      </c>
      <c r="D48" s="3">
        <v>68072</v>
      </c>
      <c r="E48" s="3">
        <v>72914</v>
      </c>
      <c r="F48" s="3">
        <v>75032</v>
      </c>
      <c r="G48" s="3">
        <v>76674</v>
      </c>
      <c r="H48" s="3">
        <v>91524</v>
      </c>
      <c r="I48" s="3">
        <v>98812</v>
      </c>
      <c r="J48" s="3">
        <v>117281</v>
      </c>
      <c r="K48" s="3">
        <v>134333</v>
      </c>
      <c r="L48" s="3">
        <v>141930</v>
      </c>
      <c r="M48" s="3">
        <v>157939</v>
      </c>
      <c r="N48" s="3">
        <v>166738</v>
      </c>
      <c r="O48" s="3">
        <v>180367</v>
      </c>
      <c r="P48" s="3">
        <v>200123</v>
      </c>
      <c r="Q48" s="3">
        <v>232724</v>
      </c>
      <c r="R48" s="3">
        <v>234736</v>
      </c>
      <c r="S48" s="3">
        <v>236261</v>
      </c>
      <c r="T48" s="3">
        <v>250607</v>
      </c>
      <c r="U48" s="3">
        <f t="shared" si="0"/>
        <v>210899</v>
      </c>
    </row>
    <row r="49" spans="1:21" ht="15.75" customHeight="1" x14ac:dyDescent="0.2">
      <c r="A49" s="3">
        <v>1101559</v>
      </c>
      <c r="B49" s="3">
        <v>20170</v>
      </c>
      <c r="C49" s="3">
        <v>28647</v>
      </c>
      <c r="D49" s="3">
        <v>30438</v>
      </c>
      <c r="E49" s="3">
        <v>31487</v>
      </c>
      <c r="F49" s="3">
        <v>32294</v>
      </c>
      <c r="G49" s="3">
        <v>34054</v>
      </c>
      <c r="H49" s="3">
        <v>41414</v>
      </c>
      <c r="I49" s="3">
        <v>44347</v>
      </c>
      <c r="J49" s="3">
        <v>50001</v>
      </c>
      <c r="K49" s="3">
        <v>56623</v>
      </c>
      <c r="L49" s="3">
        <v>63277</v>
      </c>
      <c r="M49" s="3">
        <v>67681</v>
      </c>
      <c r="N49" s="3">
        <v>72074</v>
      </c>
      <c r="O49" s="3">
        <v>79344</v>
      </c>
      <c r="P49" s="3">
        <v>82670</v>
      </c>
      <c r="Q49" s="3">
        <v>83325</v>
      </c>
      <c r="R49" s="3">
        <v>89190</v>
      </c>
      <c r="S49" s="3">
        <v>92344</v>
      </c>
      <c r="T49" s="3">
        <v>97364</v>
      </c>
      <c r="U49" s="3">
        <f t="shared" si="0"/>
        <v>77194</v>
      </c>
    </row>
    <row r="50" spans="1:21" ht="15.75" customHeight="1" x14ac:dyDescent="0.2">
      <c r="A50" s="3">
        <v>1101609</v>
      </c>
      <c r="B50" s="3">
        <v>40171</v>
      </c>
      <c r="C50" s="3">
        <v>56753</v>
      </c>
      <c r="D50" s="3">
        <v>58647</v>
      </c>
      <c r="E50" s="3">
        <v>67655</v>
      </c>
      <c r="F50" s="3">
        <v>71517</v>
      </c>
      <c r="G50" s="3">
        <v>72277</v>
      </c>
      <c r="H50" s="3">
        <v>92540</v>
      </c>
      <c r="I50" s="3">
        <v>93931</v>
      </c>
      <c r="J50" s="3">
        <v>105535</v>
      </c>
      <c r="K50" s="3">
        <v>104328</v>
      </c>
      <c r="L50" s="3">
        <v>125796</v>
      </c>
      <c r="M50" s="3">
        <v>128042</v>
      </c>
      <c r="N50" s="3">
        <v>137147</v>
      </c>
      <c r="O50" s="3">
        <v>153737</v>
      </c>
      <c r="P50" s="3">
        <v>169717</v>
      </c>
      <c r="Q50" s="3">
        <v>185034</v>
      </c>
      <c r="R50" s="3">
        <v>191947</v>
      </c>
      <c r="S50" s="3">
        <v>191524</v>
      </c>
      <c r="T50" s="3">
        <v>213026</v>
      </c>
      <c r="U50" s="3">
        <f t="shared" si="0"/>
        <v>172855</v>
      </c>
    </row>
    <row r="51" spans="1:21" ht="15.75" customHeight="1" x14ac:dyDescent="0.2">
      <c r="A51" s="3">
        <v>1101708</v>
      </c>
      <c r="B51" s="3">
        <v>47558</v>
      </c>
      <c r="C51" s="3">
        <v>67027</v>
      </c>
      <c r="D51" s="3">
        <v>75804</v>
      </c>
      <c r="E51" s="3">
        <v>82257</v>
      </c>
      <c r="F51" s="3">
        <v>82955</v>
      </c>
      <c r="G51" s="3">
        <v>83114</v>
      </c>
      <c r="H51" s="3">
        <v>105172</v>
      </c>
      <c r="I51" s="3">
        <v>111032</v>
      </c>
      <c r="J51" s="3">
        <v>121359</v>
      </c>
      <c r="K51" s="3">
        <v>129845</v>
      </c>
      <c r="L51" s="3">
        <v>128811</v>
      </c>
      <c r="M51" s="3">
        <v>150563</v>
      </c>
      <c r="N51" s="3">
        <v>171461</v>
      </c>
      <c r="O51" s="3">
        <v>183100</v>
      </c>
      <c r="P51" s="3">
        <v>196242</v>
      </c>
      <c r="Q51" s="3">
        <v>200082</v>
      </c>
      <c r="R51" s="3">
        <v>217076</v>
      </c>
      <c r="S51" s="3">
        <v>215416</v>
      </c>
      <c r="T51" s="3">
        <v>227801</v>
      </c>
      <c r="U51" s="3">
        <f t="shared" si="0"/>
        <v>180243</v>
      </c>
    </row>
    <row r="52" spans="1:21" ht="15.75" customHeight="1" x14ac:dyDescent="0.2">
      <c r="A52" s="3">
        <v>1101757</v>
      </c>
      <c r="B52" s="3">
        <v>24444</v>
      </c>
      <c r="C52" s="3">
        <v>36890</v>
      </c>
      <c r="D52" s="3">
        <v>45244</v>
      </c>
      <c r="E52" s="3">
        <v>56445</v>
      </c>
      <c r="F52" s="3">
        <v>55192</v>
      </c>
      <c r="G52" s="3">
        <v>60872</v>
      </c>
      <c r="H52" s="3">
        <v>79440</v>
      </c>
      <c r="I52" s="3">
        <v>81947</v>
      </c>
      <c r="J52" s="3">
        <v>91480</v>
      </c>
      <c r="K52" s="3">
        <v>89772</v>
      </c>
      <c r="L52" s="3">
        <v>105600</v>
      </c>
      <c r="M52" s="3">
        <v>99751</v>
      </c>
      <c r="N52" s="3">
        <v>106054</v>
      </c>
      <c r="O52" s="3">
        <v>118306</v>
      </c>
      <c r="P52" s="3">
        <v>133118</v>
      </c>
      <c r="Q52" s="3">
        <v>143303</v>
      </c>
      <c r="R52" s="3">
        <v>159964</v>
      </c>
      <c r="S52" s="3">
        <v>166804</v>
      </c>
      <c r="T52" s="3">
        <v>180730</v>
      </c>
      <c r="U52" s="3">
        <f t="shared" si="0"/>
        <v>156286</v>
      </c>
    </row>
    <row r="53" spans="1:21" ht="15.75" customHeight="1" x14ac:dyDescent="0.2">
      <c r="A53" s="3">
        <v>1101807</v>
      </c>
      <c r="B53" s="3">
        <v>34692</v>
      </c>
      <c r="C53" s="3">
        <v>55970</v>
      </c>
      <c r="D53" s="3">
        <v>55792</v>
      </c>
      <c r="E53" s="3">
        <v>60209</v>
      </c>
      <c r="F53" s="3">
        <v>62414</v>
      </c>
      <c r="G53" s="3">
        <v>67854</v>
      </c>
      <c r="H53" s="3">
        <v>85349</v>
      </c>
      <c r="I53" s="3">
        <v>80138</v>
      </c>
      <c r="J53" s="3">
        <v>89263</v>
      </c>
      <c r="K53" s="3">
        <v>92336</v>
      </c>
      <c r="L53" s="3">
        <v>95927</v>
      </c>
      <c r="M53" s="3">
        <v>108134</v>
      </c>
      <c r="N53" s="3">
        <v>117706</v>
      </c>
      <c r="O53" s="3">
        <v>124700</v>
      </c>
      <c r="P53" s="3">
        <v>130588</v>
      </c>
      <c r="Q53" s="3">
        <v>142330</v>
      </c>
      <c r="R53" s="3">
        <v>150080</v>
      </c>
      <c r="S53" s="3">
        <v>146544</v>
      </c>
      <c r="T53" s="3">
        <v>161268</v>
      </c>
      <c r="U53" s="3">
        <f t="shared" si="0"/>
        <v>126576</v>
      </c>
    </row>
    <row r="54" spans="1:21" ht="15.75" customHeight="1" x14ac:dyDescent="0.2">
      <c r="A54" s="3">
        <v>1200013</v>
      </c>
      <c r="B54" s="3">
        <v>39622</v>
      </c>
      <c r="C54" s="3">
        <v>49216</v>
      </c>
      <c r="D54" s="3">
        <v>59175</v>
      </c>
      <c r="E54" s="3">
        <v>64688</v>
      </c>
      <c r="F54" s="3">
        <v>70531</v>
      </c>
      <c r="G54" s="3">
        <v>77840</v>
      </c>
      <c r="H54" s="3">
        <v>88512</v>
      </c>
      <c r="I54" s="3">
        <v>94180</v>
      </c>
      <c r="J54" s="3">
        <v>121915</v>
      </c>
      <c r="K54" s="3">
        <v>142761</v>
      </c>
      <c r="L54" s="3">
        <v>162199</v>
      </c>
      <c r="M54" s="3">
        <v>214652</v>
      </c>
      <c r="N54" s="3">
        <v>207822</v>
      </c>
      <c r="O54" s="3">
        <v>212961</v>
      </c>
      <c r="P54" s="3">
        <v>239610</v>
      </c>
      <c r="Q54" s="3">
        <v>229644</v>
      </c>
      <c r="R54" s="3">
        <v>253138</v>
      </c>
      <c r="S54" s="3">
        <v>253152</v>
      </c>
      <c r="T54" s="3">
        <v>302445</v>
      </c>
      <c r="U54" s="3">
        <f t="shared" si="0"/>
        <v>262823</v>
      </c>
    </row>
    <row r="55" spans="1:21" ht="15.75" customHeight="1" x14ac:dyDescent="0.2">
      <c r="A55" s="3">
        <v>1200054</v>
      </c>
      <c r="B55" s="3">
        <v>12789</v>
      </c>
      <c r="C55" s="3">
        <v>14615</v>
      </c>
      <c r="D55" s="3">
        <v>17655</v>
      </c>
      <c r="E55" s="3">
        <v>21730</v>
      </c>
      <c r="F55" s="3">
        <v>23897</v>
      </c>
      <c r="G55" s="3">
        <v>27928</v>
      </c>
      <c r="H55" s="3">
        <v>33614</v>
      </c>
      <c r="I55" s="3">
        <v>35412</v>
      </c>
      <c r="J55" s="3">
        <v>42017</v>
      </c>
      <c r="K55" s="3">
        <v>46581</v>
      </c>
      <c r="L55" s="3">
        <v>52805</v>
      </c>
      <c r="M55" s="3">
        <v>64602</v>
      </c>
      <c r="N55" s="3">
        <v>73332</v>
      </c>
      <c r="O55" s="3">
        <v>77234</v>
      </c>
      <c r="P55" s="3">
        <v>85322</v>
      </c>
      <c r="Q55" s="3">
        <v>91743</v>
      </c>
      <c r="R55" s="3">
        <v>89875</v>
      </c>
      <c r="S55" s="3">
        <v>92705</v>
      </c>
      <c r="T55" s="3">
        <v>96920</v>
      </c>
      <c r="U55" s="3">
        <f t="shared" si="0"/>
        <v>84131</v>
      </c>
    </row>
    <row r="56" spans="1:21" ht="15.75" customHeight="1" x14ac:dyDescent="0.2">
      <c r="A56" s="3">
        <v>1200104</v>
      </c>
      <c r="B56" s="3">
        <v>72997</v>
      </c>
      <c r="C56" s="3">
        <v>86058</v>
      </c>
      <c r="D56" s="3">
        <v>84638</v>
      </c>
      <c r="E56" s="3">
        <v>93666</v>
      </c>
      <c r="F56" s="3">
        <v>98895</v>
      </c>
      <c r="G56" s="3">
        <v>115290</v>
      </c>
      <c r="H56" s="3">
        <v>135316</v>
      </c>
      <c r="I56" s="3">
        <v>159564</v>
      </c>
      <c r="J56" s="3">
        <v>190699</v>
      </c>
      <c r="K56" s="3">
        <v>203479</v>
      </c>
      <c r="L56" s="3">
        <v>238704</v>
      </c>
      <c r="M56" s="3">
        <v>294874</v>
      </c>
      <c r="N56" s="3">
        <v>340917</v>
      </c>
      <c r="O56" s="3">
        <v>388114</v>
      </c>
      <c r="P56" s="3">
        <v>388521</v>
      </c>
      <c r="Q56" s="3">
        <v>388018</v>
      </c>
      <c r="R56" s="3">
        <v>439547</v>
      </c>
      <c r="S56" s="3">
        <v>454009</v>
      </c>
      <c r="T56" s="3">
        <v>480142</v>
      </c>
      <c r="U56" s="3">
        <f t="shared" si="0"/>
        <v>407145</v>
      </c>
    </row>
    <row r="57" spans="1:21" ht="15.75" customHeight="1" x14ac:dyDescent="0.2">
      <c r="A57" s="3">
        <v>1200138</v>
      </c>
      <c r="B57" s="3">
        <v>26743</v>
      </c>
      <c r="C57" s="3">
        <v>35776</v>
      </c>
      <c r="D57" s="3">
        <v>37349</v>
      </c>
      <c r="E57" s="3">
        <v>48281</v>
      </c>
      <c r="F57" s="3">
        <v>49392</v>
      </c>
      <c r="G57" s="3">
        <v>52408</v>
      </c>
      <c r="H57" s="3">
        <v>58876</v>
      </c>
      <c r="I57" s="3">
        <v>61525</v>
      </c>
      <c r="J57" s="3">
        <v>86265</v>
      </c>
      <c r="K57" s="3">
        <v>102702</v>
      </c>
      <c r="L57" s="3">
        <v>107914</v>
      </c>
      <c r="M57" s="3">
        <v>120210</v>
      </c>
      <c r="N57" s="3">
        <v>129895</v>
      </c>
      <c r="O57" s="3">
        <v>147868</v>
      </c>
      <c r="P57" s="3">
        <v>159696</v>
      </c>
      <c r="Q57" s="3">
        <v>158301</v>
      </c>
      <c r="R57" s="3">
        <v>158191</v>
      </c>
      <c r="S57" s="3">
        <v>159100</v>
      </c>
      <c r="T57" s="3">
        <v>183818</v>
      </c>
      <c r="U57" s="3">
        <f t="shared" si="0"/>
        <v>157075</v>
      </c>
    </row>
    <row r="58" spans="1:21" ht="15.75" customHeight="1" x14ac:dyDescent="0.2">
      <c r="A58" s="3">
        <v>1200179</v>
      </c>
      <c r="B58" s="3">
        <v>32492</v>
      </c>
      <c r="C58" s="3">
        <v>39317</v>
      </c>
      <c r="D58" s="3">
        <v>44898</v>
      </c>
      <c r="E58" s="3">
        <v>49156</v>
      </c>
      <c r="F58" s="3">
        <v>55225</v>
      </c>
      <c r="G58" s="3">
        <v>63085</v>
      </c>
      <c r="H58" s="3">
        <v>62790</v>
      </c>
      <c r="I58" s="3">
        <v>73183</v>
      </c>
      <c r="J58" s="3">
        <v>108531</v>
      </c>
      <c r="K58" s="3">
        <v>116149</v>
      </c>
      <c r="L58" s="3">
        <v>129649</v>
      </c>
      <c r="M58" s="3">
        <v>158800</v>
      </c>
      <c r="N58" s="3">
        <v>149067</v>
      </c>
      <c r="O58" s="3">
        <v>160134</v>
      </c>
      <c r="P58" s="3">
        <v>177480</v>
      </c>
      <c r="Q58" s="3">
        <v>170990</v>
      </c>
      <c r="R58" s="3">
        <v>164238</v>
      </c>
      <c r="S58" s="3">
        <v>152806</v>
      </c>
      <c r="T58" s="3">
        <v>145318</v>
      </c>
      <c r="U58" s="3">
        <f t="shared" si="0"/>
        <v>112826</v>
      </c>
    </row>
    <row r="59" spans="1:21" ht="15.75" customHeight="1" x14ac:dyDescent="0.2">
      <c r="A59" s="3">
        <v>1200203</v>
      </c>
      <c r="B59" s="3">
        <v>262002</v>
      </c>
      <c r="C59" s="3">
        <v>292422</v>
      </c>
      <c r="D59" s="3">
        <v>324891</v>
      </c>
      <c r="E59" s="3">
        <v>370047</v>
      </c>
      <c r="F59" s="3">
        <v>400265</v>
      </c>
      <c r="G59" s="3">
        <v>490308</v>
      </c>
      <c r="H59" s="3">
        <v>598083</v>
      </c>
      <c r="I59" s="3">
        <v>681822</v>
      </c>
      <c r="J59" s="3">
        <v>771040</v>
      </c>
      <c r="K59" s="3">
        <v>758483</v>
      </c>
      <c r="L59" s="3">
        <v>838657</v>
      </c>
      <c r="M59" s="3">
        <v>969784</v>
      </c>
      <c r="N59" s="3">
        <v>1150664</v>
      </c>
      <c r="O59" s="3">
        <v>1060536</v>
      </c>
      <c r="P59" s="3">
        <v>1223340</v>
      </c>
      <c r="Q59" s="3">
        <v>1287867</v>
      </c>
      <c r="R59" s="3">
        <v>1401490</v>
      </c>
      <c r="S59" s="3">
        <v>1439760</v>
      </c>
      <c r="T59" s="3">
        <v>1516381</v>
      </c>
      <c r="U59" s="3">
        <f t="shared" si="0"/>
        <v>1254379</v>
      </c>
    </row>
    <row r="60" spans="1:21" ht="15.75" customHeight="1" x14ac:dyDescent="0.2">
      <c r="A60" s="3">
        <v>1200252</v>
      </c>
      <c r="B60" s="3">
        <v>53797</v>
      </c>
      <c r="C60" s="3">
        <v>63961</v>
      </c>
      <c r="D60" s="3">
        <v>74137</v>
      </c>
      <c r="E60" s="3">
        <v>82175</v>
      </c>
      <c r="F60" s="3">
        <v>88121</v>
      </c>
      <c r="G60" s="3">
        <v>106140</v>
      </c>
      <c r="H60" s="3">
        <v>128588</v>
      </c>
      <c r="I60" s="3">
        <v>134228</v>
      </c>
      <c r="J60" s="3">
        <v>144997</v>
      </c>
      <c r="K60" s="3">
        <v>159664</v>
      </c>
      <c r="L60" s="3">
        <v>185761</v>
      </c>
      <c r="M60" s="3">
        <v>268087</v>
      </c>
      <c r="N60" s="3">
        <v>257492</v>
      </c>
      <c r="O60" s="3">
        <v>276370</v>
      </c>
      <c r="P60" s="3">
        <v>412261</v>
      </c>
      <c r="Q60" s="3">
        <v>435952</v>
      </c>
      <c r="R60" s="3">
        <v>440177</v>
      </c>
      <c r="S60" s="3">
        <v>422617</v>
      </c>
      <c r="T60" s="3">
        <v>432928</v>
      </c>
      <c r="U60" s="3">
        <f t="shared" si="0"/>
        <v>379131</v>
      </c>
    </row>
    <row r="61" spans="1:21" ht="15.75" customHeight="1" x14ac:dyDescent="0.2">
      <c r="A61" s="3">
        <v>1200302</v>
      </c>
      <c r="B61" s="3">
        <v>72819</v>
      </c>
      <c r="C61" s="3">
        <v>85351</v>
      </c>
      <c r="D61" s="3">
        <v>96864</v>
      </c>
      <c r="E61" s="3">
        <v>113396</v>
      </c>
      <c r="F61" s="3">
        <v>126198</v>
      </c>
      <c r="G61" s="3">
        <v>127550</v>
      </c>
      <c r="H61" s="3">
        <v>145960</v>
      </c>
      <c r="I61" s="3">
        <v>172904</v>
      </c>
      <c r="J61" s="3">
        <v>200521</v>
      </c>
      <c r="K61" s="3">
        <v>205065</v>
      </c>
      <c r="L61" s="3">
        <v>224521</v>
      </c>
      <c r="M61" s="3">
        <v>267203</v>
      </c>
      <c r="N61" s="3">
        <v>309503</v>
      </c>
      <c r="O61" s="3">
        <v>322418</v>
      </c>
      <c r="P61" s="3">
        <v>344518</v>
      </c>
      <c r="Q61" s="3">
        <v>350880</v>
      </c>
      <c r="R61" s="3">
        <v>366052</v>
      </c>
      <c r="S61" s="3">
        <v>362490</v>
      </c>
      <c r="T61" s="3">
        <v>392931</v>
      </c>
      <c r="U61" s="3">
        <f t="shared" si="0"/>
        <v>320112</v>
      </c>
    </row>
    <row r="62" spans="1:21" ht="15.75" customHeight="1" x14ac:dyDescent="0.2">
      <c r="A62" s="3">
        <v>1200328</v>
      </c>
      <c r="B62" s="3">
        <v>14549</v>
      </c>
      <c r="C62" s="3">
        <v>16801</v>
      </c>
      <c r="D62" s="3">
        <v>16035</v>
      </c>
      <c r="E62" s="3">
        <v>19384</v>
      </c>
      <c r="F62" s="3">
        <v>22421</v>
      </c>
      <c r="G62" s="3">
        <v>29461</v>
      </c>
      <c r="H62" s="3">
        <v>35573</v>
      </c>
      <c r="I62" s="3">
        <v>38247</v>
      </c>
      <c r="J62" s="3">
        <v>41234</v>
      </c>
      <c r="K62" s="3">
        <v>45671</v>
      </c>
      <c r="L62" s="3">
        <v>52136</v>
      </c>
      <c r="M62" s="3">
        <v>58271</v>
      </c>
      <c r="N62" s="3">
        <v>70473</v>
      </c>
      <c r="O62" s="3">
        <v>72755</v>
      </c>
      <c r="P62" s="3">
        <v>73737</v>
      </c>
      <c r="Q62" s="3">
        <v>78628</v>
      </c>
      <c r="R62" s="3">
        <v>78138</v>
      </c>
      <c r="S62" s="3">
        <v>82098</v>
      </c>
      <c r="T62" s="3">
        <v>84908</v>
      </c>
      <c r="U62" s="3">
        <f t="shared" si="0"/>
        <v>70359</v>
      </c>
    </row>
    <row r="63" spans="1:21" ht="15.75" customHeight="1" x14ac:dyDescent="0.2">
      <c r="A63" s="3">
        <v>1200336</v>
      </c>
      <c r="B63" s="3">
        <v>31111</v>
      </c>
      <c r="C63" s="3">
        <v>37374</v>
      </c>
      <c r="D63" s="3">
        <v>36445</v>
      </c>
      <c r="E63" s="3">
        <v>42196</v>
      </c>
      <c r="F63" s="3">
        <v>47814</v>
      </c>
      <c r="G63" s="3">
        <v>56848</v>
      </c>
      <c r="H63" s="3">
        <v>67172</v>
      </c>
      <c r="I63" s="3">
        <v>80406</v>
      </c>
      <c r="J63" s="3">
        <v>95419</v>
      </c>
      <c r="K63" s="3">
        <v>104768</v>
      </c>
      <c r="L63" s="3">
        <v>121766</v>
      </c>
      <c r="M63" s="3">
        <v>150136</v>
      </c>
      <c r="N63" s="3">
        <v>187729</v>
      </c>
      <c r="O63" s="3">
        <v>179969</v>
      </c>
      <c r="P63" s="3">
        <v>201077</v>
      </c>
      <c r="Q63" s="3">
        <v>194421</v>
      </c>
      <c r="R63" s="3">
        <v>201048</v>
      </c>
      <c r="S63" s="3">
        <v>205214</v>
      </c>
      <c r="T63" s="3">
        <v>230863</v>
      </c>
      <c r="U63" s="3">
        <f t="shared" si="0"/>
        <v>199752</v>
      </c>
    </row>
    <row r="64" spans="1:21" ht="15.75" customHeight="1" x14ac:dyDescent="0.2">
      <c r="A64" s="3">
        <v>1200344</v>
      </c>
      <c r="B64" s="3">
        <v>19936</v>
      </c>
      <c r="C64" s="3">
        <v>23897</v>
      </c>
      <c r="D64" s="3">
        <v>24246</v>
      </c>
      <c r="E64" s="3">
        <v>25763</v>
      </c>
      <c r="F64" s="3">
        <v>29299</v>
      </c>
      <c r="G64" s="3">
        <v>33642</v>
      </c>
      <c r="H64" s="3">
        <v>43863</v>
      </c>
      <c r="I64" s="3">
        <v>50075</v>
      </c>
      <c r="J64" s="3">
        <v>55803</v>
      </c>
      <c r="K64" s="3">
        <v>59548</v>
      </c>
      <c r="L64" s="3">
        <v>66179</v>
      </c>
      <c r="M64" s="3">
        <v>80018</v>
      </c>
      <c r="N64" s="3">
        <v>94643</v>
      </c>
      <c r="O64" s="3">
        <v>118697</v>
      </c>
      <c r="P64" s="3">
        <v>128845</v>
      </c>
      <c r="Q64" s="3">
        <v>135401</v>
      </c>
      <c r="R64" s="3">
        <v>138288</v>
      </c>
      <c r="S64" s="3">
        <v>131637</v>
      </c>
      <c r="T64" s="3">
        <v>137420</v>
      </c>
      <c r="U64" s="3">
        <f t="shared" si="0"/>
        <v>117484</v>
      </c>
    </row>
    <row r="65" spans="1:21" ht="15.75" customHeight="1" x14ac:dyDescent="0.2">
      <c r="A65" s="3">
        <v>1200351</v>
      </c>
      <c r="B65" s="3">
        <v>26714</v>
      </c>
      <c r="C65" s="3">
        <v>31868</v>
      </c>
      <c r="D65" s="3">
        <v>31589</v>
      </c>
      <c r="E65" s="3">
        <v>36659</v>
      </c>
      <c r="F65" s="3">
        <v>39493</v>
      </c>
      <c r="G65" s="3">
        <v>58814</v>
      </c>
      <c r="H65" s="3">
        <v>69574</v>
      </c>
      <c r="I65" s="3">
        <v>84039</v>
      </c>
      <c r="J65" s="3">
        <v>96005</v>
      </c>
      <c r="K65" s="3">
        <v>94956</v>
      </c>
      <c r="L65" s="3">
        <v>119709</v>
      </c>
      <c r="M65" s="3">
        <v>146339</v>
      </c>
      <c r="N65" s="3">
        <v>162375</v>
      </c>
      <c r="O65" s="3">
        <v>159654</v>
      </c>
      <c r="P65" s="3">
        <v>176112</v>
      </c>
      <c r="Q65" s="3">
        <v>195344</v>
      </c>
      <c r="R65" s="3">
        <v>192055</v>
      </c>
      <c r="S65" s="3">
        <v>194430</v>
      </c>
      <c r="T65" s="3">
        <v>214547</v>
      </c>
      <c r="U65" s="3">
        <f t="shared" si="0"/>
        <v>187833</v>
      </c>
    </row>
    <row r="66" spans="1:21" ht="15.75" customHeight="1" x14ac:dyDescent="0.2">
      <c r="A66" s="3">
        <v>1200385</v>
      </c>
      <c r="B66" s="3">
        <v>54088</v>
      </c>
      <c r="C66" s="3">
        <v>62829</v>
      </c>
      <c r="D66" s="3">
        <v>68906</v>
      </c>
      <c r="E66" s="3">
        <v>83038</v>
      </c>
      <c r="F66" s="3">
        <v>76160</v>
      </c>
      <c r="G66" s="3">
        <v>90373</v>
      </c>
      <c r="H66" s="3">
        <v>107307</v>
      </c>
      <c r="I66" s="3">
        <v>119378</v>
      </c>
      <c r="J66" s="3">
        <v>132633</v>
      </c>
      <c r="K66" s="3">
        <v>152724</v>
      </c>
      <c r="L66" s="3">
        <v>178793</v>
      </c>
      <c r="M66" s="3">
        <v>199657</v>
      </c>
      <c r="N66" s="3">
        <v>237006</v>
      </c>
      <c r="O66" s="3">
        <v>252968</v>
      </c>
      <c r="P66" s="3">
        <v>242578</v>
      </c>
      <c r="Q66" s="3">
        <v>241231</v>
      </c>
      <c r="R66" s="3">
        <v>262261</v>
      </c>
      <c r="S66" s="3">
        <v>276129</v>
      </c>
      <c r="T66" s="3">
        <v>266954</v>
      </c>
      <c r="U66" s="3">
        <f t="shared" si="0"/>
        <v>212866</v>
      </c>
    </row>
    <row r="67" spans="1:21" ht="15.75" customHeight="1" x14ac:dyDescent="0.2">
      <c r="A67" s="3">
        <v>1200393</v>
      </c>
      <c r="B67" s="3">
        <v>16533</v>
      </c>
      <c r="C67" s="3">
        <v>19565</v>
      </c>
      <c r="D67" s="3">
        <v>17920</v>
      </c>
      <c r="E67" s="3">
        <v>19706</v>
      </c>
      <c r="F67" s="3">
        <v>22804</v>
      </c>
      <c r="G67" s="3">
        <v>33937</v>
      </c>
      <c r="H67" s="3">
        <v>41812</v>
      </c>
      <c r="I67" s="3">
        <v>47912</v>
      </c>
      <c r="J67" s="3">
        <v>60318</v>
      </c>
      <c r="K67" s="3">
        <v>60554</v>
      </c>
      <c r="L67" s="3">
        <v>67807</v>
      </c>
      <c r="M67" s="3">
        <v>82060</v>
      </c>
      <c r="N67" s="3">
        <v>96499</v>
      </c>
      <c r="O67" s="3">
        <v>97729</v>
      </c>
      <c r="P67" s="3">
        <v>107298</v>
      </c>
      <c r="Q67" s="3">
        <v>112711</v>
      </c>
      <c r="R67" s="3">
        <v>112166</v>
      </c>
      <c r="S67" s="3">
        <v>118375</v>
      </c>
      <c r="T67" s="3">
        <v>130247</v>
      </c>
      <c r="U67" s="3">
        <f t="shared" si="0"/>
        <v>113714</v>
      </c>
    </row>
    <row r="68" spans="1:21" ht="15.75" customHeight="1" x14ac:dyDescent="0.2">
      <c r="A68" s="3">
        <v>1200401</v>
      </c>
      <c r="B68" s="3">
        <v>1840093</v>
      </c>
      <c r="C68" s="3">
        <v>2047971</v>
      </c>
      <c r="D68" s="3">
        <v>2377292</v>
      </c>
      <c r="E68" s="3">
        <v>2696961</v>
      </c>
      <c r="F68" s="3">
        <v>2936363</v>
      </c>
      <c r="G68" s="3">
        <v>3406220</v>
      </c>
      <c r="H68" s="3">
        <v>3988385</v>
      </c>
      <c r="I68" s="3">
        <v>4681268</v>
      </c>
      <c r="J68" s="3">
        <v>5125851</v>
      </c>
      <c r="K68" s="3">
        <v>5516687</v>
      </c>
      <c r="L68" s="3">
        <v>6270619</v>
      </c>
      <c r="M68" s="3">
        <v>6807581</v>
      </c>
      <c r="N68" s="3">
        <v>8174771</v>
      </c>
      <c r="O68" s="3">
        <v>8258089</v>
      </c>
      <c r="P68" s="3">
        <v>7880432</v>
      </c>
      <c r="Q68" s="3">
        <v>8153153</v>
      </c>
      <c r="R68" s="3">
        <v>8911060</v>
      </c>
      <c r="S68" s="3">
        <v>9130749</v>
      </c>
      <c r="T68" s="3">
        <v>9579592</v>
      </c>
      <c r="U68" s="3">
        <f t="shared" si="0"/>
        <v>7739499</v>
      </c>
    </row>
    <row r="69" spans="1:21" ht="15.75" customHeight="1" x14ac:dyDescent="0.2">
      <c r="A69" s="3">
        <v>1200427</v>
      </c>
      <c r="B69" s="3">
        <v>26749</v>
      </c>
      <c r="C69" s="3">
        <v>31424</v>
      </c>
      <c r="D69" s="3">
        <v>32610</v>
      </c>
      <c r="E69" s="3">
        <v>39158</v>
      </c>
      <c r="F69" s="3">
        <v>42592</v>
      </c>
      <c r="G69" s="3">
        <v>55399</v>
      </c>
      <c r="H69" s="3">
        <v>65175</v>
      </c>
      <c r="I69" s="3">
        <v>80759</v>
      </c>
      <c r="J69" s="3">
        <v>124221</v>
      </c>
      <c r="K69" s="3">
        <v>114058</v>
      </c>
      <c r="L69" s="3">
        <v>109581</v>
      </c>
      <c r="M69" s="3">
        <v>152053</v>
      </c>
      <c r="N69" s="3">
        <v>171505</v>
      </c>
      <c r="O69" s="3">
        <v>166470</v>
      </c>
      <c r="P69" s="3">
        <v>183719</v>
      </c>
      <c r="Q69" s="3">
        <v>185008</v>
      </c>
      <c r="R69" s="3">
        <v>187068</v>
      </c>
      <c r="S69" s="3">
        <v>190863</v>
      </c>
      <c r="T69" s="3">
        <v>202691</v>
      </c>
      <c r="U69" s="3">
        <f t="shared" si="0"/>
        <v>175942</v>
      </c>
    </row>
    <row r="70" spans="1:21" ht="15.75" customHeight="1" x14ac:dyDescent="0.2">
      <c r="A70" s="3">
        <v>1200435</v>
      </c>
      <c r="B70" s="3">
        <v>9012</v>
      </c>
      <c r="C70" s="3">
        <v>11411</v>
      </c>
      <c r="D70" s="3">
        <v>12231</v>
      </c>
      <c r="E70" s="3">
        <v>15598</v>
      </c>
      <c r="F70" s="3">
        <v>17222</v>
      </c>
      <c r="G70" s="3">
        <v>22651</v>
      </c>
      <c r="H70" s="3">
        <v>28788</v>
      </c>
      <c r="I70" s="3">
        <v>30990</v>
      </c>
      <c r="J70" s="3">
        <v>35855</v>
      </c>
      <c r="K70" s="3">
        <v>35164</v>
      </c>
      <c r="L70" s="3">
        <v>37657</v>
      </c>
      <c r="M70" s="3">
        <v>45136</v>
      </c>
      <c r="N70" s="3">
        <v>53395</v>
      </c>
      <c r="O70" s="3">
        <v>57988</v>
      </c>
      <c r="P70" s="3">
        <v>62132</v>
      </c>
      <c r="Q70" s="3">
        <v>71271</v>
      </c>
      <c r="R70" s="3">
        <v>71761</v>
      </c>
      <c r="S70" s="3">
        <v>79725</v>
      </c>
      <c r="T70" s="3">
        <v>84137</v>
      </c>
      <c r="U70" s="3">
        <f t="shared" si="0"/>
        <v>75125</v>
      </c>
    </row>
    <row r="71" spans="1:21" ht="15.75" customHeight="1" x14ac:dyDescent="0.2">
      <c r="A71" s="3">
        <v>1200450</v>
      </c>
      <c r="B71" s="3">
        <v>72770</v>
      </c>
      <c r="C71" s="3">
        <v>87695</v>
      </c>
      <c r="D71" s="3">
        <v>95070</v>
      </c>
      <c r="E71" s="3">
        <v>105492</v>
      </c>
      <c r="F71" s="3">
        <v>119478</v>
      </c>
      <c r="G71" s="3">
        <v>141266</v>
      </c>
      <c r="H71" s="3">
        <v>152766</v>
      </c>
      <c r="I71" s="3">
        <v>163787</v>
      </c>
      <c r="J71" s="3">
        <v>184620</v>
      </c>
      <c r="K71" s="3">
        <v>228063</v>
      </c>
      <c r="L71" s="3">
        <v>256395</v>
      </c>
      <c r="M71" s="3">
        <v>290838</v>
      </c>
      <c r="N71" s="3">
        <v>325673</v>
      </c>
      <c r="O71" s="3">
        <v>337471</v>
      </c>
      <c r="P71" s="3">
        <v>325553</v>
      </c>
      <c r="Q71" s="3">
        <v>359782</v>
      </c>
      <c r="R71" s="3">
        <v>371144</v>
      </c>
      <c r="S71" s="3">
        <v>360656</v>
      </c>
      <c r="T71" s="3">
        <v>357580</v>
      </c>
      <c r="U71" s="3">
        <f t="shared" si="0"/>
        <v>284810</v>
      </c>
    </row>
    <row r="72" spans="1:21" ht="15.75" customHeight="1" x14ac:dyDescent="0.2">
      <c r="A72" s="3">
        <v>1200500</v>
      </c>
      <c r="B72" s="3">
        <v>125410</v>
      </c>
      <c r="C72" s="3">
        <v>145707</v>
      </c>
      <c r="D72" s="3">
        <v>126488</v>
      </c>
      <c r="E72" s="3">
        <v>140201</v>
      </c>
      <c r="F72" s="3">
        <v>141962</v>
      </c>
      <c r="G72" s="3">
        <v>163532</v>
      </c>
      <c r="H72" s="3">
        <v>205498</v>
      </c>
      <c r="I72" s="3">
        <v>225593</v>
      </c>
      <c r="J72" s="3">
        <v>264528</v>
      </c>
      <c r="K72" s="3">
        <v>282261</v>
      </c>
      <c r="L72" s="3">
        <v>333671</v>
      </c>
      <c r="M72" s="3">
        <v>426881</v>
      </c>
      <c r="N72" s="3">
        <v>478781</v>
      </c>
      <c r="O72" s="3">
        <v>462253</v>
      </c>
      <c r="P72" s="3">
        <v>476246</v>
      </c>
      <c r="Q72" s="3">
        <v>500512</v>
      </c>
      <c r="R72" s="3">
        <v>520298</v>
      </c>
      <c r="S72" s="3">
        <v>539331</v>
      </c>
      <c r="T72" s="3">
        <v>580935</v>
      </c>
      <c r="U72" s="3">
        <f t="shared" si="0"/>
        <v>455525</v>
      </c>
    </row>
    <row r="73" spans="1:21" ht="15.75" customHeight="1" x14ac:dyDescent="0.2">
      <c r="A73" s="3">
        <v>1200609</v>
      </c>
      <c r="B73" s="3">
        <v>78553</v>
      </c>
      <c r="C73" s="3">
        <v>89296</v>
      </c>
      <c r="D73" s="3">
        <v>100169</v>
      </c>
      <c r="E73" s="3">
        <v>118968</v>
      </c>
      <c r="F73" s="3">
        <v>126866</v>
      </c>
      <c r="G73" s="3">
        <v>149597</v>
      </c>
      <c r="H73" s="3">
        <v>176203</v>
      </c>
      <c r="I73" s="3">
        <v>193953</v>
      </c>
      <c r="J73" s="3">
        <v>227963</v>
      </c>
      <c r="K73" s="3">
        <v>264412</v>
      </c>
      <c r="L73" s="3">
        <v>292548</v>
      </c>
      <c r="M73" s="3">
        <v>335520</v>
      </c>
      <c r="N73" s="3">
        <v>387146</v>
      </c>
      <c r="O73" s="3">
        <v>398537</v>
      </c>
      <c r="P73" s="3">
        <v>424497</v>
      </c>
      <c r="Q73" s="3">
        <v>470854</v>
      </c>
      <c r="R73" s="3">
        <v>487948</v>
      </c>
      <c r="S73" s="3">
        <v>482624</v>
      </c>
      <c r="T73" s="3">
        <v>519834</v>
      </c>
      <c r="U73" s="3">
        <f t="shared" si="0"/>
        <v>441281</v>
      </c>
    </row>
    <row r="74" spans="1:21" ht="15.75" customHeight="1" x14ac:dyDescent="0.2">
      <c r="A74" s="3">
        <v>1200708</v>
      </c>
      <c r="B74" s="3">
        <v>42070</v>
      </c>
      <c r="C74" s="3">
        <v>55372</v>
      </c>
      <c r="D74" s="3">
        <v>57394</v>
      </c>
      <c r="E74" s="3">
        <v>62366</v>
      </c>
      <c r="F74" s="3">
        <v>66514</v>
      </c>
      <c r="G74" s="3">
        <v>82251</v>
      </c>
      <c r="H74" s="3">
        <v>86555</v>
      </c>
      <c r="I74" s="3">
        <v>96912</v>
      </c>
      <c r="J74" s="3">
        <v>117260</v>
      </c>
      <c r="K74" s="3">
        <v>130867</v>
      </c>
      <c r="L74" s="3">
        <v>147390</v>
      </c>
      <c r="M74" s="3">
        <v>168708</v>
      </c>
      <c r="N74" s="3">
        <v>196802</v>
      </c>
      <c r="O74" s="3">
        <v>202844</v>
      </c>
      <c r="P74" s="3">
        <v>220428</v>
      </c>
      <c r="Q74" s="3">
        <v>231302</v>
      </c>
      <c r="R74" s="3">
        <v>250235</v>
      </c>
      <c r="S74" s="3">
        <v>274589</v>
      </c>
      <c r="T74" s="3">
        <v>292045</v>
      </c>
      <c r="U74" s="3">
        <f t="shared" si="0"/>
        <v>249975</v>
      </c>
    </row>
    <row r="75" spans="1:21" ht="15.75" customHeight="1" x14ac:dyDescent="0.2">
      <c r="A75" s="3">
        <v>1200807</v>
      </c>
      <c r="B75" s="3">
        <v>40455</v>
      </c>
      <c r="C75" s="3">
        <v>49309</v>
      </c>
      <c r="D75" s="3">
        <v>47999</v>
      </c>
      <c r="E75" s="3">
        <v>51953</v>
      </c>
      <c r="F75" s="3">
        <v>60294</v>
      </c>
      <c r="G75" s="3">
        <v>73632</v>
      </c>
      <c r="H75" s="3">
        <v>89846</v>
      </c>
      <c r="I75" s="3">
        <v>101684</v>
      </c>
      <c r="J75" s="3">
        <v>114661</v>
      </c>
      <c r="K75" s="3">
        <v>124816</v>
      </c>
      <c r="L75" s="3">
        <v>143464</v>
      </c>
      <c r="M75" s="3">
        <v>172519</v>
      </c>
      <c r="N75" s="3">
        <v>203206</v>
      </c>
      <c r="O75" s="3">
        <v>211744</v>
      </c>
      <c r="P75" s="3">
        <v>220840</v>
      </c>
      <c r="Q75" s="3">
        <v>229926</v>
      </c>
      <c r="R75" s="3">
        <v>234946</v>
      </c>
      <c r="S75" s="3">
        <v>226959</v>
      </c>
      <c r="T75" s="3">
        <v>243737</v>
      </c>
      <c r="U75" s="3">
        <f t="shared" si="0"/>
        <v>203282</v>
      </c>
    </row>
    <row r="76" spans="1:21" ht="15.75" customHeight="1" x14ac:dyDescent="0.2">
      <c r="A76" s="3">
        <v>1300029</v>
      </c>
      <c r="B76" s="3">
        <v>30812</v>
      </c>
      <c r="C76" s="3">
        <v>31030</v>
      </c>
      <c r="D76" s="3">
        <v>32142</v>
      </c>
      <c r="E76" s="3">
        <v>34593</v>
      </c>
      <c r="F76" s="3">
        <v>41015</v>
      </c>
      <c r="G76" s="3">
        <v>45151</v>
      </c>
      <c r="H76" s="3">
        <v>48675</v>
      </c>
      <c r="I76" s="3">
        <v>49584</v>
      </c>
      <c r="J76" s="3">
        <v>58365</v>
      </c>
      <c r="K76" s="3">
        <v>81418</v>
      </c>
      <c r="L76" s="3">
        <v>78121</v>
      </c>
      <c r="M76" s="3">
        <v>90875</v>
      </c>
      <c r="N76" s="3">
        <v>107773</v>
      </c>
      <c r="O76" s="3">
        <v>102360</v>
      </c>
      <c r="P76" s="3">
        <v>144685</v>
      </c>
      <c r="Q76" s="3">
        <v>159083</v>
      </c>
      <c r="R76" s="3">
        <v>170089</v>
      </c>
      <c r="S76" s="3">
        <v>196154</v>
      </c>
      <c r="T76" s="3">
        <v>194568</v>
      </c>
      <c r="U76" s="3">
        <f t="shared" si="0"/>
        <v>163756</v>
      </c>
    </row>
    <row r="77" spans="1:21" ht="15.75" customHeight="1" x14ac:dyDescent="0.2">
      <c r="A77" s="3">
        <v>1300060</v>
      </c>
      <c r="B77" s="3">
        <v>12273</v>
      </c>
      <c r="C77" s="3">
        <v>13675</v>
      </c>
      <c r="D77" s="3">
        <v>15319</v>
      </c>
      <c r="E77" s="3">
        <v>16976</v>
      </c>
      <c r="F77" s="3">
        <v>20294</v>
      </c>
      <c r="G77" s="3">
        <v>23399</v>
      </c>
      <c r="H77" s="3">
        <v>27894</v>
      </c>
      <c r="I77" s="3">
        <v>29500</v>
      </c>
      <c r="J77" s="3">
        <v>36941</v>
      </c>
      <c r="K77" s="3">
        <v>47891</v>
      </c>
      <c r="L77" s="3">
        <v>51061</v>
      </c>
      <c r="M77" s="3">
        <v>59861</v>
      </c>
      <c r="N77" s="3">
        <v>63736</v>
      </c>
      <c r="O77" s="3">
        <v>66484</v>
      </c>
      <c r="P77" s="3">
        <v>66265</v>
      </c>
      <c r="Q77" s="3">
        <v>80805</v>
      </c>
      <c r="R77" s="3">
        <v>83447</v>
      </c>
      <c r="S77" s="3">
        <v>95436</v>
      </c>
      <c r="T77" s="3">
        <v>101978</v>
      </c>
      <c r="U77" s="3">
        <f t="shared" si="0"/>
        <v>89705</v>
      </c>
    </row>
    <row r="78" spans="1:21" ht="15.75" customHeight="1" x14ac:dyDescent="0.2">
      <c r="A78" s="3">
        <v>1300086</v>
      </c>
      <c r="B78" s="3">
        <v>17877</v>
      </c>
      <c r="C78" s="3">
        <v>19131</v>
      </c>
      <c r="D78" s="3">
        <v>20538</v>
      </c>
      <c r="E78" s="3">
        <v>19460</v>
      </c>
      <c r="F78" s="3">
        <v>23551</v>
      </c>
      <c r="G78" s="3">
        <v>29780</v>
      </c>
      <c r="H78" s="3">
        <v>48130</v>
      </c>
      <c r="I78" s="3">
        <v>47993</v>
      </c>
      <c r="J78" s="3">
        <v>51913</v>
      </c>
      <c r="K78" s="3">
        <v>71971</v>
      </c>
      <c r="L78" s="3">
        <v>67764</v>
      </c>
      <c r="M78" s="3">
        <v>84387</v>
      </c>
      <c r="N78" s="3">
        <v>86080</v>
      </c>
      <c r="O78" s="3">
        <v>83655</v>
      </c>
      <c r="P78" s="3">
        <v>96390</v>
      </c>
      <c r="Q78" s="3">
        <v>108163</v>
      </c>
      <c r="R78" s="3">
        <v>116719</v>
      </c>
      <c r="S78" s="3">
        <v>125494</v>
      </c>
      <c r="T78" s="3">
        <v>129932</v>
      </c>
      <c r="U78" s="3">
        <f t="shared" si="0"/>
        <v>112055</v>
      </c>
    </row>
    <row r="79" spans="1:21" ht="15.75" customHeight="1" x14ac:dyDescent="0.2">
      <c r="A79" s="3">
        <v>1300102</v>
      </c>
      <c r="B79" s="3">
        <v>26340</v>
      </c>
      <c r="C79" s="3">
        <v>26967</v>
      </c>
      <c r="D79" s="3">
        <v>29177</v>
      </c>
      <c r="E79" s="3">
        <v>29959</v>
      </c>
      <c r="F79" s="3">
        <v>35862</v>
      </c>
      <c r="G79" s="3">
        <v>40559</v>
      </c>
      <c r="H79" s="3">
        <v>51885</v>
      </c>
      <c r="I79" s="3">
        <v>56943</v>
      </c>
      <c r="J79" s="3">
        <v>64424</v>
      </c>
      <c r="K79" s="3">
        <v>180211</v>
      </c>
      <c r="L79" s="3">
        <v>137499</v>
      </c>
      <c r="M79" s="3">
        <v>153867</v>
      </c>
      <c r="N79" s="3">
        <v>168967</v>
      </c>
      <c r="O79" s="3">
        <v>154630</v>
      </c>
      <c r="P79" s="3">
        <v>179711</v>
      </c>
      <c r="Q79" s="3">
        <v>192984</v>
      </c>
      <c r="R79" s="3">
        <v>218807</v>
      </c>
      <c r="S79" s="3">
        <v>200709</v>
      </c>
      <c r="T79" s="3">
        <v>215147</v>
      </c>
      <c r="U79" s="3">
        <f t="shared" si="0"/>
        <v>188807</v>
      </c>
    </row>
    <row r="80" spans="1:21" ht="15.75" customHeight="1" x14ac:dyDescent="0.2">
      <c r="A80" s="3">
        <v>1300144</v>
      </c>
      <c r="B80" s="3">
        <v>38007</v>
      </c>
      <c r="C80" s="3">
        <v>42609</v>
      </c>
      <c r="D80" s="3">
        <v>51888</v>
      </c>
      <c r="E80" s="3">
        <v>57342</v>
      </c>
      <c r="F80" s="3">
        <v>81706</v>
      </c>
      <c r="G80" s="3">
        <v>73073</v>
      </c>
      <c r="H80" s="3">
        <v>102637</v>
      </c>
      <c r="I80" s="3">
        <v>91193</v>
      </c>
      <c r="J80" s="3">
        <v>104518</v>
      </c>
      <c r="K80" s="3">
        <v>129519</v>
      </c>
      <c r="L80" s="3">
        <v>136498</v>
      </c>
      <c r="M80" s="3">
        <v>157858</v>
      </c>
      <c r="N80" s="3">
        <v>193061</v>
      </c>
      <c r="O80" s="3">
        <v>206200</v>
      </c>
      <c r="P80" s="3">
        <v>192352</v>
      </c>
      <c r="Q80" s="3">
        <v>193492</v>
      </c>
      <c r="R80" s="3">
        <v>209970</v>
      </c>
      <c r="S80" s="3">
        <v>252677</v>
      </c>
      <c r="T80" s="3">
        <v>272114</v>
      </c>
      <c r="U80" s="3">
        <f t="shared" si="0"/>
        <v>234107</v>
      </c>
    </row>
    <row r="81" spans="1:21" ht="15.75" customHeight="1" x14ac:dyDescent="0.2">
      <c r="A81" s="3">
        <v>1300201</v>
      </c>
      <c r="B81" s="3">
        <v>20205</v>
      </c>
      <c r="C81" s="3">
        <v>21595</v>
      </c>
      <c r="D81" s="3">
        <v>21852</v>
      </c>
      <c r="E81" s="3">
        <v>24407</v>
      </c>
      <c r="F81" s="3">
        <v>28991</v>
      </c>
      <c r="G81" s="3">
        <v>36784</v>
      </c>
      <c r="H81" s="3">
        <v>43654</v>
      </c>
      <c r="I81" s="3">
        <v>49616</v>
      </c>
      <c r="J81" s="3">
        <v>68896</v>
      </c>
      <c r="K81" s="3">
        <v>78879</v>
      </c>
      <c r="L81" s="3">
        <v>84683</v>
      </c>
      <c r="M81" s="3">
        <v>95743</v>
      </c>
      <c r="N81" s="3">
        <v>124922</v>
      </c>
      <c r="O81" s="3">
        <v>143243</v>
      </c>
      <c r="P81" s="3">
        <v>165713</v>
      </c>
      <c r="Q81" s="3">
        <v>141205</v>
      </c>
      <c r="R81" s="3">
        <v>143057</v>
      </c>
      <c r="S81" s="3">
        <v>150688</v>
      </c>
      <c r="T81" s="3">
        <v>172761</v>
      </c>
      <c r="U81" s="3">
        <f t="shared" si="0"/>
        <v>152556</v>
      </c>
    </row>
    <row r="82" spans="1:21" ht="15.75" customHeight="1" x14ac:dyDescent="0.2">
      <c r="A82" s="3">
        <v>1300300</v>
      </c>
      <c r="B82" s="3">
        <v>76039</v>
      </c>
      <c r="C82" s="3">
        <v>83112</v>
      </c>
      <c r="D82" s="3">
        <v>93773</v>
      </c>
      <c r="E82" s="3">
        <v>85256</v>
      </c>
      <c r="F82" s="3">
        <v>96788</v>
      </c>
      <c r="G82" s="3">
        <v>96630</v>
      </c>
      <c r="H82" s="3">
        <v>99638</v>
      </c>
      <c r="I82" s="3">
        <v>109369</v>
      </c>
      <c r="J82" s="3">
        <v>154785</v>
      </c>
      <c r="K82" s="3">
        <v>173295</v>
      </c>
      <c r="L82" s="3">
        <v>177215</v>
      </c>
      <c r="M82" s="3">
        <v>197961</v>
      </c>
      <c r="N82" s="3">
        <v>239017</v>
      </c>
      <c r="O82" s="3">
        <v>265111</v>
      </c>
      <c r="P82" s="3">
        <v>289804</v>
      </c>
      <c r="Q82" s="3">
        <v>328193</v>
      </c>
      <c r="R82" s="3">
        <v>356934</v>
      </c>
      <c r="S82" s="3">
        <v>388848</v>
      </c>
      <c r="T82" s="3">
        <v>446910</v>
      </c>
      <c r="U82" s="3">
        <f t="shared" si="0"/>
        <v>370871</v>
      </c>
    </row>
    <row r="83" spans="1:21" ht="15.75" customHeight="1" x14ac:dyDescent="0.2">
      <c r="A83" s="3">
        <v>1300409</v>
      </c>
      <c r="B83" s="3">
        <v>34279</v>
      </c>
      <c r="C83" s="3">
        <v>42113</v>
      </c>
      <c r="D83" s="3">
        <v>48313</v>
      </c>
      <c r="E83" s="3">
        <v>54046</v>
      </c>
      <c r="F83" s="3">
        <v>68272</v>
      </c>
      <c r="G83" s="3">
        <v>65897</v>
      </c>
      <c r="H83" s="3">
        <v>72054</v>
      </c>
      <c r="I83" s="3">
        <v>74518</v>
      </c>
      <c r="J83" s="3">
        <v>93663</v>
      </c>
      <c r="K83" s="3">
        <v>113866</v>
      </c>
      <c r="L83" s="3">
        <v>121659</v>
      </c>
      <c r="M83" s="3">
        <v>134364</v>
      </c>
      <c r="N83" s="3">
        <v>147980</v>
      </c>
      <c r="O83" s="3">
        <v>151620</v>
      </c>
      <c r="P83" s="3">
        <v>157854</v>
      </c>
      <c r="Q83" s="3">
        <v>160672</v>
      </c>
      <c r="R83" s="3">
        <v>168626</v>
      </c>
      <c r="S83" s="3">
        <v>189996</v>
      </c>
      <c r="T83" s="3">
        <v>208512</v>
      </c>
      <c r="U83" s="3">
        <f t="shared" si="0"/>
        <v>174233</v>
      </c>
    </row>
    <row r="84" spans="1:21" ht="15.75" customHeight="1" x14ac:dyDescent="0.2">
      <c r="A84" s="3">
        <v>1300508</v>
      </c>
      <c r="B84" s="3">
        <v>42638</v>
      </c>
      <c r="C84" s="3">
        <v>44625</v>
      </c>
      <c r="D84" s="3">
        <v>49308</v>
      </c>
      <c r="E84" s="3">
        <v>55128</v>
      </c>
      <c r="F84" s="3">
        <v>77540</v>
      </c>
      <c r="G84" s="3">
        <v>74522</v>
      </c>
      <c r="H84" s="3">
        <v>85630</v>
      </c>
      <c r="I84" s="3">
        <v>97120</v>
      </c>
      <c r="J84" s="3">
        <v>117983</v>
      </c>
      <c r="K84" s="3">
        <v>136698</v>
      </c>
      <c r="L84" s="3">
        <v>158179</v>
      </c>
      <c r="M84" s="3">
        <v>196999</v>
      </c>
      <c r="N84" s="3">
        <v>210559</v>
      </c>
      <c r="O84" s="3">
        <v>200195</v>
      </c>
      <c r="P84" s="3">
        <v>224109</v>
      </c>
      <c r="Q84" s="3">
        <v>239721</v>
      </c>
      <c r="R84" s="3">
        <v>259291</v>
      </c>
      <c r="S84" s="3">
        <v>286580</v>
      </c>
      <c r="T84" s="3">
        <v>313543</v>
      </c>
      <c r="U84" s="3">
        <f t="shared" si="0"/>
        <v>270905</v>
      </c>
    </row>
    <row r="85" spans="1:21" ht="15.75" customHeight="1" x14ac:dyDescent="0.2">
      <c r="A85" s="3">
        <v>1300607</v>
      </c>
      <c r="B85" s="3">
        <v>57998</v>
      </c>
      <c r="C85" s="3">
        <v>61607</v>
      </c>
      <c r="D85" s="3">
        <v>71803</v>
      </c>
      <c r="E85" s="3">
        <v>71757</v>
      </c>
      <c r="F85" s="3">
        <v>77148</v>
      </c>
      <c r="G85" s="3">
        <v>88339</v>
      </c>
      <c r="H85" s="3">
        <v>99144</v>
      </c>
      <c r="I85" s="3">
        <v>110779</v>
      </c>
      <c r="J85" s="3">
        <v>137141</v>
      </c>
      <c r="K85" s="3">
        <v>170816</v>
      </c>
      <c r="L85" s="3">
        <v>182718</v>
      </c>
      <c r="M85" s="3">
        <v>236931</v>
      </c>
      <c r="N85" s="3">
        <v>270635</v>
      </c>
      <c r="O85" s="3">
        <v>245147</v>
      </c>
      <c r="P85" s="3">
        <v>271447</v>
      </c>
      <c r="Q85" s="3">
        <v>280086</v>
      </c>
      <c r="R85" s="3">
        <v>310751</v>
      </c>
      <c r="S85" s="3">
        <v>347115</v>
      </c>
      <c r="T85" s="3">
        <v>349342</v>
      </c>
      <c r="U85" s="3">
        <f t="shared" si="0"/>
        <v>291344</v>
      </c>
    </row>
    <row r="86" spans="1:21" ht="15.75" customHeight="1" x14ac:dyDescent="0.2">
      <c r="A86" s="3">
        <v>1300631</v>
      </c>
      <c r="B86" s="3">
        <v>23694</v>
      </c>
      <c r="C86" s="3">
        <v>26325</v>
      </c>
      <c r="D86" s="3">
        <v>28561</v>
      </c>
      <c r="E86" s="3">
        <v>30776</v>
      </c>
      <c r="F86" s="3">
        <v>35478</v>
      </c>
      <c r="G86" s="3">
        <v>40791</v>
      </c>
      <c r="H86" s="3">
        <v>43560</v>
      </c>
      <c r="I86" s="3">
        <v>54381</v>
      </c>
      <c r="J86" s="3">
        <v>74008</v>
      </c>
      <c r="K86" s="3">
        <v>88594</v>
      </c>
      <c r="L86" s="3">
        <v>88502</v>
      </c>
      <c r="M86" s="3">
        <v>107968</v>
      </c>
      <c r="N86" s="3">
        <v>120988</v>
      </c>
      <c r="O86" s="3">
        <v>125637</v>
      </c>
      <c r="P86" s="3">
        <v>124199</v>
      </c>
      <c r="Q86" s="3">
        <v>141498</v>
      </c>
      <c r="R86" s="3">
        <v>151805</v>
      </c>
      <c r="S86" s="3">
        <v>169892</v>
      </c>
      <c r="T86" s="3">
        <v>182220</v>
      </c>
      <c r="U86" s="3">
        <f t="shared" si="0"/>
        <v>158526</v>
      </c>
    </row>
    <row r="87" spans="1:21" ht="15.75" customHeight="1" x14ac:dyDescent="0.2">
      <c r="A87" s="3">
        <v>1300680</v>
      </c>
      <c r="B87" s="3">
        <v>17068</v>
      </c>
      <c r="C87" s="3">
        <v>19695</v>
      </c>
      <c r="D87" s="3">
        <v>21744</v>
      </c>
      <c r="E87" s="3">
        <v>27945</v>
      </c>
      <c r="F87" s="3">
        <v>31626</v>
      </c>
      <c r="G87" s="3">
        <v>32412</v>
      </c>
      <c r="H87" s="3">
        <v>60824</v>
      </c>
      <c r="I87" s="3">
        <v>66987</v>
      </c>
      <c r="J87" s="3">
        <v>55076</v>
      </c>
      <c r="K87" s="3">
        <v>69953</v>
      </c>
      <c r="L87" s="3">
        <v>82357</v>
      </c>
      <c r="M87" s="3">
        <v>100001</v>
      </c>
      <c r="N87" s="3">
        <v>98384</v>
      </c>
      <c r="O87" s="3">
        <v>101807</v>
      </c>
      <c r="P87" s="3">
        <v>110655</v>
      </c>
      <c r="Q87" s="3">
        <v>125739</v>
      </c>
      <c r="R87" s="3">
        <v>140055</v>
      </c>
      <c r="S87" s="3">
        <v>146215</v>
      </c>
      <c r="T87" s="3">
        <v>161512</v>
      </c>
      <c r="U87" s="3">
        <f t="shared" si="0"/>
        <v>144444</v>
      </c>
    </row>
    <row r="88" spans="1:21" ht="15.75" customHeight="1" x14ac:dyDescent="0.2">
      <c r="A88" s="3">
        <v>1300706</v>
      </c>
      <c r="B88" s="3">
        <v>59575</v>
      </c>
      <c r="C88" s="3">
        <v>75733</v>
      </c>
      <c r="D88" s="3">
        <v>87539</v>
      </c>
      <c r="E88" s="3">
        <v>105057</v>
      </c>
      <c r="F88" s="3">
        <v>117492</v>
      </c>
      <c r="G88" s="3">
        <v>117639</v>
      </c>
      <c r="H88" s="3">
        <v>125583</v>
      </c>
      <c r="I88" s="3">
        <v>125628</v>
      </c>
      <c r="J88" s="3">
        <v>151889</v>
      </c>
      <c r="K88" s="3">
        <v>189565</v>
      </c>
      <c r="L88" s="3">
        <v>209052</v>
      </c>
      <c r="M88" s="3">
        <v>236629</v>
      </c>
      <c r="N88" s="3">
        <v>277842</v>
      </c>
      <c r="O88" s="3">
        <v>286360</v>
      </c>
      <c r="P88" s="3">
        <v>328570</v>
      </c>
      <c r="Q88" s="3">
        <v>365383</v>
      </c>
      <c r="R88" s="3">
        <v>415766</v>
      </c>
      <c r="S88" s="3">
        <v>444283</v>
      </c>
      <c r="T88" s="3">
        <v>475900</v>
      </c>
      <c r="U88" s="3">
        <f t="shared" si="0"/>
        <v>416325</v>
      </c>
    </row>
    <row r="89" spans="1:21" ht="15.75" customHeight="1" x14ac:dyDescent="0.2">
      <c r="A89" s="3">
        <v>1300805</v>
      </c>
      <c r="B89" s="3">
        <v>79903</v>
      </c>
      <c r="C89" s="3">
        <v>66270</v>
      </c>
      <c r="D89" s="3">
        <v>71896</v>
      </c>
      <c r="E89" s="3">
        <v>74003</v>
      </c>
      <c r="F89" s="3">
        <v>87129</v>
      </c>
      <c r="G89" s="3">
        <v>88509</v>
      </c>
      <c r="H89" s="3">
        <v>100248</v>
      </c>
      <c r="I89" s="3">
        <v>110687</v>
      </c>
      <c r="J89" s="3">
        <v>156532</v>
      </c>
      <c r="K89" s="3">
        <v>212851</v>
      </c>
      <c r="L89" s="3">
        <v>212496</v>
      </c>
      <c r="M89" s="3">
        <v>236239</v>
      </c>
      <c r="N89" s="3">
        <v>254923</v>
      </c>
      <c r="O89" s="3">
        <v>260752</v>
      </c>
      <c r="P89" s="3">
        <v>270980</v>
      </c>
      <c r="Q89" s="3">
        <v>296371</v>
      </c>
      <c r="R89" s="3">
        <v>304755</v>
      </c>
      <c r="S89" s="3">
        <v>330380</v>
      </c>
      <c r="T89" s="3">
        <v>361504</v>
      </c>
      <c r="U89" s="3">
        <f t="shared" si="0"/>
        <v>281601</v>
      </c>
    </row>
    <row r="90" spans="1:21" ht="15.75" customHeight="1" x14ac:dyDescent="0.2">
      <c r="A90" s="3">
        <v>1300839</v>
      </c>
      <c r="B90" s="3">
        <v>35090</v>
      </c>
      <c r="C90" s="3">
        <v>27914</v>
      </c>
      <c r="D90" s="3">
        <v>29346</v>
      </c>
      <c r="E90" s="3">
        <v>31566</v>
      </c>
      <c r="F90" s="3">
        <v>36762</v>
      </c>
      <c r="G90" s="3">
        <v>42114</v>
      </c>
      <c r="H90" s="3">
        <v>44360</v>
      </c>
      <c r="I90" s="3">
        <v>48983</v>
      </c>
      <c r="J90" s="3">
        <v>66861</v>
      </c>
      <c r="K90" s="3">
        <v>91814</v>
      </c>
      <c r="L90" s="3">
        <v>94805</v>
      </c>
      <c r="M90" s="3">
        <v>111291</v>
      </c>
      <c r="N90" s="3">
        <v>130604</v>
      </c>
      <c r="O90" s="3">
        <v>135541</v>
      </c>
      <c r="P90" s="3">
        <v>145057</v>
      </c>
      <c r="Q90" s="3">
        <v>142346</v>
      </c>
      <c r="R90" s="3">
        <v>156561</v>
      </c>
      <c r="S90" s="3">
        <v>168773</v>
      </c>
      <c r="T90" s="3">
        <v>170630</v>
      </c>
      <c r="U90" s="3">
        <f t="shared" si="0"/>
        <v>135540</v>
      </c>
    </row>
    <row r="91" spans="1:21" ht="15.75" customHeight="1" x14ac:dyDescent="0.2">
      <c r="A91" s="3">
        <v>1300904</v>
      </c>
      <c r="B91" s="3">
        <v>17773</v>
      </c>
      <c r="C91" s="3">
        <v>18634</v>
      </c>
      <c r="D91" s="3">
        <v>21200</v>
      </c>
      <c r="E91" s="3">
        <v>24059</v>
      </c>
      <c r="F91" s="3">
        <v>31590</v>
      </c>
      <c r="G91" s="3">
        <v>43589</v>
      </c>
      <c r="H91" s="3">
        <v>40008</v>
      </c>
      <c r="I91" s="3">
        <v>40741</v>
      </c>
      <c r="J91" s="3">
        <v>49394</v>
      </c>
      <c r="K91" s="3">
        <v>64005</v>
      </c>
      <c r="L91" s="3">
        <v>70361</v>
      </c>
      <c r="M91" s="3">
        <v>81427</v>
      </c>
      <c r="N91" s="3">
        <v>88213</v>
      </c>
      <c r="O91" s="3">
        <v>88114</v>
      </c>
      <c r="P91" s="3">
        <v>99109</v>
      </c>
      <c r="Q91" s="3">
        <v>103082</v>
      </c>
      <c r="R91" s="3">
        <v>107991</v>
      </c>
      <c r="S91" s="3">
        <v>121948</v>
      </c>
      <c r="T91" s="3">
        <v>133412</v>
      </c>
      <c r="U91" s="3">
        <f t="shared" si="0"/>
        <v>115639</v>
      </c>
    </row>
    <row r="92" spans="1:21" ht="15.75" customHeight="1" x14ac:dyDescent="0.2">
      <c r="A92" s="3">
        <v>1301001</v>
      </c>
      <c r="B92" s="3">
        <v>75825</v>
      </c>
      <c r="C92" s="3">
        <v>71798</v>
      </c>
      <c r="D92" s="3">
        <v>73245</v>
      </c>
      <c r="E92" s="3">
        <v>76203</v>
      </c>
      <c r="F92" s="3">
        <v>89415</v>
      </c>
      <c r="G92" s="3">
        <v>89062</v>
      </c>
      <c r="H92" s="3">
        <v>97770</v>
      </c>
      <c r="I92" s="3">
        <v>108390</v>
      </c>
      <c r="J92" s="3">
        <v>129697</v>
      </c>
      <c r="K92" s="3">
        <v>169945</v>
      </c>
      <c r="L92" s="3">
        <v>161914</v>
      </c>
      <c r="M92" s="3">
        <v>214486</v>
      </c>
      <c r="N92" s="3">
        <v>235646</v>
      </c>
      <c r="O92" s="3">
        <v>251054</v>
      </c>
      <c r="P92" s="3">
        <v>270919</v>
      </c>
      <c r="Q92" s="3">
        <v>286003</v>
      </c>
      <c r="R92" s="3">
        <v>307070</v>
      </c>
      <c r="S92" s="3">
        <v>336549</v>
      </c>
      <c r="T92" s="3">
        <v>358947</v>
      </c>
      <c r="U92" s="3">
        <f t="shared" si="0"/>
        <v>283122</v>
      </c>
    </row>
    <row r="93" spans="1:21" ht="15.75" customHeight="1" x14ac:dyDescent="0.2">
      <c r="A93" s="3">
        <v>1301100</v>
      </c>
      <c r="B93" s="3">
        <v>66630</v>
      </c>
      <c r="C93" s="3">
        <v>70375</v>
      </c>
      <c r="D93" s="3">
        <v>67763</v>
      </c>
      <c r="E93" s="3">
        <v>63630</v>
      </c>
      <c r="F93" s="3">
        <v>74157</v>
      </c>
      <c r="G93" s="3">
        <v>88773</v>
      </c>
      <c r="H93" s="3">
        <v>94912</v>
      </c>
      <c r="I93" s="3">
        <v>110566</v>
      </c>
      <c r="J93" s="3">
        <v>143727</v>
      </c>
      <c r="K93" s="3">
        <v>164045</v>
      </c>
      <c r="L93" s="3">
        <v>171485</v>
      </c>
      <c r="M93" s="3">
        <v>193802</v>
      </c>
      <c r="N93" s="3">
        <v>217517</v>
      </c>
      <c r="O93" s="3">
        <v>247025</v>
      </c>
      <c r="P93" s="3">
        <v>250074</v>
      </c>
      <c r="Q93" s="3">
        <v>272854</v>
      </c>
      <c r="R93" s="3">
        <v>314629</v>
      </c>
      <c r="S93" s="3">
        <v>340672</v>
      </c>
      <c r="T93" s="3">
        <v>363553</v>
      </c>
      <c r="U93" s="3">
        <f t="shared" si="0"/>
        <v>296923</v>
      </c>
    </row>
    <row r="94" spans="1:21" ht="15.75" customHeight="1" x14ac:dyDescent="0.2">
      <c r="A94" s="3">
        <v>1301159</v>
      </c>
      <c r="B94" s="3">
        <v>160412</v>
      </c>
      <c r="C94" s="3">
        <v>163506</v>
      </c>
      <c r="D94" s="3">
        <v>63423</v>
      </c>
      <c r="E94" s="3">
        <v>150752</v>
      </c>
      <c r="F94" s="3">
        <v>103909</v>
      </c>
      <c r="G94" s="3">
        <v>125513</v>
      </c>
      <c r="H94" s="3">
        <v>103169</v>
      </c>
      <c r="I94" s="3">
        <v>111867</v>
      </c>
      <c r="J94" s="3">
        <v>188023</v>
      </c>
      <c r="K94" s="3">
        <v>240114</v>
      </c>
      <c r="L94" s="3">
        <v>202958</v>
      </c>
      <c r="M94" s="3">
        <v>234401</v>
      </c>
      <c r="N94" s="3">
        <v>241431</v>
      </c>
      <c r="O94" s="3">
        <v>269183</v>
      </c>
      <c r="P94" s="3">
        <v>295991</v>
      </c>
      <c r="Q94" s="3">
        <v>313356</v>
      </c>
      <c r="R94" s="3">
        <v>337463</v>
      </c>
      <c r="S94" s="3">
        <v>318688</v>
      </c>
      <c r="T94" s="3">
        <v>374141</v>
      </c>
      <c r="U94" s="3">
        <f t="shared" si="0"/>
        <v>213729</v>
      </c>
    </row>
    <row r="95" spans="1:21" ht="15.75" customHeight="1" x14ac:dyDescent="0.2">
      <c r="A95" s="3">
        <v>1301209</v>
      </c>
      <c r="B95" s="3">
        <v>867190</v>
      </c>
      <c r="C95" s="3">
        <v>1025923</v>
      </c>
      <c r="D95" s="3">
        <v>1254629</v>
      </c>
      <c r="E95" s="3">
        <v>1550648</v>
      </c>
      <c r="F95" s="3">
        <v>1929651</v>
      </c>
      <c r="G95" s="3">
        <v>1838036</v>
      </c>
      <c r="H95" s="3">
        <v>2224643</v>
      </c>
      <c r="I95" s="3">
        <v>1536068</v>
      </c>
      <c r="J95" s="3">
        <v>1998793</v>
      </c>
      <c r="K95" s="3">
        <v>3284130</v>
      </c>
      <c r="L95" s="3">
        <v>4207961</v>
      </c>
      <c r="M95" s="3">
        <v>4558712</v>
      </c>
      <c r="N95" s="3">
        <v>3105211</v>
      </c>
      <c r="O95" s="3">
        <v>2261617</v>
      </c>
      <c r="P95" s="3">
        <v>1170225</v>
      </c>
      <c r="Q95" s="3">
        <v>1322937</v>
      </c>
      <c r="R95" s="3">
        <v>2018615</v>
      </c>
      <c r="S95" s="3">
        <v>2253992</v>
      </c>
      <c r="T95" s="3">
        <v>1923312</v>
      </c>
      <c r="U95" s="3">
        <f t="shared" si="0"/>
        <v>1056122</v>
      </c>
    </row>
    <row r="96" spans="1:21" ht="15.75" customHeight="1" x14ac:dyDescent="0.2">
      <c r="A96" s="3">
        <v>1301308</v>
      </c>
      <c r="B96" s="3">
        <v>62901</v>
      </c>
      <c r="C96" s="3">
        <v>47249</v>
      </c>
      <c r="D96" s="3">
        <v>48936</v>
      </c>
      <c r="E96" s="3">
        <v>52760</v>
      </c>
      <c r="F96" s="3">
        <v>81530</v>
      </c>
      <c r="G96" s="3">
        <v>84208</v>
      </c>
      <c r="H96" s="3">
        <v>85222</v>
      </c>
      <c r="I96" s="3">
        <v>82985</v>
      </c>
      <c r="J96" s="3">
        <v>120603</v>
      </c>
      <c r="K96" s="3">
        <v>484044</v>
      </c>
      <c r="L96" s="3">
        <v>446417</v>
      </c>
      <c r="M96" s="3">
        <v>492322</v>
      </c>
      <c r="N96" s="3">
        <v>651855</v>
      </c>
      <c r="O96" s="3">
        <v>742360</v>
      </c>
      <c r="P96" s="3">
        <v>651453</v>
      </c>
      <c r="Q96" s="3">
        <v>464273</v>
      </c>
      <c r="R96" s="3">
        <v>501935</v>
      </c>
      <c r="S96" s="3">
        <v>505889</v>
      </c>
      <c r="T96" s="3">
        <v>498998</v>
      </c>
      <c r="U96" s="3">
        <f t="shared" si="0"/>
        <v>436097</v>
      </c>
    </row>
    <row r="97" spans="1:21" ht="15.75" customHeight="1" x14ac:dyDescent="0.2">
      <c r="A97" s="3">
        <v>1301407</v>
      </c>
      <c r="B97" s="3">
        <v>59045</v>
      </c>
      <c r="C97" s="3">
        <v>59180</v>
      </c>
      <c r="D97" s="3">
        <v>62218</v>
      </c>
      <c r="E97" s="3">
        <v>85305</v>
      </c>
      <c r="F97" s="3">
        <v>110937</v>
      </c>
      <c r="G97" s="3">
        <v>87343</v>
      </c>
      <c r="H97" s="3">
        <v>104480</v>
      </c>
      <c r="I97" s="3">
        <v>125231</v>
      </c>
      <c r="J97" s="3">
        <v>151777</v>
      </c>
      <c r="K97" s="3">
        <v>196566</v>
      </c>
      <c r="L97" s="3">
        <v>282975</v>
      </c>
      <c r="M97" s="3">
        <v>340332</v>
      </c>
      <c r="N97" s="3">
        <v>382850</v>
      </c>
      <c r="O97" s="3">
        <v>403200</v>
      </c>
      <c r="P97" s="3">
        <v>398027</v>
      </c>
      <c r="Q97" s="3">
        <v>434006</v>
      </c>
      <c r="R97" s="3">
        <v>518216</v>
      </c>
      <c r="S97" s="3">
        <v>478814</v>
      </c>
      <c r="T97" s="3">
        <v>503011</v>
      </c>
      <c r="U97" s="3">
        <f t="shared" si="0"/>
        <v>443966</v>
      </c>
    </row>
    <row r="98" spans="1:21" ht="15.75" customHeight="1" x14ac:dyDescent="0.2">
      <c r="A98" s="3">
        <v>1301506</v>
      </c>
      <c r="B98" s="3">
        <v>29073</v>
      </c>
      <c r="C98" s="3">
        <v>33834</v>
      </c>
      <c r="D98" s="3">
        <v>31110</v>
      </c>
      <c r="E98" s="3">
        <v>36300</v>
      </c>
      <c r="F98" s="3">
        <v>40717</v>
      </c>
      <c r="G98" s="3">
        <v>46675</v>
      </c>
      <c r="H98" s="3">
        <v>55309</v>
      </c>
      <c r="I98" s="3">
        <v>58939</v>
      </c>
      <c r="J98" s="3">
        <v>71690</v>
      </c>
      <c r="K98" s="3">
        <v>87440</v>
      </c>
      <c r="L98" s="3">
        <v>113710</v>
      </c>
      <c r="M98" s="3">
        <v>116857</v>
      </c>
      <c r="N98" s="3">
        <v>124880</v>
      </c>
      <c r="O98" s="3">
        <v>129131</v>
      </c>
      <c r="P98" s="3">
        <v>142361</v>
      </c>
      <c r="Q98" s="3">
        <v>148766</v>
      </c>
      <c r="R98" s="3">
        <v>157794</v>
      </c>
      <c r="S98" s="3">
        <v>172414</v>
      </c>
      <c r="T98" s="3">
        <v>178196</v>
      </c>
      <c r="U98" s="3">
        <f t="shared" si="0"/>
        <v>149123</v>
      </c>
    </row>
    <row r="99" spans="1:21" ht="15.75" customHeight="1" x14ac:dyDescent="0.2">
      <c r="A99" s="3">
        <v>1301605</v>
      </c>
      <c r="B99" s="3">
        <v>66630</v>
      </c>
      <c r="C99" s="3">
        <v>69977</v>
      </c>
      <c r="D99" s="3">
        <v>71222</v>
      </c>
      <c r="E99" s="3">
        <v>73506</v>
      </c>
      <c r="F99" s="3">
        <v>86996</v>
      </c>
      <c r="G99" s="3">
        <v>71916</v>
      </c>
      <c r="H99" s="3">
        <v>77112</v>
      </c>
      <c r="I99" s="3">
        <v>79687</v>
      </c>
      <c r="J99" s="3">
        <v>95662</v>
      </c>
      <c r="K99" s="3">
        <v>116023</v>
      </c>
      <c r="L99" s="3">
        <v>122127</v>
      </c>
      <c r="M99" s="3">
        <v>132637</v>
      </c>
      <c r="N99" s="3">
        <v>151621</v>
      </c>
      <c r="O99" s="3">
        <v>156442</v>
      </c>
      <c r="P99" s="3">
        <v>151641</v>
      </c>
      <c r="Q99" s="3">
        <v>167593</v>
      </c>
      <c r="R99" s="3">
        <v>180667</v>
      </c>
      <c r="S99" s="3">
        <v>181680</v>
      </c>
      <c r="T99" s="3">
        <v>197082</v>
      </c>
      <c r="U99" s="3">
        <f t="shared" si="0"/>
        <v>130452</v>
      </c>
    </row>
    <row r="100" spans="1:21" ht="15.75" customHeight="1" x14ac:dyDescent="0.2">
      <c r="A100" s="3">
        <v>1301654</v>
      </c>
      <c r="B100" s="3">
        <v>26050</v>
      </c>
      <c r="C100" s="3">
        <v>27219</v>
      </c>
      <c r="D100" s="3">
        <v>27194</v>
      </c>
      <c r="E100" s="3">
        <v>29210</v>
      </c>
      <c r="F100" s="3">
        <v>34086</v>
      </c>
      <c r="G100" s="3">
        <v>40540</v>
      </c>
      <c r="H100" s="3">
        <v>46916</v>
      </c>
      <c r="I100" s="3">
        <v>49026</v>
      </c>
      <c r="J100" s="3">
        <v>51646</v>
      </c>
      <c r="K100" s="3">
        <v>63044</v>
      </c>
      <c r="L100" s="3">
        <v>77468</v>
      </c>
      <c r="M100" s="3">
        <v>92709</v>
      </c>
      <c r="N100" s="3">
        <v>100262</v>
      </c>
      <c r="O100" s="3">
        <v>106588</v>
      </c>
      <c r="P100" s="3">
        <v>111353</v>
      </c>
      <c r="Q100" s="3">
        <v>115995</v>
      </c>
      <c r="R100" s="3">
        <v>123681</v>
      </c>
      <c r="S100" s="3">
        <v>130114</v>
      </c>
      <c r="T100" s="3">
        <v>147404</v>
      </c>
      <c r="U100" s="3">
        <f t="shared" si="0"/>
        <v>121354</v>
      </c>
    </row>
    <row r="101" spans="1:21" ht="15.75" customHeight="1" x14ac:dyDescent="0.2">
      <c r="A101" s="3">
        <v>1301704</v>
      </c>
      <c r="B101" s="3">
        <v>63209</v>
      </c>
      <c r="C101" s="3">
        <v>74487</v>
      </c>
      <c r="D101" s="3">
        <v>88471</v>
      </c>
      <c r="E101" s="3">
        <v>102526</v>
      </c>
      <c r="F101" s="3">
        <v>112992</v>
      </c>
      <c r="G101" s="3">
        <v>136975</v>
      </c>
      <c r="H101" s="3">
        <v>150044</v>
      </c>
      <c r="I101" s="3">
        <v>178078</v>
      </c>
      <c r="J101" s="3">
        <v>217550</v>
      </c>
      <c r="K101" s="3">
        <v>288715</v>
      </c>
      <c r="L101" s="3">
        <v>307585</v>
      </c>
      <c r="M101" s="3">
        <v>367181</v>
      </c>
      <c r="N101" s="3">
        <v>422861</v>
      </c>
      <c r="O101" s="3">
        <v>450582</v>
      </c>
      <c r="P101" s="3">
        <v>482341</v>
      </c>
      <c r="Q101" s="3">
        <v>556079</v>
      </c>
      <c r="R101" s="3">
        <v>621322</v>
      </c>
      <c r="S101" s="3">
        <v>721855</v>
      </c>
      <c r="T101" s="3">
        <v>780803</v>
      </c>
      <c r="U101" s="3">
        <f t="shared" si="0"/>
        <v>717594</v>
      </c>
    </row>
    <row r="102" spans="1:21" ht="15.75" customHeight="1" x14ac:dyDescent="0.2">
      <c r="A102" s="3">
        <v>1301803</v>
      </c>
      <c r="B102" s="3">
        <v>24117</v>
      </c>
      <c r="C102" s="3">
        <v>26487</v>
      </c>
      <c r="D102" s="3">
        <v>28768</v>
      </c>
      <c r="E102" s="3">
        <v>33231</v>
      </c>
      <c r="F102" s="3">
        <v>42097</v>
      </c>
      <c r="G102" s="3">
        <v>41618</v>
      </c>
      <c r="H102" s="3">
        <v>50770</v>
      </c>
      <c r="I102" s="3">
        <v>55894</v>
      </c>
      <c r="J102" s="3">
        <v>69654</v>
      </c>
      <c r="K102" s="3">
        <v>76808</v>
      </c>
      <c r="L102" s="3">
        <v>84610</v>
      </c>
      <c r="M102" s="3">
        <v>106738</v>
      </c>
      <c r="N102" s="3">
        <v>112260</v>
      </c>
      <c r="O102" s="3">
        <v>120605</v>
      </c>
      <c r="P102" s="3">
        <v>126316</v>
      </c>
      <c r="Q102" s="3">
        <v>139916</v>
      </c>
      <c r="R102" s="3">
        <v>152316</v>
      </c>
      <c r="S102" s="3">
        <v>177141</v>
      </c>
      <c r="T102" s="3">
        <v>193678</v>
      </c>
      <c r="U102" s="3">
        <f t="shared" si="0"/>
        <v>169561</v>
      </c>
    </row>
    <row r="103" spans="1:21" ht="15.75" customHeight="1" x14ac:dyDescent="0.2">
      <c r="A103" s="3">
        <v>1301852</v>
      </c>
      <c r="B103" s="3">
        <v>107620</v>
      </c>
      <c r="C103" s="3">
        <v>115480</v>
      </c>
      <c r="D103" s="3">
        <v>116577</v>
      </c>
      <c r="E103" s="3">
        <v>133741</v>
      </c>
      <c r="F103" s="3">
        <v>148409</v>
      </c>
      <c r="G103" s="3">
        <v>170675</v>
      </c>
      <c r="H103" s="3">
        <v>181485</v>
      </c>
      <c r="I103" s="3">
        <v>213322</v>
      </c>
      <c r="J103" s="3">
        <v>306446</v>
      </c>
      <c r="K103" s="3">
        <v>382724</v>
      </c>
      <c r="L103" s="3">
        <v>382669</v>
      </c>
      <c r="M103" s="3">
        <v>481446</v>
      </c>
      <c r="N103" s="3">
        <v>529533</v>
      </c>
      <c r="O103" s="3">
        <v>627693</v>
      </c>
      <c r="P103" s="3">
        <v>625010</v>
      </c>
      <c r="Q103" s="3">
        <v>697064</v>
      </c>
      <c r="R103" s="3">
        <v>678368</v>
      </c>
      <c r="S103" s="3">
        <v>691801</v>
      </c>
      <c r="T103" s="3">
        <v>728072</v>
      </c>
      <c r="U103" s="3">
        <f t="shared" si="0"/>
        <v>620452</v>
      </c>
    </row>
    <row r="104" spans="1:21" ht="15.75" customHeight="1" x14ac:dyDescent="0.2">
      <c r="A104" s="3">
        <v>1301902</v>
      </c>
      <c r="B104" s="3">
        <v>253402</v>
      </c>
      <c r="C104" s="3">
        <v>273672</v>
      </c>
      <c r="D104" s="3">
        <v>453744</v>
      </c>
      <c r="E104" s="3">
        <v>434860</v>
      </c>
      <c r="F104" s="3">
        <v>481188</v>
      </c>
      <c r="G104" s="3">
        <v>576409</v>
      </c>
      <c r="H104" s="3">
        <v>616318</v>
      </c>
      <c r="I104" s="3">
        <v>736420</v>
      </c>
      <c r="J104" s="3">
        <v>849637</v>
      </c>
      <c r="K104" s="3">
        <v>1123370</v>
      </c>
      <c r="L104" s="3">
        <v>1310792</v>
      </c>
      <c r="M104" s="3">
        <v>1440639</v>
      </c>
      <c r="N104" s="3">
        <v>1591040</v>
      </c>
      <c r="O104" s="3">
        <v>1762125</v>
      </c>
      <c r="P104" s="3">
        <v>1891522</v>
      </c>
      <c r="Q104" s="3">
        <v>1979493</v>
      </c>
      <c r="R104" s="3">
        <v>1882624</v>
      </c>
      <c r="S104" s="3">
        <v>2070851</v>
      </c>
      <c r="T104" s="3">
        <v>2273856</v>
      </c>
      <c r="U104" s="3">
        <f t="shared" si="0"/>
        <v>2020454</v>
      </c>
    </row>
    <row r="105" spans="1:21" ht="15.75" customHeight="1" x14ac:dyDescent="0.2">
      <c r="A105" s="3">
        <v>1301951</v>
      </c>
      <c r="B105" s="3">
        <v>17240</v>
      </c>
      <c r="C105" s="3">
        <v>18704</v>
      </c>
      <c r="D105" s="3">
        <v>18104</v>
      </c>
      <c r="E105" s="3">
        <v>20602</v>
      </c>
      <c r="F105" s="3">
        <v>23612</v>
      </c>
      <c r="G105" s="3">
        <v>25493</v>
      </c>
      <c r="H105" s="3">
        <v>28452</v>
      </c>
      <c r="I105" s="3">
        <v>29854</v>
      </c>
      <c r="J105" s="3">
        <v>42985</v>
      </c>
      <c r="K105" s="3">
        <v>53569</v>
      </c>
      <c r="L105" s="3">
        <v>57651</v>
      </c>
      <c r="M105" s="3">
        <v>73384</v>
      </c>
      <c r="N105" s="3">
        <v>75976</v>
      </c>
      <c r="O105" s="3">
        <v>79330</v>
      </c>
      <c r="P105" s="3">
        <v>84732</v>
      </c>
      <c r="Q105" s="3">
        <v>93869</v>
      </c>
      <c r="R105" s="3">
        <v>95522</v>
      </c>
      <c r="S105" s="3">
        <v>99805</v>
      </c>
      <c r="T105" s="3">
        <v>107511</v>
      </c>
      <c r="U105" s="3">
        <f t="shared" si="0"/>
        <v>90271</v>
      </c>
    </row>
    <row r="106" spans="1:21" ht="15.75" customHeight="1" x14ac:dyDescent="0.2">
      <c r="A106" s="3">
        <v>1302009</v>
      </c>
      <c r="B106" s="3">
        <v>17608</v>
      </c>
      <c r="C106" s="3">
        <v>21158</v>
      </c>
      <c r="D106" s="3">
        <v>25596</v>
      </c>
      <c r="E106" s="3">
        <v>31369</v>
      </c>
      <c r="F106" s="3">
        <v>28419</v>
      </c>
      <c r="G106" s="3">
        <v>35815</v>
      </c>
      <c r="H106" s="3">
        <v>34687</v>
      </c>
      <c r="I106" s="3">
        <v>37666</v>
      </c>
      <c r="J106" s="3">
        <v>82029</v>
      </c>
      <c r="K106" s="3">
        <v>97911</v>
      </c>
      <c r="L106" s="3">
        <v>88902</v>
      </c>
      <c r="M106" s="3">
        <v>68872</v>
      </c>
      <c r="N106" s="3">
        <v>80542</v>
      </c>
      <c r="O106" s="3">
        <v>80512</v>
      </c>
      <c r="P106" s="3">
        <v>102310</v>
      </c>
      <c r="Q106" s="3">
        <v>107713</v>
      </c>
      <c r="R106" s="3">
        <v>111075</v>
      </c>
      <c r="S106" s="3">
        <v>129499</v>
      </c>
      <c r="T106" s="3">
        <v>134222</v>
      </c>
      <c r="U106" s="3">
        <f t="shared" si="0"/>
        <v>116614</v>
      </c>
    </row>
    <row r="107" spans="1:21" ht="15.75" customHeight="1" x14ac:dyDescent="0.2">
      <c r="A107" s="3">
        <v>1302108</v>
      </c>
      <c r="B107" s="3">
        <v>13798</v>
      </c>
      <c r="C107" s="3">
        <v>17197</v>
      </c>
      <c r="D107" s="3">
        <v>19342</v>
      </c>
      <c r="E107" s="3">
        <v>22714</v>
      </c>
      <c r="F107" s="3">
        <v>25694</v>
      </c>
      <c r="G107" s="3">
        <v>16768</v>
      </c>
      <c r="H107" s="3">
        <v>19538</v>
      </c>
      <c r="I107" s="3">
        <v>20124</v>
      </c>
      <c r="J107" s="3">
        <v>32590</v>
      </c>
      <c r="K107" s="3">
        <v>44743</v>
      </c>
      <c r="L107" s="3">
        <v>45849</v>
      </c>
      <c r="M107" s="3">
        <v>50959</v>
      </c>
      <c r="N107" s="3">
        <v>58162</v>
      </c>
      <c r="O107" s="3">
        <v>60551</v>
      </c>
      <c r="P107" s="3">
        <v>59570</v>
      </c>
      <c r="Q107" s="3">
        <v>61997</v>
      </c>
      <c r="R107" s="3">
        <v>63038</v>
      </c>
      <c r="S107" s="3">
        <v>65857</v>
      </c>
      <c r="T107" s="3">
        <v>63134</v>
      </c>
      <c r="U107" s="3">
        <f t="shared" si="0"/>
        <v>49336</v>
      </c>
    </row>
    <row r="108" spans="1:21" ht="15.75" customHeight="1" x14ac:dyDescent="0.2">
      <c r="A108" s="3">
        <v>1302207</v>
      </c>
      <c r="B108" s="3">
        <v>13437</v>
      </c>
      <c r="C108" s="3">
        <v>15373</v>
      </c>
      <c r="D108" s="3">
        <v>16970</v>
      </c>
      <c r="E108" s="3">
        <v>19939</v>
      </c>
      <c r="F108" s="3">
        <v>23859</v>
      </c>
      <c r="G108" s="3">
        <v>26707</v>
      </c>
      <c r="H108" s="3">
        <v>30445</v>
      </c>
      <c r="I108" s="3">
        <v>29567</v>
      </c>
      <c r="J108" s="3">
        <v>48747</v>
      </c>
      <c r="K108" s="3">
        <v>60860</v>
      </c>
      <c r="L108" s="3">
        <v>78582</v>
      </c>
      <c r="M108" s="3">
        <v>84513</v>
      </c>
      <c r="N108" s="3">
        <v>84834</v>
      </c>
      <c r="O108" s="3">
        <v>90422</v>
      </c>
      <c r="P108" s="3">
        <v>89823</v>
      </c>
      <c r="Q108" s="3">
        <v>99877</v>
      </c>
      <c r="R108" s="3">
        <v>104579</v>
      </c>
      <c r="S108" s="3">
        <v>115621</v>
      </c>
      <c r="T108" s="3">
        <v>122261</v>
      </c>
      <c r="U108" s="3">
        <f t="shared" si="0"/>
        <v>108824</v>
      </c>
    </row>
    <row r="109" spans="1:21" ht="15.75" customHeight="1" x14ac:dyDescent="0.2">
      <c r="A109" s="3">
        <v>1302306</v>
      </c>
      <c r="B109" s="3">
        <v>49342</v>
      </c>
      <c r="C109" s="3">
        <v>57776</v>
      </c>
      <c r="D109" s="3">
        <v>60337</v>
      </c>
      <c r="E109" s="3">
        <v>62692</v>
      </c>
      <c r="F109" s="3">
        <v>72952</v>
      </c>
      <c r="G109" s="3">
        <v>62341</v>
      </c>
      <c r="H109" s="3">
        <v>64232</v>
      </c>
      <c r="I109" s="3">
        <v>68914</v>
      </c>
      <c r="J109" s="3">
        <v>89745</v>
      </c>
      <c r="K109" s="3">
        <v>112561</v>
      </c>
      <c r="L109" s="3">
        <v>137652</v>
      </c>
      <c r="M109" s="3">
        <v>180234</v>
      </c>
      <c r="N109" s="3">
        <v>182212</v>
      </c>
      <c r="O109" s="3">
        <v>196731</v>
      </c>
      <c r="P109" s="3">
        <v>197969</v>
      </c>
      <c r="Q109" s="3">
        <v>218569</v>
      </c>
      <c r="R109" s="3">
        <v>224322</v>
      </c>
      <c r="S109" s="3">
        <v>230654</v>
      </c>
      <c r="T109" s="3">
        <v>252836</v>
      </c>
      <c r="U109" s="3">
        <f t="shared" si="0"/>
        <v>203494</v>
      </c>
    </row>
    <row r="110" spans="1:21" ht="15.75" customHeight="1" x14ac:dyDescent="0.2">
      <c r="A110" s="3">
        <v>1302405</v>
      </c>
      <c r="B110" s="3">
        <v>55950</v>
      </c>
      <c r="C110" s="3">
        <v>59625</v>
      </c>
      <c r="D110" s="3">
        <v>63590</v>
      </c>
      <c r="E110" s="3">
        <v>75482</v>
      </c>
      <c r="F110" s="3">
        <v>92165</v>
      </c>
      <c r="G110" s="3">
        <v>133471</v>
      </c>
      <c r="H110" s="3">
        <v>181046</v>
      </c>
      <c r="I110" s="3">
        <v>203744</v>
      </c>
      <c r="J110" s="3">
        <v>205325</v>
      </c>
      <c r="K110" s="3">
        <v>246871</v>
      </c>
      <c r="L110" s="3">
        <v>318288</v>
      </c>
      <c r="M110" s="3">
        <v>380687</v>
      </c>
      <c r="N110" s="3">
        <v>368576</v>
      </c>
      <c r="O110" s="3">
        <v>390961</v>
      </c>
      <c r="P110" s="3">
        <v>449071</v>
      </c>
      <c r="Q110" s="3">
        <v>495747</v>
      </c>
      <c r="R110" s="3">
        <v>493720</v>
      </c>
      <c r="S110" s="3">
        <v>500460</v>
      </c>
      <c r="T110" s="3">
        <v>555876</v>
      </c>
      <c r="U110" s="3">
        <f t="shared" si="0"/>
        <v>499926</v>
      </c>
    </row>
    <row r="111" spans="1:21" ht="15.75" customHeight="1" x14ac:dyDescent="0.2">
      <c r="A111" s="3">
        <v>1302504</v>
      </c>
      <c r="B111" s="3">
        <v>320547</v>
      </c>
      <c r="C111" s="3">
        <v>357289</v>
      </c>
      <c r="D111" s="3">
        <v>392538</v>
      </c>
      <c r="E111" s="3">
        <v>293279</v>
      </c>
      <c r="F111" s="3">
        <v>352530</v>
      </c>
      <c r="G111" s="3">
        <v>371972</v>
      </c>
      <c r="H111" s="3">
        <v>436548</v>
      </c>
      <c r="I111" s="3">
        <v>520001</v>
      </c>
      <c r="J111" s="3">
        <v>647440</v>
      </c>
      <c r="K111" s="3">
        <v>889481</v>
      </c>
      <c r="L111" s="3">
        <v>853165</v>
      </c>
      <c r="M111" s="3">
        <v>1229929</v>
      </c>
      <c r="N111" s="3">
        <v>1264411</v>
      </c>
      <c r="O111" s="3">
        <v>1414754</v>
      </c>
      <c r="P111" s="3">
        <v>1316860</v>
      </c>
      <c r="Q111" s="3">
        <v>1526357</v>
      </c>
      <c r="R111" s="3">
        <v>1428780</v>
      </c>
      <c r="S111" s="3">
        <v>1502525</v>
      </c>
      <c r="T111" s="3">
        <v>1432602</v>
      </c>
      <c r="U111" s="3">
        <f t="shared" si="0"/>
        <v>1112055</v>
      </c>
    </row>
    <row r="112" spans="1:21" ht="15.75" customHeight="1" x14ac:dyDescent="0.2">
      <c r="A112" s="3">
        <v>1302553</v>
      </c>
      <c r="B112" s="3">
        <v>29247</v>
      </c>
      <c r="C112" s="3">
        <v>34425</v>
      </c>
      <c r="D112" s="3">
        <v>36683</v>
      </c>
      <c r="E112" s="3">
        <v>40744</v>
      </c>
      <c r="F112" s="3">
        <v>46742</v>
      </c>
      <c r="G112" s="3">
        <v>57657</v>
      </c>
      <c r="H112" s="3">
        <v>65198</v>
      </c>
      <c r="I112" s="3">
        <v>75950</v>
      </c>
      <c r="J112" s="3">
        <v>124714</v>
      </c>
      <c r="K112" s="3">
        <v>175844</v>
      </c>
      <c r="L112" s="3">
        <v>157440</v>
      </c>
      <c r="M112" s="3">
        <v>182257</v>
      </c>
      <c r="N112" s="3">
        <v>206792</v>
      </c>
      <c r="O112" s="3">
        <v>231559</v>
      </c>
      <c r="P112" s="3">
        <v>250252</v>
      </c>
      <c r="Q112" s="3">
        <v>236248</v>
      </c>
      <c r="R112" s="3">
        <v>275567</v>
      </c>
      <c r="S112" s="3">
        <v>259773</v>
      </c>
      <c r="T112" s="3">
        <v>274502</v>
      </c>
      <c r="U112" s="3">
        <f t="shared" si="0"/>
        <v>245255</v>
      </c>
    </row>
    <row r="113" spans="1:21" ht="15.75" customHeight="1" x14ac:dyDescent="0.2">
      <c r="A113" s="3">
        <v>1302603</v>
      </c>
      <c r="B113" s="3">
        <v>17756163</v>
      </c>
      <c r="C113" s="3">
        <v>21120203</v>
      </c>
      <c r="D113" s="3">
        <v>25723023</v>
      </c>
      <c r="E113" s="3">
        <v>28001494</v>
      </c>
      <c r="F113" s="3">
        <v>32770015</v>
      </c>
      <c r="G113" s="3">
        <v>36053012</v>
      </c>
      <c r="H113" s="3">
        <v>39691574</v>
      </c>
      <c r="I113" s="3">
        <v>42070173</v>
      </c>
      <c r="J113" s="3">
        <v>50168821</v>
      </c>
      <c r="K113" s="3">
        <v>55528640</v>
      </c>
      <c r="L113" s="3">
        <v>55551838</v>
      </c>
      <c r="M113" s="3">
        <v>63829864</v>
      </c>
      <c r="N113" s="3">
        <v>67418894</v>
      </c>
      <c r="O113" s="3">
        <v>67076904</v>
      </c>
      <c r="P113" s="3">
        <v>70234306</v>
      </c>
      <c r="Q113" s="3">
        <v>73225449</v>
      </c>
      <c r="R113" s="3">
        <v>78155386</v>
      </c>
      <c r="S113" s="3">
        <v>84566043</v>
      </c>
      <c r="T113" s="3">
        <v>91768773</v>
      </c>
      <c r="U113" s="3">
        <f t="shared" si="0"/>
        <v>74012610</v>
      </c>
    </row>
    <row r="114" spans="1:21" ht="15.75" customHeight="1" x14ac:dyDescent="0.2">
      <c r="A114" s="3">
        <v>1302702</v>
      </c>
      <c r="B114" s="3">
        <v>85249</v>
      </c>
      <c r="C114" s="3">
        <v>94968</v>
      </c>
      <c r="D114" s="3">
        <v>94822</v>
      </c>
      <c r="E114" s="3">
        <v>129173</v>
      </c>
      <c r="F114" s="3">
        <v>126686</v>
      </c>
      <c r="G114" s="3">
        <v>138509</v>
      </c>
      <c r="H114" s="3">
        <v>166538</v>
      </c>
      <c r="I114" s="3">
        <v>185465</v>
      </c>
      <c r="J114" s="3">
        <v>251450</v>
      </c>
      <c r="K114" s="3">
        <v>330199</v>
      </c>
      <c r="L114" s="3">
        <v>374855</v>
      </c>
      <c r="M114" s="3">
        <v>400950</v>
      </c>
      <c r="N114" s="3">
        <v>459510</v>
      </c>
      <c r="O114" s="3">
        <v>492408</v>
      </c>
      <c r="P114" s="3">
        <v>476291</v>
      </c>
      <c r="Q114" s="3">
        <v>495881</v>
      </c>
      <c r="R114" s="3">
        <v>529374</v>
      </c>
      <c r="S114" s="3">
        <v>560803</v>
      </c>
      <c r="T114" s="3">
        <v>621351</v>
      </c>
      <c r="U114" s="3">
        <f t="shared" si="0"/>
        <v>536102</v>
      </c>
    </row>
    <row r="115" spans="1:21" ht="15.75" customHeight="1" x14ac:dyDescent="0.2">
      <c r="A115" s="3">
        <v>1302801</v>
      </c>
      <c r="B115" s="3">
        <v>30070</v>
      </c>
      <c r="C115" s="3">
        <v>39080</v>
      </c>
      <c r="D115" s="3">
        <v>39771</v>
      </c>
      <c r="E115" s="3">
        <v>39080</v>
      </c>
      <c r="F115" s="3">
        <v>47061</v>
      </c>
      <c r="G115" s="3">
        <v>50333</v>
      </c>
      <c r="H115" s="3">
        <v>62085</v>
      </c>
      <c r="I115" s="3">
        <v>66072</v>
      </c>
      <c r="J115" s="3">
        <v>65054</v>
      </c>
      <c r="K115" s="3">
        <v>82098</v>
      </c>
      <c r="L115" s="3">
        <v>85760</v>
      </c>
      <c r="M115" s="3">
        <v>96880</v>
      </c>
      <c r="N115" s="3">
        <v>117725</v>
      </c>
      <c r="O115" s="3">
        <v>122658</v>
      </c>
      <c r="P115" s="3">
        <v>141135</v>
      </c>
      <c r="Q115" s="3">
        <v>153885</v>
      </c>
      <c r="R115" s="3">
        <v>129463</v>
      </c>
      <c r="S115" s="3">
        <v>140342</v>
      </c>
      <c r="T115" s="3">
        <v>148833</v>
      </c>
      <c r="U115" s="3">
        <f t="shared" si="0"/>
        <v>118763</v>
      </c>
    </row>
    <row r="116" spans="1:21" ht="15.75" customHeight="1" x14ac:dyDescent="0.2">
      <c r="A116" s="3">
        <v>1302900</v>
      </c>
      <c r="B116" s="3">
        <v>71396</v>
      </c>
      <c r="C116" s="3">
        <v>81436</v>
      </c>
      <c r="D116" s="3">
        <v>94317</v>
      </c>
      <c r="E116" s="3">
        <v>111377</v>
      </c>
      <c r="F116" s="3">
        <v>128342</v>
      </c>
      <c r="G116" s="3">
        <v>167198</v>
      </c>
      <c r="H116" s="3">
        <v>208429</v>
      </c>
      <c r="I116" s="3">
        <v>221452</v>
      </c>
      <c r="J116" s="3">
        <v>271611</v>
      </c>
      <c r="K116" s="3">
        <v>301987</v>
      </c>
      <c r="L116" s="3">
        <v>297319</v>
      </c>
      <c r="M116" s="3">
        <v>360983</v>
      </c>
      <c r="N116" s="3">
        <v>389379</v>
      </c>
      <c r="O116" s="3">
        <v>380954</v>
      </c>
      <c r="P116" s="3">
        <v>410786</v>
      </c>
      <c r="Q116" s="3">
        <v>459063</v>
      </c>
      <c r="R116" s="3">
        <v>502004</v>
      </c>
      <c r="S116" s="3">
        <v>551175</v>
      </c>
      <c r="T116" s="3">
        <v>566046</v>
      </c>
      <c r="U116" s="3">
        <f t="shared" si="0"/>
        <v>494650</v>
      </c>
    </row>
    <row r="117" spans="1:21" ht="15.75" customHeight="1" x14ac:dyDescent="0.2">
      <c r="A117" s="3">
        <v>1303007</v>
      </c>
      <c r="B117" s="3">
        <v>28545</v>
      </c>
      <c r="C117" s="3">
        <v>31226</v>
      </c>
      <c r="D117" s="3">
        <v>33692</v>
      </c>
      <c r="E117" s="3">
        <v>42473</v>
      </c>
      <c r="F117" s="3">
        <v>49514</v>
      </c>
      <c r="G117" s="3">
        <v>53949</v>
      </c>
      <c r="H117" s="3">
        <v>58411</v>
      </c>
      <c r="I117" s="3">
        <v>63446</v>
      </c>
      <c r="J117" s="3">
        <v>69664</v>
      </c>
      <c r="K117" s="3">
        <v>86306</v>
      </c>
      <c r="L117" s="3">
        <v>106711</v>
      </c>
      <c r="M117" s="3">
        <v>128950</v>
      </c>
      <c r="N117" s="3">
        <v>121117</v>
      </c>
      <c r="O117" s="3">
        <v>123219</v>
      </c>
      <c r="P117" s="3">
        <v>135685</v>
      </c>
      <c r="Q117" s="3">
        <v>142267</v>
      </c>
      <c r="R117" s="3">
        <v>152077</v>
      </c>
      <c r="S117" s="3">
        <v>168137</v>
      </c>
      <c r="T117" s="3">
        <v>185703</v>
      </c>
      <c r="U117" s="3">
        <f t="shared" si="0"/>
        <v>157158</v>
      </c>
    </row>
    <row r="118" spans="1:21" ht="15.75" customHeight="1" x14ac:dyDescent="0.2">
      <c r="A118" s="3">
        <v>1303106</v>
      </c>
      <c r="B118" s="3">
        <v>41191</v>
      </c>
      <c r="C118" s="3">
        <v>45946</v>
      </c>
      <c r="D118" s="3">
        <v>50067</v>
      </c>
      <c r="E118" s="3">
        <v>52853</v>
      </c>
      <c r="F118" s="3">
        <v>63271</v>
      </c>
      <c r="G118" s="3">
        <v>72219</v>
      </c>
      <c r="H118" s="3">
        <v>86399</v>
      </c>
      <c r="I118" s="3">
        <v>97315</v>
      </c>
      <c r="J118" s="3">
        <v>128637</v>
      </c>
      <c r="K118" s="3">
        <v>169383</v>
      </c>
      <c r="L118" s="3">
        <v>152005</v>
      </c>
      <c r="M118" s="3">
        <v>157883</v>
      </c>
      <c r="N118" s="3">
        <v>187770</v>
      </c>
      <c r="O118" s="3">
        <v>195941</v>
      </c>
      <c r="P118" s="3">
        <v>212324</v>
      </c>
      <c r="Q118" s="3">
        <v>234351</v>
      </c>
      <c r="R118" s="3">
        <v>247214</v>
      </c>
      <c r="S118" s="3">
        <v>278282</v>
      </c>
      <c r="T118" s="3">
        <v>293963</v>
      </c>
      <c r="U118" s="3">
        <f t="shared" si="0"/>
        <v>252772</v>
      </c>
    </row>
    <row r="119" spans="1:21" ht="15.75" customHeight="1" x14ac:dyDescent="0.2">
      <c r="A119" s="3">
        <v>1303205</v>
      </c>
      <c r="B119" s="3">
        <v>17887</v>
      </c>
      <c r="C119" s="3">
        <v>19153</v>
      </c>
      <c r="D119" s="3">
        <v>21178</v>
      </c>
      <c r="E119" s="3">
        <v>21836</v>
      </c>
      <c r="F119" s="3">
        <v>23219</v>
      </c>
      <c r="G119" s="3">
        <v>41027</v>
      </c>
      <c r="H119" s="3">
        <v>45574</v>
      </c>
      <c r="I119" s="3">
        <v>57216</v>
      </c>
      <c r="J119" s="3">
        <v>73846</v>
      </c>
      <c r="K119" s="3">
        <v>73078</v>
      </c>
      <c r="L119" s="3">
        <v>77207</v>
      </c>
      <c r="M119" s="3">
        <v>92626</v>
      </c>
      <c r="N119" s="3">
        <v>112457</v>
      </c>
      <c r="O119" s="3">
        <v>117037</v>
      </c>
      <c r="P119" s="3">
        <v>126322</v>
      </c>
      <c r="Q119" s="3">
        <v>131745</v>
      </c>
      <c r="R119" s="3">
        <v>136543</v>
      </c>
      <c r="S119" s="3">
        <v>172501</v>
      </c>
      <c r="T119" s="3">
        <v>174377</v>
      </c>
      <c r="U119" s="3">
        <f t="shared" si="0"/>
        <v>156490</v>
      </c>
    </row>
    <row r="120" spans="1:21" ht="15.75" customHeight="1" x14ac:dyDescent="0.2">
      <c r="A120" s="3">
        <v>1303304</v>
      </c>
      <c r="B120" s="3">
        <v>33892</v>
      </c>
      <c r="C120" s="3">
        <v>38993</v>
      </c>
      <c r="D120" s="3">
        <v>41525</v>
      </c>
      <c r="E120" s="3">
        <v>41589</v>
      </c>
      <c r="F120" s="3">
        <v>167364</v>
      </c>
      <c r="G120" s="3">
        <v>113608</v>
      </c>
      <c r="H120" s="3">
        <v>71216</v>
      </c>
      <c r="I120" s="3">
        <v>79048</v>
      </c>
      <c r="J120" s="3">
        <v>78084</v>
      </c>
      <c r="K120" s="3">
        <v>116017</v>
      </c>
      <c r="L120" s="3">
        <v>109590</v>
      </c>
      <c r="M120" s="3">
        <v>140185</v>
      </c>
      <c r="N120" s="3">
        <v>149447</v>
      </c>
      <c r="O120" s="3">
        <v>157337</v>
      </c>
      <c r="P120" s="3">
        <v>170246</v>
      </c>
      <c r="Q120" s="3">
        <v>183334</v>
      </c>
      <c r="R120" s="3">
        <v>200293</v>
      </c>
      <c r="S120" s="3">
        <v>212575</v>
      </c>
      <c r="T120" s="3">
        <v>219610</v>
      </c>
      <c r="U120" s="3">
        <f t="shared" si="0"/>
        <v>185718</v>
      </c>
    </row>
    <row r="121" spans="1:21" ht="15.75" customHeight="1" x14ac:dyDescent="0.2">
      <c r="A121" s="3">
        <v>1303403</v>
      </c>
      <c r="B121" s="3">
        <v>271105</v>
      </c>
      <c r="C121" s="3">
        <v>252505</v>
      </c>
      <c r="D121" s="3">
        <v>272566</v>
      </c>
      <c r="E121" s="3">
        <v>302521</v>
      </c>
      <c r="F121" s="3">
        <v>370426</v>
      </c>
      <c r="G121" s="3">
        <v>352385</v>
      </c>
      <c r="H121" s="3">
        <v>407811</v>
      </c>
      <c r="I121" s="3">
        <v>456492</v>
      </c>
      <c r="J121" s="3">
        <v>578337</v>
      </c>
      <c r="K121" s="3">
        <v>770401</v>
      </c>
      <c r="L121" s="3">
        <v>811867</v>
      </c>
      <c r="M121" s="3">
        <v>1010620</v>
      </c>
      <c r="N121" s="3">
        <v>975798</v>
      </c>
      <c r="O121" s="3">
        <v>949020</v>
      </c>
      <c r="P121" s="3">
        <v>1027340</v>
      </c>
      <c r="Q121" s="3">
        <v>1092155</v>
      </c>
      <c r="R121" s="3">
        <v>1123079</v>
      </c>
      <c r="S121" s="3">
        <v>1225444</v>
      </c>
      <c r="T121" s="3">
        <v>1320760</v>
      </c>
      <c r="U121" s="3">
        <f t="shared" si="0"/>
        <v>1049655</v>
      </c>
    </row>
    <row r="122" spans="1:21" ht="15.75" customHeight="1" x14ac:dyDescent="0.2">
      <c r="A122" s="3">
        <v>1303502</v>
      </c>
      <c r="B122" s="3">
        <v>26925</v>
      </c>
      <c r="C122" s="3">
        <v>30718</v>
      </c>
      <c r="D122" s="3">
        <v>32704</v>
      </c>
      <c r="E122" s="3">
        <v>37470</v>
      </c>
      <c r="F122" s="3">
        <v>44324</v>
      </c>
      <c r="G122" s="3">
        <v>46108</v>
      </c>
      <c r="H122" s="3">
        <v>53561</v>
      </c>
      <c r="I122" s="3">
        <v>59066</v>
      </c>
      <c r="J122" s="3">
        <v>76686</v>
      </c>
      <c r="K122" s="3">
        <v>98729</v>
      </c>
      <c r="L122" s="3">
        <v>97520</v>
      </c>
      <c r="M122" s="3">
        <v>108044</v>
      </c>
      <c r="N122" s="3">
        <v>136558</v>
      </c>
      <c r="O122" s="3">
        <v>139060</v>
      </c>
      <c r="P122" s="3">
        <v>142491</v>
      </c>
      <c r="Q122" s="3">
        <v>150838</v>
      </c>
      <c r="R122" s="3">
        <v>157104</v>
      </c>
      <c r="S122" s="3">
        <v>163873</v>
      </c>
      <c r="T122" s="3">
        <v>175118</v>
      </c>
      <c r="U122" s="3">
        <f t="shared" si="0"/>
        <v>148193</v>
      </c>
    </row>
    <row r="123" spans="1:21" ht="15.75" customHeight="1" x14ac:dyDescent="0.2">
      <c r="A123" s="3">
        <v>1303536</v>
      </c>
      <c r="B123" s="3">
        <v>91287</v>
      </c>
      <c r="C123" s="3">
        <v>135929</v>
      </c>
      <c r="D123" s="3">
        <v>197855</v>
      </c>
      <c r="E123" s="3">
        <v>185903</v>
      </c>
      <c r="F123" s="3">
        <v>214652</v>
      </c>
      <c r="G123" s="3">
        <v>203992</v>
      </c>
      <c r="H123" s="3">
        <v>224107</v>
      </c>
      <c r="I123" s="3">
        <v>251658</v>
      </c>
      <c r="J123" s="3">
        <v>314535</v>
      </c>
      <c r="K123" s="3">
        <v>559052</v>
      </c>
      <c r="L123" s="3">
        <v>590572</v>
      </c>
      <c r="M123" s="3">
        <v>722104</v>
      </c>
      <c r="N123" s="3">
        <v>662828</v>
      </c>
      <c r="O123" s="3">
        <v>761204</v>
      </c>
      <c r="P123" s="3">
        <v>547295</v>
      </c>
      <c r="Q123" s="3">
        <v>445555</v>
      </c>
      <c r="R123" s="3">
        <v>823936</v>
      </c>
      <c r="S123" s="3">
        <v>956464</v>
      </c>
      <c r="T123" s="3">
        <v>829590</v>
      </c>
      <c r="U123" s="3">
        <f t="shared" si="0"/>
        <v>738303</v>
      </c>
    </row>
    <row r="124" spans="1:21" ht="15.75" customHeight="1" x14ac:dyDescent="0.2">
      <c r="A124" s="3">
        <v>1303569</v>
      </c>
      <c r="B124" s="3">
        <v>68626</v>
      </c>
      <c r="C124" s="3">
        <v>79374</v>
      </c>
      <c r="D124" s="3">
        <v>86078</v>
      </c>
      <c r="E124" s="3">
        <v>96151</v>
      </c>
      <c r="F124" s="3">
        <v>110636</v>
      </c>
      <c r="G124" s="3">
        <v>118733</v>
      </c>
      <c r="H124" s="3">
        <v>122999</v>
      </c>
      <c r="I124" s="3">
        <v>141313</v>
      </c>
      <c r="J124" s="3">
        <v>193863</v>
      </c>
      <c r="K124" s="3">
        <v>268716</v>
      </c>
      <c r="L124" s="3">
        <v>318300</v>
      </c>
      <c r="M124" s="3">
        <v>326203</v>
      </c>
      <c r="N124" s="3">
        <v>370897</v>
      </c>
      <c r="O124" s="3">
        <v>444180</v>
      </c>
      <c r="P124" s="3">
        <v>446859</v>
      </c>
      <c r="Q124" s="3">
        <v>384152</v>
      </c>
      <c r="R124" s="3">
        <v>382992</v>
      </c>
      <c r="S124" s="3">
        <v>439400</v>
      </c>
      <c r="T124" s="3">
        <v>374582</v>
      </c>
      <c r="U124" s="3">
        <f t="shared" si="0"/>
        <v>305956</v>
      </c>
    </row>
    <row r="125" spans="1:21" ht="15.75" customHeight="1" x14ac:dyDescent="0.2">
      <c r="A125" s="3">
        <v>1303601</v>
      </c>
      <c r="B125" s="3">
        <v>17829</v>
      </c>
      <c r="C125" s="3">
        <v>17942</v>
      </c>
      <c r="D125" s="3">
        <v>19810</v>
      </c>
      <c r="E125" s="3">
        <v>18640</v>
      </c>
      <c r="F125" s="3">
        <v>23314</v>
      </c>
      <c r="G125" s="3">
        <v>36434</v>
      </c>
      <c r="H125" s="3">
        <v>45895</v>
      </c>
      <c r="I125" s="3">
        <v>50008</v>
      </c>
      <c r="J125" s="3">
        <v>65376</v>
      </c>
      <c r="K125" s="3">
        <v>87398</v>
      </c>
      <c r="L125" s="3">
        <v>86265</v>
      </c>
      <c r="M125" s="3">
        <v>104748</v>
      </c>
      <c r="N125" s="3">
        <v>123219</v>
      </c>
      <c r="O125" s="3">
        <v>155313</v>
      </c>
      <c r="P125" s="3">
        <v>127341</v>
      </c>
      <c r="Q125" s="3">
        <v>122726</v>
      </c>
      <c r="R125" s="3">
        <v>138110</v>
      </c>
      <c r="S125" s="3">
        <v>150012</v>
      </c>
      <c r="T125" s="3">
        <v>157255</v>
      </c>
      <c r="U125" s="3">
        <f t="shared" si="0"/>
        <v>139426</v>
      </c>
    </row>
    <row r="126" spans="1:21" ht="15.75" customHeight="1" x14ac:dyDescent="0.2">
      <c r="A126" s="3">
        <v>1303700</v>
      </c>
      <c r="B126" s="3">
        <v>41918</v>
      </c>
      <c r="C126" s="3">
        <v>44218</v>
      </c>
      <c r="D126" s="3">
        <v>48803</v>
      </c>
      <c r="E126" s="3">
        <v>54871</v>
      </c>
      <c r="F126" s="3">
        <v>66047</v>
      </c>
      <c r="G126" s="3">
        <v>61383</v>
      </c>
      <c r="H126" s="3">
        <v>70999</v>
      </c>
      <c r="I126" s="3">
        <v>79789</v>
      </c>
      <c r="J126" s="3">
        <v>83501</v>
      </c>
      <c r="K126" s="3">
        <v>98262</v>
      </c>
      <c r="L126" s="3">
        <v>107787</v>
      </c>
      <c r="M126" s="3">
        <v>126286</v>
      </c>
      <c r="N126" s="3">
        <v>146110</v>
      </c>
      <c r="O126" s="3">
        <v>149509</v>
      </c>
      <c r="P126" s="3">
        <v>163636</v>
      </c>
      <c r="Q126" s="3">
        <v>172833</v>
      </c>
      <c r="R126" s="3">
        <v>181771</v>
      </c>
      <c r="S126" s="3">
        <v>191909</v>
      </c>
      <c r="T126" s="3">
        <v>208668</v>
      </c>
      <c r="U126" s="3">
        <f t="shared" si="0"/>
        <v>166750</v>
      </c>
    </row>
    <row r="127" spans="1:21" ht="15.75" customHeight="1" x14ac:dyDescent="0.2">
      <c r="A127" s="3">
        <v>1303809</v>
      </c>
      <c r="B127" s="3">
        <v>58797</v>
      </c>
      <c r="C127" s="3">
        <v>62110</v>
      </c>
      <c r="D127" s="3">
        <v>73284</v>
      </c>
      <c r="E127" s="3">
        <v>87632</v>
      </c>
      <c r="F127" s="3">
        <v>94560</v>
      </c>
      <c r="G127" s="3">
        <v>112743</v>
      </c>
      <c r="H127" s="3">
        <v>141440</v>
      </c>
      <c r="I127" s="3">
        <v>166427</v>
      </c>
      <c r="J127" s="3">
        <v>162583</v>
      </c>
      <c r="K127" s="3">
        <v>181582</v>
      </c>
      <c r="L127" s="3">
        <v>187652</v>
      </c>
      <c r="M127" s="3">
        <v>216457</v>
      </c>
      <c r="N127" s="3">
        <v>257234</v>
      </c>
      <c r="O127" s="3">
        <v>265932</v>
      </c>
      <c r="P127" s="3">
        <v>284030</v>
      </c>
      <c r="Q127" s="3">
        <v>314682</v>
      </c>
      <c r="R127" s="3">
        <v>331771</v>
      </c>
      <c r="S127" s="3">
        <v>349719</v>
      </c>
      <c r="T127" s="3">
        <v>376615</v>
      </c>
      <c r="U127" s="3">
        <f t="shared" si="0"/>
        <v>317818</v>
      </c>
    </row>
    <row r="128" spans="1:21" ht="15.75" customHeight="1" x14ac:dyDescent="0.2">
      <c r="A128" s="3">
        <v>1303908</v>
      </c>
      <c r="B128" s="3">
        <v>41157</v>
      </c>
      <c r="C128" s="3">
        <v>44831</v>
      </c>
      <c r="D128" s="3">
        <v>49851</v>
      </c>
      <c r="E128" s="3">
        <v>53839</v>
      </c>
      <c r="F128" s="3">
        <v>63397</v>
      </c>
      <c r="G128" s="3">
        <v>70572</v>
      </c>
      <c r="H128" s="3">
        <v>81699</v>
      </c>
      <c r="I128" s="3">
        <v>91979</v>
      </c>
      <c r="J128" s="3">
        <v>108879</v>
      </c>
      <c r="K128" s="3">
        <v>129553</v>
      </c>
      <c r="L128" s="3">
        <v>142979</v>
      </c>
      <c r="M128" s="3">
        <v>172810</v>
      </c>
      <c r="N128" s="3">
        <v>190870</v>
      </c>
      <c r="O128" s="3">
        <v>193791</v>
      </c>
      <c r="P128" s="3">
        <v>206312</v>
      </c>
      <c r="Q128" s="3">
        <v>235478</v>
      </c>
      <c r="R128" s="3">
        <v>251748</v>
      </c>
      <c r="S128" s="3">
        <v>280976</v>
      </c>
      <c r="T128" s="3">
        <v>302142</v>
      </c>
      <c r="U128" s="3">
        <f t="shared" si="0"/>
        <v>260985</v>
      </c>
    </row>
    <row r="129" spans="1:21" ht="15.75" customHeight="1" x14ac:dyDescent="0.2">
      <c r="A129" s="3">
        <v>1303957</v>
      </c>
      <c r="B129" s="3">
        <v>12602</v>
      </c>
      <c r="C129" s="3">
        <v>13681</v>
      </c>
      <c r="D129" s="3">
        <v>14953</v>
      </c>
      <c r="E129" s="3">
        <v>16860</v>
      </c>
      <c r="F129" s="3">
        <v>21461</v>
      </c>
      <c r="G129" s="3">
        <v>24213</v>
      </c>
      <c r="H129" s="3">
        <v>26590</v>
      </c>
      <c r="I129" s="3">
        <v>29353</v>
      </c>
      <c r="J129" s="3">
        <v>42613</v>
      </c>
      <c r="K129" s="3">
        <v>55372</v>
      </c>
      <c r="L129" s="3">
        <v>60508</v>
      </c>
      <c r="M129" s="3">
        <v>73866</v>
      </c>
      <c r="N129" s="3">
        <v>84210</v>
      </c>
      <c r="O129" s="3">
        <v>84630</v>
      </c>
      <c r="P129" s="3">
        <v>93403</v>
      </c>
      <c r="Q129" s="3">
        <v>101297</v>
      </c>
      <c r="R129" s="3">
        <v>117748</v>
      </c>
      <c r="S129" s="3">
        <v>121771</v>
      </c>
      <c r="T129" s="3">
        <v>127921</v>
      </c>
      <c r="U129" s="3">
        <f t="shared" si="0"/>
        <v>115319</v>
      </c>
    </row>
    <row r="130" spans="1:21" ht="15.75" customHeight="1" x14ac:dyDescent="0.2">
      <c r="A130" s="3">
        <v>1304005</v>
      </c>
      <c r="B130" s="3">
        <v>22617</v>
      </c>
      <c r="C130" s="3">
        <v>23853</v>
      </c>
      <c r="D130" s="3">
        <v>25996</v>
      </c>
      <c r="E130" s="3">
        <v>26758</v>
      </c>
      <c r="F130" s="3">
        <v>30821</v>
      </c>
      <c r="G130" s="3">
        <v>30934</v>
      </c>
      <c r="H130" s="3">
        <v>41284</v>
      </c>
      <c r="I130" s="3">
        <v>48484</v>
      </c>
      <c r="J130" s="3">
        <v>48370</v>
      </c>
      <c r="K130" s="3">
        <v>62113</v>
      </c>
      <c r="L130" s="3">
        <v>62378</v>
      </c>
      <c r="M130" s="3">
        <v>83929</v>
      </c>
      <c r="N130" s="3">
        <v>74699</v>
      </c>
      <c r="O130" s="3">
        <v>105001</v>
      </c>
      <c r="P130" s="3">
        <v>99257</v>
      </c>
      <c r="Q130" s="3">
        <v>96376</v>
      </c>
      <c r="R130" s="3">
        <v>101823</v>
      </c>
      <c r="S130" s="3">
        <v>114106</v>
      </c>
      <c r="T130" s="3">
        <v>133809</v>
      </c>
      <c r="U130" s="3">
        <f t="shared" si="0"/>
        <v>111192</v>
      </c>
    </row>
    <row r="131" spans="1:21" ht="15.75" customHeight="1" x14ac:dyDescent="0.2">
      <c r="A131" s="3">
        <v>1304062</v>
      </c>
      <c r="B131" s="3">
        <v>66997</v>
      </c>
      <c r="C131" s="3">
        <v>86915</v>
      </c>
      <c r="D131" s="3">
        <v>95554</v>
      </c>
      <c r="E131" s="3">
        <v>107747</v>
      </c>
      <c r="F131" s="3">
        <v>125564</v>
      </c>
      <c r="G131" s="3">
        <v>142851</v>
      </c>
      <c r="H131" s="3">
        <v>160006</v>
      </c>
      <c r="I131" s="3">
        <v>197632</v>
      </c>
      <c r="J131" s="3">
        <v>237078</v>
      </c>
      <c r="K131" s="3">
        <v>294163</v>
      </c>
      <c r="L131" s="3">
        <v>275456</v>
      </c>
      <c r="M131" s="3">
        <v>327177</v>
      </c>
      <c r="N131" s="3">
        <v>366628</v>
      </c>
      <c r="O131" s="3">
        <v>382963</v>
      </c>
      <c r="P131" s="3">
        <v>423684</v>
      </c>
      <c r="Q131" s="3">
        <v>463248</v>
      </c>
      <c r="R131" s="3">
        <v>537079</v>
      </c>
      <c r="S131" s="3">
        <v>594242</v>
      </c>
      <c r="T131" s="3">
        <v>653294</v>
      </c>
      <c r="U131" s="3">
        <f t="shared" si="0"/>
        <v>586297</v>
      </c>
    </row>
    <row r="132" spans="1:21" ht="15.75" customHeight="1" x14ac:dyDescent="0.2">
      <c r="A132" s="3">
        <v>1304104</v>
      </c>
      <c r="B132" s="3">
        <v>32676</v>
      </c>
      <c r="C132" s="3">
        <v>34350</v>
      </c>
      <c r="D132" s="3">
        <v>37916</v>
      </c>
      <c r="E132" s="3">
        <v>41928</v>
      </c>
      <c r="F132" s="3">
        <v>48124</v>
      </c>
      <c r="G132" s="3">
        <v>56144</v>
      </c>
      <c r="H132" s="3">
        <v>64379</v>
      </c>
      <c r="I132" s="3">
        <v>72104</v>
      </c>
      <c r="J132" s="3">
        <v>84359</v>
      </c>
      <c r="K132" s="3">
        <v>142178</v>
      </c>
      <c r="L132" s="3">
        <v>128599</v>
      </c>
      <c r="M132" s="3">
        <v>152594</v>
      </c>
      <c r="N132" s="3">
        <v>189775</v>
      </c>
      <c r="O132" s="3">
        <v>201237</v>
      </c>
      <c r="P132" s="3">
        <v>215987</v>
      </c>
      <c r="Q132" s="3">
        <v>338884</v>
      </c>
      <c r="R132" s="3">
        <v>247785</v>
      </c>
      <c r="S132" s="3">
        <v>192217</v>
      </c>
      <c r="T132" s="3">
        <v>218778</v>
      </c>
      <c r="U132" s="3">
        <f t="shared" si="0"/>
        <v>186102</v>
      </c>
    </row>
    <row r="133" spans="1:21" ht="15.75" customHeight="1" x14ac:dyDescent="0.2">
      <c r="A133" s="3">
        <v>1304203</v>
      </c>
      <c r="B133" s="3">
        <v>191904</v>
      </c>
      <c r="C133" s="3">
        <v>177025</v>
      </c>
      <c r="D133" s="3">
        <v>185768</v>
      </c>
      <c r="E133" s="3">
        <v>229239</v>
      </c>
      <c r="F133" s="3">
        <v>267434</v>
      </c>
      <c r="G133" s="3">
        <v>277321</v>
      </c>
      <c r="H133" s="3">
        <v>239097</v>
      </c>
      <c r="I133" s="3">
        <v>255117</v>
      </c>
      <c r="J133" s="3">
        <v>350169</v>
      </c>
      <c r="K133" s="3">
        <v>539754</v>
      </c>
      <c r="L133" s="3">
        <v>558291</v>
      </c>
      <c r="M133" s="3">
        <v>540069</v>
      </c>
      <c r="N133" s="3">
        <v>710995</v>
      </c>
      <c r="O133" s="3">
        <v>710973</v>
      </c>
      <c r="P133" s="3">
        <v>657170</v>
      </c>
      <c r="Q133" s="3">
        <v>746603</v>
      </c>
      <c r="R133" s="3">
        <v>936724</v>
      </c>
      <c r="S133" s="3">
        <v>1021258</v>
      </c>
      <c r="T133" s="3">
        <v>941549</v>
      </c>
      <c r="U133" s="3">
        <f t="shared" si="0"/>
        <v>749645</v>
      </c>
    </row>
    <row r="134" spans="1:21" ht="15.75" customHeight="1" x14ac:dyDescent="0.2">
      <c r="A134" s="3">
        <v>1304237</v>
      </c>
      <c r="B134" s="3">
        <v>21420</v>
      </c>
      <c r="C134" s="3">
        <v>24462</v>
      </c>
      <c r="D134" s="3">
        <v>27443</v>
      </c>
      <c r="E134" s="3">
        <v>31299</v>
      </c>
      <c r="F134" s="3">
        <v>39325</v>
      </c>
      <c r="G134" s="3">
        <v>42061</v>
      </c>
      <c r="H134" s="3">
        <v>47150</v>
      </c>
      <c r="I134" s="3">
        <v>50857</v>
      </c>
      <c r="J134" s="3">
        <v>58573</v>
      </c>
      <c r="K134" s="3">
        <v>76576</v>
      </c>
      <c r="L134" s="3">
        <v>81782</v>
      </c>
      <c r="M134" s="3">
        <v>99627</v>
      </c>
      <c r="N134" s="3">
        <v>107192</v>
      </c>
      <c r="O134" s="3">
        <v>114685</v>
      </c>
      <c r="P134" s="3">
        <v>118661</v>
      </c>
      <c r="Q134" s="3">
        <v>123847</v>
      </c>
      <c r="R134" s="3">
        <v>133877</v>
      </c>
      <c r="S134" s="3">
        <v>151465</v>
      </c>
      <c r="T134" s="3">
        <v>158650</v>
      </c>
      <c r="U134" s="3">
        <f t="shared" si="0"/>
        <v>137230</v>
      </c>
    </row>
    <row r="135" spans="1:21" ht="15.75" customHeight="1" x14ac:dyDescent="0.2">
      <c r="A135" s="3">
        <v>1304260</v>
      </c>
      <c r="B135" s="3">
        <v>22910</v>
      </c>
      <c r="C135" s="3">
        <v>24942</v>
      </c>
      <c r="D135" s="3">
        <v>26137</v>
      </c>
      <c r="E135" s="3">
        <v>34814</v>
      </c>
      <c r="F135" s="3">
        <v>41826</v>
      </c>
      <c r="G135" s="3">
        <v>40787</v>
      </c>
      <c r="H135" s="3">
        <v>41964</v>
      </c>
      <c r="I135" s="3">
        <v>42812</v>
      </c>
      <c r="J135" s="3">
        <v>78559</v>
      </c>
      <c r="K135" s="3">
        <v>74985</v>
      </c>
      <c r="L135" s="3">
        <v>87491</v>
      </c>
      <c r="M135" s="3">
        <v>106102</v>
      </c>
      <c r="N135" s="3">
        <v>121455</v>
      </c>
      <c r="O135" s="3">
        <v>130831</v>
      </c>
      <c r="P135" s="3">
        <v>172385</v>
      </c>
      <c r="Q135" s="3">
        <v>186574</v>
      </c>
      <c r="R135" s="3">
        <v>188175</v>
      </c>
      <c r="S135" s="3">
        <v>196338</v>
      </c>
      <c r="T135" s="3">
        <v>205148</v>
      </c>
      <c r="U135" s="3">
        <f t="shared" si="0"/>
        <v>182238</v>
      </c>
    </row>
    <row r="136" spans="1:21" ht="15.75" customHeight="1" x14ac:dyDescent="0.2">
      <c r="A136" s="3">
        <v>1304302</v>
      </c>
      <c r="B136" s="3">
        <v>44065</v>
      </c>
      <c r="C136" s="3">
        <v>48267</v>
      </c>
      <c r="D136" s="3">
        <v>53053</v>
      </c>
      <c r="E136" s="3">
        <v>55424</v>
      </c>
      <c r="F136" s="3">
        <v>69616</v>
      </c>
      <c r="G136" s="3">
        <v>58845</v>
      </c>
      <c r="H136" s="3">
        <v>61896</v>
      </c>
      <c r="I136" s="3">
        <v>67209</v>
      </c>
      <c r="J136" s="3">
        <v>102020</v>
      </c>
      <c r="K136" s="3">
        <v>262260</v>
      </c>
      <c r="L136" s="3">
        <v>227714</v>
      </c>
      <c r="M136" s="3">
        <v>256607</v>
      </c>
      <c r="N136" s="3">
        <v>302307</v>
      </c>
      <c r="O136" s="3">
        <v>310200</v>
      </c>
      <c r="P136" s="3">
        <v>297880</v>
      </c>
      <c r="Q136" s="3">
        <v>298331</v>
      </c>
      <c r="R136" s="3">
        <v>330708</v>
      </c>
      <c r="S136" s="3">
        <v>302863</v>
      </c>
      <c r="T136" s="3">
        <v>306841</v>
      </c>
      <c r="U136" s="3">
        <f t="shared" si="0"/>
        <v>262776</v>
      </c>
    </row>
    <row r="137" spans="1:21" ht="15.75" customHeight="1" x14ac:dyDescent="0.2">
      <c r="A137" s="3">
        <v>1304401</v>
      </c>
      <c r="B137" s="3">
        <v>27267</v>
      </c>
      <c r="C137" s="3">
        <v>28242</v>
      </c>
      <c r="D137" s="3">
        <v>29670</v>
      </c>
      <c r="E137" s="3">
        <v>28083</v>
      </c>
      <c r="F137" s="3">
        <v>32914</v>
      </c>
      <c r="G137" s="3">
        <v>47258</v>
      </c>
      <c r="H137" s="3">
        <v>51939</v>
      </c>
      <c r="I137" s="3">
        <v>63039</v>
      </c>
      <c r="J137" s="3">
        <v>73588</v>
      </c>
      <c r="K137" s="3">
        <v>85446</v>
      </c>
      <c r="L137" s="3">
        <v>99087</v>
      </c>
      <c r="M137" s="3">
        <v>110166</v>
      </c>
      <c r="N137" s="3">
        <v>119412</v>
      </c>
      <c r="O137" s="3">
        <v>113917</v>
      </c>
      <c r="P137" s="3">
        <v>124236</v>
      </c>
      <c r="Q137" s="3">
        <v>143101</v>
      </c>
      <c r="R137" s="3">
        <v>166521</v>
      </c>
      <c r="S137" s="3">
        <v>179336</v>
      </c>
      <c r="T137" s="3">
        <v>195781</v>
      </c>
      <c r="U137" s="3">
        <f t="shared" si="0"/>
        <v>168514</v>
      </c>
    </row>
    <row r="138" spans="1:21" ht="15.75" customHeight="1" x14ac:dyDescent="0.2">
      <c r="A138" s="3">
        <v>1400027</v>
      </c>
      <c r="B138" s="3">
        <v>22590</v>
      </c>
      <c r="C138" s="3">
        <v>25024</v>
      </c>
      <c r="D138" s="3">
        <v>27415</v>
      </c>
      <c r="E138" s="3">
        <v>30654</v>
      </c>
      <c r="F138" s="3">
        <v>33125</v>
      </c>
      <c r="G138" s="3">
        <v>49815</v>
      </c>
      <c r="H138" s="3">
        <v>55048</v>
      </c>
      <c r="I138" s="3">
        <v>63955</v>
      </c>
      <c r="J138" s="3">
        <v>76901</v>
      </c>
      <c r="K138" s="3">
        <v>93573</v>
      </c>
      <c r="L138" s="3">
        <v>104081</v>
      </c>
      <c r="M138" s="3">
        <v>120398</v>
      </c>
      <c r="N138" s="3">
        <v>106016</v>
      </c>
      <c r="O138" s="3">
        <v>123154</v>
      </c>
      <c r="P138" s="3">
        <v>142465</v>
      </c>
      <c r="Q138" s="3">
        <v>163113</v>
      </c>
      <c r="R138" s="3">
        <v>169685</v>
      </c>
      <c r="S138" s="3">
        <v>176954</v>
      </c>
      <c r="T138" s="3">
        <v>198055</v>
      </c>
      <c r="U138" s="3">
        <f t="shared" si="0"/>
        <v>175465</v>
      </c>
    </row>
    <row r="139" spans="1:21" ht="15.75" customHeight="1" x14ac:dyDescent="0.2">
      <c r="A139" s="3">
        <v>1400050</v>
      </c>
      <c r="B139" s="3">
        <v>68702</v>
      </c>
      <c r="C139" s="3">
        <v>75447</v>
      </c>
      <c r="D139" s="3">
        <v>84664</v>
      </c>
      <c r="E139" s="3">
        <v>96576</v>
      </c>
      <c r="F139" s="3">
        <v>109409</v>
      </c>
      <c r="G139" s="3">
        <v>92505</v>
      </c>
      <c r="H139" s="3">
        <v>102266</v>
      </c>
      <c r="I139" s="3">
        <v>113549</v>
      </c>
      <c r="J139" s="3">
        <v>134967</v>
      </c>
      <c r="K139" s="3">
        <v>148197</v>
      </c>
      <c r="L139" s="3">
        <v>153345</v>
      </c>
      <c r="M139" s="3">
        <v>181429</v>
      </c>
      <c r="N139" s="3">
        <v>190357</v>
      </c>
      <c r="O139" s="3">
        <v>221320</v>
      </c>
      <c r="P139" s="3">
        <v>251016</v>
      </c>
      <c r="Q139" s="3">
        <v>276115</v>
      </c>
      <c r="R139" s="3">
        <v>280115</v>
      </c>
      <c r="S139" s="3">
        <v>307361</v>
      </c>
      <c r="T139" s="3">
        <v>409678</v>
      </c>
      <c r="U139" s="3">
        <f t="shared" si="0"/>
        <v>340976</v>
      </c>
    </row>
    <row r="140" spans="1:21" ht="15.75" customHeight="1" x14ac:dyDescent="0.2">
      <c r="A140" s="3">
        <v>1400100</v>
      </c>
      <c r="B140" s="3">
        <v>1821018</v>
      </c>
      <c r="C140" s="3">
        <v>1966959</v>
      </c>
      <c r="D140" s="3">
        <v>2112632</v>
      </c>
      <c r="E140" s="3">
        <v>2392604</v>
      </c>
      <c r="F140" s="3">
        <v>2902139</v>
      </c>
      <c r="G140" s="3">
        <v>3187975</v>
      </c>
      <c r="H140" s="3">
        <v>3671265</v>
      </c>
      <c r="I140" s="3">
        <v>4338036</v>
      </c>
      <c r="J140" s="3">
        <v>5123256</v>
      </c>
      <c r="K140" s="3">
        <v>5539888</v>
      </c>
      <c r="L140" s="3">
        <v>5835746</v>
      </c>
      <c r="M140" s="3">
        <v>6705377</v>
      </c>
      <c r="N140" s="3">
        <v>7353245</v>
      </c>
      <c r="O140" s="3">
        <v>7581092</v>
      </c>
      <c r="P140" s="3">
        <v>8110722</v>
      </c>
      <c r="Q140" s="3">
        <v>8947813</v>
      </c>
      <c r="R140" s="3">
        <v>10042234</v>
      </c>
      <c r="S140" s="3">
        <v>10697931</v>
      </c>
      <c r="T140" s="3">
        <v>11826207</v>
      </c>
      <c r="U140" s="3">
        <f t="shared" si="0"/>
        <v>10005189</v>
      </c>
    </row>
    <row r="141" spans="1:21" ht="15.75" customHeight="1" x14ac:dyDescent="0.2">
      <c r="A141" s="3">
        <v>1400159</v>
      </c>
      <c r="B141" s="3">
        <v>47170</v>
      </c>
      <c r="C141" s="3">
        <v>50715</v>
      </c>
      <c r="D141" s="3">
        <v>59326</v>
      </c>
      <c r="E141" s="3">
        <v>66145</v>
      </c>
      <c r="F141" s="3">
        <v>74529</v>
      </c>
      <c r="G141" s="3">
        <v>76965</v>
      </c>
      <c r="H141" s="3">
        <v>87302</v>
      </c>
      <c r="I141" s="3">
        <v>99235</v>
      </c>
      <c r="J141" s="3">
        <v>108568</v>
      </c>
      <c r="K141" s="3">
        <v>124340</v>
      </c>
      <c r="L141" s="3">
        <v>139877</v>
      </c>
      <c r="M141" s="3">
        <v>191785</v>
      </c>
      <c r="N141" s="3">
        <v>185433</v>
      </c>
      <c r="O141" s="3">
        <v>224232</v>
      </c>
      <c r="P141" s="3">
        <v>247398</v>
      </c>
      <c r="Q141" s="3">
        <v>266844</v>
      </c>
      <c r="R141" s="3">
        <v>281340</v>
      </c>
      <c r="S141" s="3">
        <v>315224</v>
      </c>
      <c r="T141" s="3">
        <v>417473</v>
      </c>
      <c r="U141" s="3">
        <f t="shared" si="0"/>
        <v>370303</v>
      </c>
    </row>
    <row r="142" spans="1:21" ht="15.75" customHeight="1" x14ac:dyDescent="0.2">
      <c r="A142" s="3">
        <v>1400175</v>
      </c>
      <c r="B142" s="3">
        <v>38787</v>
      </c>
      <c r="C142" s="3">
        <v>42192</v>
      </c>
      <c r="D142" s="3">
        <v>49196</v>
      </c>
      <c r="E142" s="3">
        <v>61267</v>
      </c>
      <c r="F142" s="3">
        <v>67186</v>
      </c>
      <c r="G142" s="3">
        <v>80479</v>
      </c>
      <c r="H142" s="3">
        <v>103291</v>
      </c>
      <c r="I142" s="3">
        <v>114320</v>
      </c>
      <c r="J142" s="3">
        <v>124720</v>
      </c>
      <c r="K142" s="3">
        <v>148512</v>
      </c>
      <c r="L142" s="3">
        <v>153467</v>
      </c>
      <c r="M142" s="3">
        <v>183167</v>
      </c>
      <c r="N142" s="3">
        <v>200639</v>
      </c>
      <c r="O142" s="3">
        <v>209781</v>
      </c>
      <c r="P142" s="3">
        <v>226193</v>
      </c>
      <c r="Q142" s="3">
        <v>247658</v>
      </c>
      <c r="R142" s="3">
        <v>268480</v>
      </c>
      <c r="S142" s="3">
        <v>275046</v>
      </c>
      <c r="T142" s="3">
        <v>325142</v>
      </c>
      <c r="U142" s="3">
        <f t="shared" si="0"/>
        <v>286355</v>
      </c>
    </row>
    <row r="143" spans="1:21" ht="15.75" customHeight="1" x14ac:dyDescent="0.2">
      <c r="A143" s="3">
        <v>1400209</v>
      </c>
      <c r="B143" s="3">
        <v>73387</v>
      </c>
      <c r="C143" s="3">
        <v>78049</v>
      </c>
      <c r="D143" s="3">
        <v>91680</v>
      </c>
      <c r="E143" s="3">
        <v>102102</v>
      </c>
      <c r="F143" s="3">
        <v>110888</v>
      </c>
      <c r="G143" s="3">
        <v>127163</v>
      </c>
      <c r="H143" s="3">
        <v>141968</v>
      </c>
      <c r="I143" s="3">
        <v>177817</v>
      </c>
      <c r="J143" s="3">
        <v>174394</v>
      </c>
      <c r="K143" s="3">
        <v>205883</v>
      </c>
      <c r="L143" s="3">
        <v>222389</v>
      </c>
      <c r="M143" s="3">
        <v>258592</v>
      </c>
      <c r="N143" s="3">
        <v>267044</v>
      </c>
      <c r="O143" s="3">
        <v>307049</v>
      </c>
      <c r="P143" s="3">
        <v>327059</v>
      </c>
      <c r="Q143" s="3">
        <v>347759</v>
      </c>
      <c r="R143" s="3">
        <v>347040</v>
      </c>
      <c r="S143" s="3">
        <v>369912</v>
      </c>
      <c r="T143" s="3">
        <v>410468</v>
      </c>
      <c r="U143" s="3">
        <f t="shared" si="0"/>
        <v>337081</v>
      </c>
    </row>
    <row r="144" spans="1:21" ht="15.75" customHeight="1" x14ac:dyDescent="0.2">
      <c r="A144" s="3">
        <v>1400233</v>
      </c>
      <c r="B144" s="3">
        <v>24282</v>
      </c>
      <c r="C144" s="3">
        <v>25782</v>
      </c>
      <c r="D144" s="3">
        <v>28662</v>
      </c>
      <c r="E144" s="3">
        <v>33045</v>
      </c>
      <c r="F144" s="3">
        <v>37759</v>
      </c>
      <c r="G144" s="3">
        <v>48301</v>
      </c>
      <c r="H144" s="3">
        <v>54900</v>
      </c>
      <c r="I144" s="3">
        <v>64682</v>
      </c>
      <c r="J144" s="3">
        <v>73318</v>
      </c>
      <c r="K144" s="3">
        <v>83313</v>
      </c>
      <c r="L144" s="3">
        <v>93127</v>
      </c>
      <c r="M144" s="3">
        <v>123945</v>
      </c>
      <c r="N144" s="3">
        <v>132112</v>
      </c>
      <c r="O144" s="3">
        <v>142421</v>
      </c>
      <c r="P144" s="3">
        <v>151484</v>
      </c>
      <c r="Q144" s="3">
        <v>162996</v>
      </c>
      <c r="R144" s="3">
        <v>178393</v>
      </c>
      <c r="S144" s="3">
        <v>199851</v>
      </c>
      <c r="T144" s="3">
        <v>227657</v>
      </c>
      <c r="U144" s="3">
        <f t="shared" si="0"/>
        <v>203375</v>
      </c>
    </row>
    <row r="145" spans="1:21" ht="15.75" customHeight="1" x14ac:dyDescent="0.2">
      <c r="A145" s="3">
        <v>1400282</v>
      </c>
      <c r="B145" s="3">
        <v>21523</v>
      </c>
      <c r="C145" s="3">
        <v>24317</v>
      </c>
      <c r="D145" s="3">
        <v>27718</v>
      </c>
      <c r="E145" s="3">
        <v>32805</v>
      </c>
      <c r="F145" s="3">
        <v>42076</v>
      </c>
      <c r="G145" s="3">
        <v>42502</v>
      </c>
      <c r="H145" s="3">
        <v>48733</v>
      </c>
      <c r="I145" s="3">
        <v>55570</v>
      </c>
      <c r="J145" s="3">
        <v>76327</v>
      </c>
      <c r="K145" s="3">
        <v>82427</v>
      </c>
      <c r="L145" s="3">
        <v>87502</v>
      </c>
      <c r="M145" s="3">
        <v>114095</v>
      </c>
      <c r="N145" s="3">
        <v>119517</v>
      </c>
      <c r="O145" s="3">
        <v>126537</v>
      </c>
      <c r="P145" s="3">
        <v>136169</v>
      </c>
      <c r="Q145" s="3">
        <v>150906</v>
      </c>
      <c r="R145" s="3">
        <v>159895</v>
      </c>
      <c r="S145" s="3">
        <v>158894</v>
      </c>
      <c r="T145" s="3">
        <v>182227</v>
      </c>
      <c r="U145" s="3">
        <f t="shared" si="0"/>
        <v>160704</v>
      </c>
    </row>
    <row r="146" spans="1:21" ht="15.75" customHeight="1" x14ac:dyDescent="0.2">
      <c r="A146" s="3">
        <v>1400308</v>
      </c>
      <c r="B146" s="3">
        <v>51824</v>
      </c>
      <c r="C146" s="3">
        <v>56433</v>
      </c>
      <c r="D146" s="3">
        <v>63460</v>
      </c>
      <c r="E146" s="3">
        <v>72758</v>
      </c>
      <c r="F146" s="3">
        <v>79369</v>
      </c>
      <c r="G146" s="3">
        <v>97150</v>
      </c>
      <c r="H146" s="3">
        <v>108650</v>
      </c>
      <c r="I146" s="3">
        <v>125201</v>
      </c>
      <c r="J146" s="3">
        <v>147252</v>
      </c>
      <c r="K146" s="3">
        <v>187539</v>
      </c>
      <c r="L146" s="3">
        <v>176930</v>
      </c>
      <c r="M146" s="3">
        <v>209439</v>
      </c>
      <c r="N146" s="3">
        <v>205852</v>
      </c>
      <c r="O146" s="3">
        <v>248327</v>
      </c>
      <c r="P146" s="3">
        <v>270760</v>
      </c>
      <c r="Q146" s="3">
        <v>299920</v>
      </c>
      <c r="R146" s="3">
        <v>309570</v>
      </c>
      <c r="S146" s="3">
        <v>311626</v>
      </c>
      <c r="T146" s="3">
        <v>348643</v>
      </c>
      <c r="U146" s="3">
        <f t="shared" si="0"/>
        <v>296819</v>
      </c>
    </row>
    <row r="147" spans="1:21" ht="15.75" customHeight="1" x14ac:dyDescent="0.2">
      <c r="A147" s="3">
        <v>1400407</v>
      </c>
      <c r="B147" s="3">
        <v>30579</v>
      </c>
      <c r="C147" s="3">
        <v>35210</v>
      </c>
      <c r="D147" s="3">
        <v>38618</v>
      </c>
      <c r="E147" s="3">
        <v>38457</v>
      </c>
      <c r="F147" s="3">
        <v>43003</v>
      </c>
      <c r="G147" s="3">
        <v>54959</v>
      </c>
      <c r="H147" s="3">
        <v>64925</v>
      </c>
      <c r="I147" s="3">
        <v>60622</v>
      </c>
      <c r="J147" s="3">
        <v>74442</v>
      </c>
      <c r="K147" s="3">
        <v>82347</v>
      </c>
      <c r="L147" s="3">
        <v>86659</v>
      </c>
      <c r="M147" s="3">
        <v>102878</v>
      </c>
      <c r="N147" s="3">
        <v>110653</v>
      </c>
      <c r="O147" s="3">
        <v>123235</v>
      </c>
      <c r="P147" s="3">
        <v>129566</v>
      </c>
      <c r="Q147" s="3">
        <v>148455</v>
      </c>
      <c r="R147" s="3">
        <v>153495</v>
      </c>
      <c r="S147" s="3">
        <v>173355</v>
      </c>
      <c r="T147" s="3">
        <v>194806</v>
      </c>
      <c r="U147" s="3">
        <f t="shared" si="0"/>
        <v>164227</v>
      </c>
    </row>
    <row r="148" spans="1:21" ht="15.75" customHeight="1" x14ac:dyDescent="0.2">
      <c r="A148" s="3">
        <v>1400456</v>
      </c>
      <c r="B148" s="3">
        <v>47848</v>
      </c>
      <c r="C148" s="3">
        <v>52784</v>
      </c>
      <c r="D148" s="3">
        <v>59741</v>
      </c>
      <c r="E148" s="3">
        <v>57451</v>
      </c>
      <c r="F148" s="3">
        <v>63898</v>
      </c>
      <c r="G148" s="3">
        <v>74824</v>
      </c>
      <c r="H148" s="3">
        <v>84886</v>
      </c>
      <c r="I148" s="3">
        <v>86630</v>
      </c>
      <c r="J148" s="3">
        <v>102814</v>
      </c>
      <c r="K148" s="3">
        <v>109556</v>
      </c>
      <c r="L148" s="3">
        <v>115388</v>
      </c>
      <c r="M148" s="3">
        <v>131072</v>
      </c>
      <c r="N148" s="3">
        <v>139438</v>
      </c>
      <c r="O148" s="3">
        <v>145930</v>
      </c>
      <c r="P148" s="3">
        <v>164379</v>
      </c>
      <c r="Q148" s="3">
        <v>171778</v>
      </c>
      <c r="R148" s="3">
        <v>204460</v>
      </c>
      <c r="S148" s="3">
        <v>261537</v>
      </c>
      <c r="T148" s="3">
        <v>290483</v>
      </c>
      <c r="U148" s="3">
        <f t="shared" si="0"/>
        <v>242635</v>
      </c>
    </row>
    <row r="149" spans="1:21" ht="15.75" customHeight="1" x14ac:dyDescent="0.2">
      <c r="A149" s="3">
        <v>1400472</v>
      </c>
      <c r="B149" s="3">
        <v>77288</v>
      </c>
      <c r="C149" s="3">
        <v>86086</v>
      </c>
      <c r="D149" s="3">
        <v>97653</v>
      </c>
      <c r="E149" s="3">
        <v>114708</v>
      </c>
      <c r="F149" s="3">
        <v>135055</v>
      </c>
      <c r="G149" s="3">
        <v>153638</v>
      </c>
      <c r="H149" s="3">
        <v>183780</v>
      </c>
      <c r="I149" s="3">
        <v>213930</v>
      </c>
      <c r="J149" s="3">
        <v>241465</v>
      </c>
      <c r="K149" s="3">
        <v>282703</v>
      </c>
      <c r="L149" s="3">
        <v>308534</v>
      </c>
      <c r="M149" s="3">
        <v>403929</v>
      </c>
      <c r="N149" s="3">
        <v>436625</v>
      </c>
      <c r="O149" s="3">
        <v>467660</v>
      </c>
      <c r="P149" s="3">
        <v>501717</v>
      </c>
      <c r="Q149" s="3">
        <v>530590</v>
      </c>
      <c r="R149" s="3">
        <v>547432</v>
      </c>
      <c r="S149" s="3">
        <v>576395</v>
      </c>
      <c r="T149" s="3">
        <v>636834</v>
      </c>
      <c r="U149" s="3">
        <f t="shared" si="0"/>
        <v>559546</v>
      </c>
    </row>
    <row r="150" spans="1:21" ht="15.75" customHeight="1" x14ac:dyDescent="0.2">
      <c r="A150" s="3">
        <v>1400506</v>
      </c>
      <c r="B150" s="3">
        <v>23477</v>
      </c>
      <c r="C150" s="3">
        <v>27445</v>
      </c>
      <c r="D150" s="3">
        <v>30040</v>
      </c>
      <c r="E150" s="3">
        <v>35444</v>
      </c>
      <c r="F150" s="3">
        <v>36550</v>
      </c>
      <c r="G150" s="3">
        <v>42852</v>
      </c>
      <c r="H150" s="3">
        <v>50617</v>
      </c>
      <c r="I150" s="3">
        <v>60867</v>
      </c>
      <c r="J150" s="3">
        <v>66010</v>
      </c>
      <c r="K150" s="3">
        <v>81867</v>
      </c>
      <c r="L150" s="3">
        <v>89964</v>
      </c>
      <c r="M150" s="3">
        <v>109951</v>
      </c>
      <c r="N150" s="3">
        <v>116628</v>
      </c>
      <c r="O150" s="3">
        <v>124280</v>
      </c>
      <c r="P150" s="3">
        <v>140162</v>
      </c>
      <c r="Q150" s="3">
        <v>155127</v>
      </c>
      <c r="R150" s="3">
        <v>177732</v>
      </c>
      <c r="S150" s="3">
        <v>205385</v>
      </c>
      <c r="T150" s="3">
        <v>262133</v>
      </c>
      <c r="U150" s="3">
        <f t="shared" si="0"/>
        <v>238656</v>
      </c>
    </row>
    <row r="151" spans="1:21" ht="15.75" customHeight="1" x14ac:dyDescent="0.2">
      <c r="A151" s="3">
        <v>1400605</v>
      </c>
      <c r="B151" s="3">
        <v>24738</v>
      </c>
      <c r="C151" s="3">
        <v>27692</v>
      </c>
      <c r="D151" s="3">
        <v>31089</v>
      </c>
      <c r="E151" s="3">
        <v>34893</v>
      </c>
      <c r="F151" s="3">
        <v>40044</v>
      </c>
      <c r="G151" s="3">
        <v>39102</v>
      </c>
      <c r="H151" s="3">
        <v>43120</v>
      </c>
      <c r="I151" s="3">
        <v>49580</v>
      </c>
      <c r="J151" s="3">
        <v>59706</v>
      </c>
      <c r="K151" s="3">
        <v>67668</v>
      </c>
      <c r="L151" s="3">
        <v>74577</v>
      </c>
      <c r="M151" s="3">
        <v>93160</v>
      </c>
      <c r="N151" s="3">
        <v>94081</v>
      </c>
      <c r="O151" s="3">
        <v>100434</v>
      </c>
      <c r="P151" s="3">
        <v>110517</v>
      </c>
      <c r="Q151" s="3">
        <v>119130</v>
      </c>
      <c r="R151" s="3">
        <v>139074</v>
      </c>
      <c r="S151" s="3">
        <v>143844</v>
      </c>
      <c r="T151" s="3">
        <v>165155</v>
      </c>
      <c r="U151" s="3">
        <f t="shared" si="0"/>
        <v>140417</v>
      </c>
    </row>
    <row r="152" spans="1:21" ht="15.75" customHeight="1" x14ac:dyDescent="0.2">
      <c r="A152" s="3">
        <v>1400704</v>
      </c>
      <c r="B152" s="3">
        <v>18819</v>
      </c>
      <c r="C152" s="3">
        <v>19945</v>
      </c>
      <c r="D152" s="3">
        <v>20864</v>
      </c>
      <c r="E152" s="3">
        <v>24523</v>
      </c>
      <c r="F152" s="3">
        <v>27422</v>
      </c>
      <c r="G152" s="3">
        <v>35073</v>
      </c>
      <c r="H152" s="3">
        <v>41113</v>
      </c>
      <c r="I152" s="3">
        <v>47981</v>
      </c>
      <c r="J152" s="3">
        <v>55010</v>
      </c>
      <c r="K152" s="3">
        <v>65905</v>
      </c>
      <c r="L152" s="3">
        <v>69882</v>
      </c>
      <c r="M152" s="3">
        <v>81508</v>
      </c>
      <c r="N152" s="3">
        <v>86482</v>
      </c>
      <c r="O152" s="3">
        <v>97451</v>
      </c>
      <c r="P152" s="3">
        <v>103629</v>
      </c>
      <c r="Q152" s="3">
        <v>116502</v>
      </c>
      <c r="R152" s="3">
        <v>111043</v>
      </c>
      <c r="S152" s="3">
        <v>118912</v>
      </c>
      <c r="T152" s="3">
        <v>129313</v>
      </c>
      <c r="U152" s="3">
        <f t="shared" si="0"/>
        <v>110494</v>
      </c>
    </row>
    <row r="153" spans="1:21" ht="15.75" customHeight="1" x14ac:dyDescent="0.2">
      <c r="A153" s="3">
        <v>1500107</v>
      </c>
      <c r="B153" s="3">
        <v>224354</v>
      </c>
      <c r="C153" s="3">
        <v>247947</v>
      </c>
      <c r="D153" s="3">
        <v>295111</v>
      </c>
      <c r="E153" s="3">
        <v>320742</v>
      </c>
      <c r="F153" s="3">
        <v>362883</v>
      </c>
      <c r="G153" s="3">
        <v>415535</v>
      </c>
      <c r="H153" s="3">
        <v>458889</v>
      </c>
      <c r="I153" s="3">
        <v>509254</v>
      </c>
      <c r="J153" s="3">
        <v>583793</v>
      </c>
      <c r="K153" s="3">
        <v>709884</v>
      </c>
      <c r="L153" s="3">
        <v>798053</v>
      </c>
      <c r="M153" s="3">
        <v>891428</v>
      </c>
      <c r="N153" s="3">
        <v>1056559</v>
      </c>
      <c r="O153" s="3">
        <v>1192555</v>
      </c>
      <c r="P153" s="3">
        <v>1246639</v>
      </c>
      <c r="Q153" s="3">
        <v>1337353</v>
      </c>
      <c r="R153" s="3">
        <v>1413517</v>
      </c>
      <c r="S153" s="3">
        <v>1491621</v>
      </c>
      <c r="T153" s="3">
        <v>1656576</v>
      </c>
      <c r="U153" s="3">
        <f t="shared" si="0"/>
        <v>1432222</v>
      </c>
    </row>
    <row r="154" spans="1:21" ht="15.75" customHeight="1" x14ac:dyDescent="0.2">
      <c r="A154" s="3">
        <v>1500131</v>
      </c>
      <c r="B154" s="3">
        <v>32523</v>
      </c>
      <c r="C154" s="3">
        <v>30115</v>
      </c>
      <c r="D154" s="3">
        <v>32332</v>
      </c>
      <c r="E154" s="3">
        <v>36337</v>
      </c>
      <c r="F154" s="3">
        <v>37205</v>
      </c>
      <c r="G154" s="3">
        <v>49544</v>
      </c>
      <c r="H154" s="3">
        <v>45160</v>
      </c>
      <c r="I154" s="3">
        <v>51963</v>
      </c>
      <c r="J154" s="3">
        <v>53599</v>
      </c>
      <c r="K154" s="3">
        <v>63785</v>
      </c>
      <c r="L154" s="3">
        <v>44328</v>
      </c>
      <c r="M154" s="3">
        <v>57573</v>
      </c>
      <c r="N154" s="3">
        <v>69372</v>
      </c>
      <c r="O154" s="3">
        <v>66599</v>
      </c>
      <c r="P154" s="3">
        <v>76699</v>
      </c>
      <c r="Q154" s="3">
        <v>80633</v>
      </c>
      <c r="R154" s="3">
        <v>82186</v>
      </c>
      <c r="S154" s="3">
        <v>84902</v>
      </c>
      <c r="T154" s="3">
        <v>95678</v>
      </c>
      <c r="U154" s="3">
        <f t="shared" si="0"/>
        <v>63155</v>
      </c>
    </row>
    <row r="155" spans="1:21" ht="15.75" customHeight="1" x14ac:dyDescent="0.2">
      <c r="A155" s="3">
        <v>1500206</v>
      </c>
      <c r="B155" s="3">
        <v>197106</v>
      </c>
      <c r="C155" s="3">
        <v>267707</v>
      </c>
      <c r="D155" s="3">
        <v>252212</v>
      </c>
      <c r="E155" s="3">
        <v>311642</v>
      </c>
      <c r="F155" s="3">
        <v>357400</v>
      </c>
      <c r="G155" s="3">
        <v>427526</v>
      </c>
      <c r="H155" s="3">
        <v>352565</v>
      </c>
      <c r="I155" s="3">
        <v>418856</v>
      </c>
      <c r="J155" s="3">
        <v>440767</v>
      </c>
      <c r="K155" s="3">
        <v>503716</v>
      </c>
      <c r="L155" s="3">
        <v>506916</v>
      </c>
      <c r="M155" s="3">
        <v>871619</v>
      </c>
      <c r="N155" s="3">
        <v>577256</v>
      </c>
      <c r="O155" s="3">
        <v>640890</v>
      </c>
      <c r="P155" s="3">
        <v>789271</v>
      </c>
      <c r="Q155" s="3">
        <v>932175</v>
      </c>
      <c r="R155" s="3">
        <v>913952</v>
      </c>
      <c r="S155" s="3">
        <v>755091</v>
      </c>
      <c r="T155" s="3">
        <v>881826</v>
      </c>
      <c r="U155" s="3">
        <f t="shared" si="0"/>
        <v>684720</v>
      </c>
    </row>
    <row r="156" spans="1:21" ht="15.75" customHeight="1" x14ac:dyDescent="0.2">
      <c r="A156" s="3">
        <v>1500305</v>
      </c>
      <c r="B156" s="3">
        <v>85243</v>
      </c>
      <c r="C156" s="3">
        <v>83129</v>
      </c>
      <c r="D156" s="3">
        <v>90678</v>
      </c>
      <c r="E156" s="3">
        <v>90649</v>
      </c>
      <c r="F156" s="3">
        <v>93692</v>
      </c>
      <c r="G156" s="3">
        <v>103796</v>
      </c>
      <c r="H156" s="3">
        <v>121092</v>
      </c>
      <c r="I156" s="3">
        <v>133902</v>
      </c>
      <c r="J156" s="3">
        <v>161293</v>
      </c>
      <c r="K156" s="3">
        <v>190906</v>
      </c>
      <c r="L156" s="3">
        <v>232238</v>
      </c>
      <c r="M156" s="3">
        <v>262214</v>
      </c>
      <c r="N156" s="3">
        <v>301313</v>
      </c>
      <c r="O156" s="3">
        <v>324962</v>
      </c>
      <c r="P156" s="3">
        <v>318316</v>
      </c>
      <c r="Q156" s="3">
        <v>358271</v>
      </c>
      <c r="R156" s="3">
        <v>357706</v>
      </c>
      <c r="S156" s="3">
        <v>368873</v>
      </c>
      <c r="T156" s="3">
        <v>438244</v>
      </c>
      <c r="U156" s="3">
        <f t="shared" si="0"/>
        <v>353001</v>
      </c>
    </row>
    <row r="157" spans="1:21" ht="15.75" customHeight="1" x14ac:dyDescent="0.2">
      <c r="A157" s="3">
        <v>1500347</v>
      </c>
      <c r="B157" s="3">
        <v>60186</v>
      </c>
      <c r="C157" s="3">
        <v>72754</v>
      </c>
      <c r="D157" s="3">
        <v>90937</v>
      </c>
      <c r="E157" s="3">
        <v>168671</v>
      </c>
      <c r="F157" s="3">
        <v>222295</v>
      </c>
      <c r="G157" s="3">
        <v>190861</v>
      </c>
      <c r="H157" s="3">
        <v>211249</v>
      </c>
      <c r="I157" s="3">
        <v>184284</v>
      </c>
      <c r="J157" s="3">
        <v>180873</v>
      </c>
      <c r="K157" s="3">
        <v>209295</v>
      </c>
      <c r="L157" s="3">
        <v>224992</v>
      </c>
      <c r="M157" s="3">
        <v>287540</v>
      </c>
      <c r="N157" s="3">
        <v>320451</v>
      </c>
      <c r="O157" s="3">
        <v>379314</v>
      </c>
      <c r="P157" s="3">
        <v>432588</v>
      </c>
      <c r="Q157" s="3">
        <v>443365</v>
      </c>
      <c r="R157" s="3">
        <v>422972</v>
      </c>
      <c r="S157" s="3">
        <v>433939</v>
      </c>
      <c r="T157" s="3">
        <v>531218</v>
      </c>
      <c r="U157" s="3">
        <f t="shared" si="0"/>
        <v>471032</v>
      </c>
    </row>
    <row r="158" spans="1:21" ht="15.75" customHeight="1" x14ac:dyDescent="0.2">
      <c r="A158" s="3">
        <v>1500404</v>
      </c>
      <c r="B158" s="3">
        <v>100785</v>
      </c>
      <c r="C158" s="3">
        <v>117489</v>
      </c>
      <c r="D158" s="3">
        <v>131789</v>
      </c>
      <c r="E158" s="3">
        <v>137816</v>
      </c>
      <c r="F158" s="3">
        <v>144580</v>
      </c>
      <c r="G158" s="3">
        <v>178153</v>
      </c>
      <c r="H158" s="3">
        <v>214101</v>
      </c>
      <c r="I158" s="3">
        <v>269353</v>
      </c>
      <c r="J158" s="3">
        <v>361813</v>
      </c>
      <c r="K158" s="3">
        <v>360713</v>
      </c>
      <c r="L158" s="3">
        <v>364445</v>
      </c>
      <c r="M158" s="3">
        <v>560154</v>
      </c>
      <c r="N158" s="3">
        <v>531842</v>
      </c>
      <c r="O158" s="3">
        <v>518610</v>
      </c>
      <c r="P158" s="3">
        <v>660477</v>
      </c>
      <c r="Q158" s="3">
        <v>609255</v>
      </c>
      <c r="R158" s="3">
        <v>566618</v>
      </c>
      <c r="S158" s="3">
        <v>573058</v>
      </c>
      <c r="T158" s="3">
        <v>691614</v>
      </c>
      <c r="U158" s="3">
        <f t="shared" si="0"/>
        <v>590829</v>
      </c>
    </row>
    <row r="159" spans="1:21" ht="15.75" customHeight="1" x14ac:dyDescent="0.2">
      <c r="A159" s="3">
        <v>1500503</v>
      </c>
      <c r="B159" s="3">
        <v>333435</v>
      </c>
      <c r="C159" s="3">
        <v>362606</v>
      </c>
      <c r="D159" s="3">
        <v>410386</v>
      </c>
      <c r="E159" s="3">
        <v>399393</v>
      </c>
      <c r="F159" s="3">
        <v>429743</v>
      </c>
      <c r="G159" s="3">
        <v>424198</v>
      </c>
      <c r="H159" s="3">
        <v>536320</v>
      </c>
      <c r="I159" s="3">
        <v>379854</v>
      </c>
      <c r="J159" s="3">
        <v>576867</v>
      </c>
      <c r="K159" s="3">
        <v>527859</v>
      </c>
      <c r="L159" s="3">
        <v>467571</v>
      </c>
      <c r="M159" s="3">
        <v>454918</v>
      </c>
      <c r="N159" s="3">
        <v>502847</v>
      </c>
      <c r="O159" s="3">
        <v>475344</v>
      </c>
      <c r="P159" s="3">
        <v>590295</v>
      </c>
      <c r="Q159" s="3">
        <v>666123</v>
      </c>
      <c r="R159" s="3">
        <v>591446</v>
      </c>
      <c r="S159" s="3">
        <v>543380</v>
      </c>
      <c r="T159" s="3">
        <v>627584</v>
      </c>
      <c r="U159" s="3">
        <f t="shared" si="0"/>
        <v>294149</v>
      </c>
    </row>
    <row r="160" spans="1:21" ht="15.75" customHeight="1" x14ac:dyDescent="0.2">
      <c r="A160" s="3">
        <v>1500602</v>
      </c>
      <c r="B160" s="3">
        <v>284447</v>
      </c>
      <c r="C160" s="3">
        <v>316440</v>
      </c>
      <c r="D160" s="3">
        <v>377712</v>
      </c>
      <c r="E160" s="3">
        <v>410774</v>
      </c>
      <c r="F160" s="3">
        <v>444963</v>
      </c>
      <c r="G160" s="3">
        <v>600500</v>
      </c>
      <c r="H160" s="3">
        <v>640103</v>
      </c>
      <c r="I160" s="3">
        <v>690687</v>
      </c>
      <c r="J160" s="3">
        <v>842408</v>
      </c>
      <c r="K160" s="3">
        <v>1288182</v>
      </c>
      <c r="L160" s="3">
        <v>2206576</v>
      </c>
      <c r="M160" s="3">
        <v>3094031</v>
      </c>
      <c r="N160" s="3">
        <v>3948811</v>
      </c>
      <c r="O160" s="3">
        <v>3201408</v>
      </c>
      <c r="P160" s="3">
        <v>2497078</v>
      </c>
      <c r="Q160" s="3">
        <v>2501060</v>
      </c>
      <c r="R160" s="3">
        <v>2723890</v>
      </c>
      <c r="S160" s="3">
        <v>2776406</v>
      </c>
      <c r="T160" s="3">
        <v>2556445</v>
      </c>
      <c r="U160" s="3">
        <f t="shared" si="0"/>
        <v>2271998</v>
      </c>
    </row>
    <row r="161" spans="1:21" ht="15.75" customHeight="1" x14ac:dyDescent="0.2">
      <c r="A161" s="3">
        <v>1500701</v>
      </c>
      <c r="B161" s="3">
        <v>34141</v>
      </c>
      <c r="C161" s="3">
        <v>35357</v>
      </c>
      <c r="D161" s="3">
        <v>38406</v>
      </c>
      <c r="E161" s="3">
        <v>48705</v>
      </c>
      <c r="F161" s="3">
        <v>52570</v>
      </c>
      <c r="G161" s="3">
        <v>64439</v>
      </c>
      <c r="H161" s="3">
        <v>71020</v>
      </c>
      <c r="I161" s="3">
        <v>85336</v>
      </c>
      <c r="J161" s="3">
        <v>95376</v>
      </c>
      <c r="K161" s="3">
        <v>113267</v>
      </c>
      <c r="L161" s="3">
        <v>130357</v>
      </c>
      <c r="M161" s="3">
        <v>154237</v>
      </c>
      <c r="N161" s="3">
        <v>167161</v>
      </c>
      <c r="O161" s="3">
        <v>180985</v>
      </c>
      <c r="P161" s="3">
        <v>180704</v>
      </c>
      <c r="Q161" s="3">
        <v>204751</v>
      </c>
      <c r="R161" s="3">
        <v>206730</v>
      </c>
      <c r="S161" s="3">
        <v>213400</v>
      </c>
      <c r="T161" s="3">
        <v>228694</v>
      </c>
      <c r="U161" s="3">
        <f t="shared" si="0"/>
        <v>194553</v>
      </c>
    </row>
    <row r="162" spans="1:21" ht="15.75" customHeight="1" x14ac:dyDescent="0.2">
      <c r="A162" s="3">
        <v>1500800</v>
      </c>
      <c r="B162" s="3">
        <v>1356575</v>
      </c>
      <c r="C162" s="3">
        <v>1509870</v>
      </c>
      <c r="D162" s="3">
        <v>1956077</v>
      </c>
      <c r="E162" s="3">
        <v>2242831</v>
      </c>
      <c r="F162" s="3">
        <v>2694744</v>
      </c>
      <c r="G162" s="3">
        <v>3045502</v>
      </c>
      <c r="H162" s="3">
        <v>3346302</v>
      </c>
      <c r="I162" s="3">
        <v>3539806</v>
      </c>
      <c r="J162" s="3">
        <v>4100513</v>
      </c>
      <c r="K162" s="3">
        <v>4631459</v>
      </c>
      <c r="L162" s="3">
        <v>5114549</v>
      </c>
      <c r="M162" s="3">
        <v>4900297</v>
      </c>
      <c r="N162" s="3">
        <v>5772894</v>
      </c>
      <c r="O162" s="3">
        <v>6222672</v>
      </c>
      <c r="P162" s="3">
        <v>6718793</v>
      </c>
      <c r="Q162" s="3">
        <v>6980443</v>
      </c>
      <c r="R162" s="3">
        <v>7522961</v>
      </c>
      <c r="S162" s="3">
        <v>8163540</v>
      </c>
      <c r="T162" s="3">
        <v>8141095</v>
      </c>
      <c r="U162" s="3">
        <f t="shared" si="0"/>
        <v>6784520</v>
      </c>
    </row>
    <row r="163" spans="1:21" ht="15.75" customHeight="1" x14ac:dyDescent="0.2">
      <c r="A163" s="3">
        <v>1500859</v>
      </c>
      <c r="B163" s="3">
        <v>32829</v>
      </c>
      <c r="C163" s="3">
        <v>41076</v>
      </c>
      <c r="D163" s="3">
        <v>48623</v>
      </c>
      <c r="E163" s="3">
        <v>54932</v>
      </c>
      <c r="F163" s="3">
        <v>55121</v>
      </c>
      <c r="G163" s="3">
        <v>70277</v>
      </c>
      <c r="H163" s="3">
        <v>83946</v>
      </c>
      <c r="I163" s="3">
        <v>87656</v>
      </c>
      <c r="J163" s="3">
        <v>111551</v>
      </c>
      <c r="K163" s="3">
        <v>137034</v>
      </c>
      <c r="L163" s="3">
        <v>179067</v>
      </c>
      <c r="M163" s="3">
        <v>209864</v>
      </c>
      <c r="N163" s="3">
        <v>257292</v>
      </c>
      <c r="O163" s="3">
        <v>302093</v>
      </c>
      <c r="P163" s="3">
        <v>310094</v>
      </c>
      <c r="Q163" s="3">
        <v>351211</v>
      </c>
      <c r="R163" s="3">
        <v>368823</v>
      </c>
      <c r="S163" s="3">
        <v>415241</v>
      </c>
      <c r="T163" s="3">
        <v>521583</v>
      </c>
      <c r="U163" s="3">
        <f t="shared" si="0"/>
        <v>488754</v>
      </c>
    </row>
    <row r="164" spans="1:21" ht="15.75" customHeight="1" x14ac:dyDescent="0.2">
      <c r="A164" s="3">
        <v>1500909</v>
      </c>
      <c r="B164" s="3">
        <v>50500</v>
      </c>
      <c r="C164" s="3">
        <v>57447</v>
      </c>
      <c r="D164" s="3">
        <v>62338</v>
      </c>
      <c r="E164" s="3">
        <v>71999</v>
      </c>
      <c r="F164" s="3">
        <v>79482</v>
      </c>
      <c r="G164" s="3">
        <v>95526</v>
      </c>
      <c r="H164" s="3">
        <v>108443</v>
      </c>
      <c r="I164" s="3">
        <v>111845</v>
      </c>
      <c r="J164" s="3">
        <v>133308</v>
      </c>
      <c r="K164" s="3">
        <v>169584</v>
      </c>
      <c r="L164" s="3">
        <v>203750</v>
      </c>
      <c r="M164" s="3">
        <v>253554</v>
      </c>
      <c r="N164" s="3">
        <v>251669</v>
      </c>
      <c r="O164" s="3">
        <v>287174</v>
      </c>
      <c r="P164" s="3">
        <v>309983</v>
      </c>
      <c r="Q164" s="3">
        <v>332780</v>
      </c>
      <c r="R164" s="3">
        <v>305707</v>
      </c>
      <c r="S164" s="3">
        <v>324422</v>
      </c>
      <c r="T164" s="3">
        <v>365944</v>
      </c>
      <c r="U164" s="3">
        <f t="shared" si="0"/>
        <v>315444</v>
      </c>
    </row>
    <row r="165" spans="1:21" ht="15.75" customHeight="1" x14ac:dyDescent="0.2">
      <c r="A165" s="3">
        <v>1500958</v>
      </c>
      <c r="B165" s="3">
        <v>63534</v>
      </c>
      <c r="C165" s="3">
        <v>78606</v>
      </c>
      <c r="D165" s="3">
        <v>90668</v>
      </c>
      <c r="E165" s="3">
        <v>110875</v>
      </c>
      <c r="F165" s="3">
        <v>84864</v>
      </c>
      <c r="G165" s="3">
        <v>99740</v>
      </c>
      <c r="H165" s="3">
        <v>96127</v>
      </c>
      <c r="I165" s="3">
        <v>109004</v>
      </c>
      <c r="J165" s="3">
        <v>212961</v>
      </c>
      <c r="K165" s="3">
        <v>185990</v>
      </c>
      <c r="L165" s="3">
        <v>176413</v>
      </c>
      <c r="M165" s="3">
        <v>230601</v>
      </c>
      <c r="N165" s="3">
        <v>240324</v>
      </c>
      <c r="O165" s="3">
        <v>257268</v>
      </c>
      <c r="P165" s="3">
        <v>298798</v>
      </c>
      <c r="Q165" s="3">
        <v>277394</v>
      </c>
      <c r="R165" s="3">
        <v>260752</v>
      </c>
      <c r="S165" s="3">
        <v>220672</v>
      </c>
      <c r="T165" s="3">
        <v>267528</v>
      </c>
      <c r="U165" s="3">
        <f t="shared" si="0"/>
        <v>203994</v>
      </c>
    </row>
    <row r="166" spans="1:21" ht="15.75" customHeight="1" x14ac:dyDescent="0.2">
      <c r="A166" s="3">
        <v>1501006</v>
      </c>
      <c r="B166" s="3">
        <v>18399</v>
      </c>
      <c r="C166" s="3">
        <v>20479</v>
      </c>
      <c r="D166" s="3">
        <v>24779</v>
      </c>
      <c r="E166" s="3">
        <v>32473</v>
      </c>
      <c r="F166" s="3">
        <v>33157</v>
      </c>
      <c r="G166" s="3">
        <v>42617</v>
      </c>
      <c r="H166" s="3">
        <v>53191</v>
      </c>
      <c r="I166" s="3">
        <v>59929</v>
      </c>
      <c r="J166" s="3">
        <v>55948</v>
      </c>
      <c r="K166" s="3">
        <v>66434</v>
      </c>
      <c r="L166" s="3">
        <v>67953</v>
      </c>
      <c r="M166" s="3">
        <v>87332</v>
      </c>
      <c r="N166" s="3">
        <v>91998</v>
      </c>
      <c r="O166" s="3">
        <v>97996</v>
      </c>
      <c r="P166" s="3">
        <v>120567</v>
      </c>
      <c r="Q166" s="3">
        <v>144716</v>
      </c>
      <c r="R166" s="3">
        <v>118032</v>
      </c>
      <c r="S166" s="3">
        <v>123024</v>
      </c>
      <c r="T166" s="3">
        <v>138807</v>
      </c>
      <c r="U166" s="3">
        <f t="shared" si="0"/>
        <v>120408</v>
      </c>
    </row>
    <row r="167" spans="1:21" ht="15.75" customHeight="1" x14ac:dyDescent="0.2">
      <c r="A167" s="3">
        <v>1501105</v>
      </c>
      <c r="B167" s="3">
        <v>27952</v>
      </c>
      <c r="C167" s="3">
        <v>31193</v>
      </c>
      <c r="D167" s="3">
        <v>33535</v>
      </c>
      <c r="E167" s="3">
        <v>38244</v>
      </c>
      <c r="F167" s="3">
        <v>41018</v>
      </c>
      <c r="G167" s="3">
        <v>51472</v>
      </c>
      <c r="H167" s="3">
        <v>54468</v>
      </c>
      <c r="I167" s="3">
        <v>63327</v>
      </c>
      <c r="J167" s="3">
        <v>78845</v>
      </c>
      <c r="K167" s="3">
        <v>88672</v>
      </c>
      <c r="L167" s="3">
        <v>102506</v>
      </c>
      <c r="M167" s="3">
        <v>141329</v>
      </c>
      <c r="N167" s="3">
        <v>139405</v>
      </c>
      <c r="O167" s="3">
        <v>147607</v>
      </c>
      <c r="P167" s="3">
        <v>164989</v>
      </c>
      <c r="Q167" s="3">
        <v>176250</v>
      </c>
      <c r="R167" s="3">
        <v>207731</v>
      </c>
      <c r="S167" s="3">
        <v>203160</v>
      </c>
      <c r="T167" s="3">
        <v>232845</v>
      </c>
      <c r="U167" s="3">
        <f t="shared" si="0"/>
        <v>204893</v>
      </c>
    </row>
    <row r="168" spans="1:21" ht="15.75" customHeight="1" x14ac:dyDescent="0.2">
      <c r="A168" s="3">
        <v>1501204</v>
      </c>
      <c r="B168" s="3">
        <v>54812</v>
      </c>
      <c r="C168" s="3">
        <v>61625</v>
      </c>
      <c r="D168" s="3">
        <v>64814</v>
      </c>
      <c r="E168" s="3">
        <v>77577</v>
      </c>
      <c r="F168" s="3">
        <v>89625</v>
      </c>
      <c r="G168" s="3">
        <v>99713</v>
      </c>
      <c r="H168" s="3">
        <v>106934</v>
      </c>
      <c r="I168" s="3">
        <v>123005</v>
      </c>
      <c r="J168" s="3">
        <v>169274</v>
      </c>
      <c r="K168" s="3">
        <v>195523</v>
      </c>
      <c r="L168" s="3">
        <v>203189</v>
      </c>
      <c r="M168" s="3">
        <v>258691</v>
      </c>
      <c r="N168" s="3">
        <v>258860</v>
      </c>
      <c r="O168" s="3">
        <v>307389</v>
      </c>
      <c r="P168" s="3">
        <v>338690</v>
      </c>
      <c r="Q168" s="3">
        <v>356595</v>
      </c>
      <c r="R168" s="3">
        <v>346675</v>
      </c>
      <c r="S168" s="3">
        <v>473026</v>
      </c>
      <c r="T168" s="3">
        <v>615634</v>
      </c>
      <c r="U168" s="3">
        <f t="shared" si="0"/>
        <v>560822</v>
      </c>
    </row>
    <row r="169" spans="1:21" ht="15.75" customHeight="1" x14ac:dyDescent="0.2">
      <c r="A169" s="3">
        <v>1501253</v>
      </c>
      <c r="B169" s="3">
        <v>26641</v>
      </c>
      <c r="C169" s="3">
        <v>32772</v>
      </c>
      <c r="D169" s="3">
        <v>36015</v>
      </c>
      <c r="E169" s="3">
        <v>30472</v>
      </c>
      <c r="F169" s="3">
        <v>28920</v>
      </c>
      <c r="G169" s="3">
        <v>25361</v>
      </c>
      <c r="H169" s="3">
        <v>27256</v>
      </c>
      <c r="I169" s="3">
        <v>27694</v>
      </c>
      <c r="J169" s="3">
        <v>34215</v>
      </c>
      <c r="K169" s="3">
        <v>42043</v>
      </c>
      <c r="L169" s="3">
        <v>46793</v>
      </c>
      <c r="M169" s="3">
        <v>51382</v>
      </c>
      <c r="N169" s="3">
        <v>58625</v>
      </c>
      <c r="O169" s="3">
        <v>68221</v>
      </c>
      <c r="P169" s="3">
        <v>79721</v>
      </c>
      <c r="Q169" s="3">
        <v>76465</v>
      </c>
      <c r="R169" s="3">
        <v>78125</v>
      </c>
      <c r="S169" s="3">
        <v>80972</v>
      </c>
      <c r="T169" s="3">
        <v>100639</v>
      </c>
      <c r="U169" s="3">
        <f t="shared" si="0"/>
        <v>73998</v>
      </c>
    </row>
    <row r="170" spans="1:21" ht="15.75" customHeight="1" x14ac:dyDescent="0.2">
      <c r="A170" s="3">
        <v>1501303</v>
      </c>
      <c r="B170" s="3">
        <v>1146810</v>
      </c>
      <c r="C170" s="3">
        <v>1152762</v>
      </c>
      <c r="D170" s="3">
        <v>1563329</v>
      </c>
      <c r="E170" s="3">
        <v>1608708</v>
      </c>
      <c r="F170" s="3">
        <v>2043291</v>
      </c>
      <c r="G170" s="3">
        <v>2288793</v>
      </c>
      <c r="H170" s="3">
        <v>2313664</v>
      </c>
      <c r="I170" s="3">
        <v>2076760</v>
      </c>
      <c r="J170" s="3">
        <v>2227150</v>
      </c>
      <c r="K170" s="3">
        <v>2460398</v>
      </c>
      <c r="L170" s="3">
        <v>2006449</v>
      </c>
      <c r="M170" s="3">
        <v>2658972</v>
      </c>
      <c r="N170" s="3">
        <v>3902985</v>
      </c>
      <c r="O170" s="3">
        <v>5513144</v>
      </c>
      <c r="P170" s="3">
        <v>5014169</v>
      </c>
      <c r="Q170" s="3">
        <v>4818669</v>
      </c>
      <c r="R170" s="3">
        <v>4737436</v>
      </c>
      <c r="S170" s="3">
        <v>5364844</v>
      </c>
      <c r="T170" s="3">
        <v>7437481</v>
      </c>
      <c r="U170" s="3">
        <f t="shared" si="0"/>
        <v>6290671</v>
      </c>
    </row>
    <row r="171" spans="1:21" ht="15.75" customHeight="1" x14ac:dyDescent="0.2">
      <c r="A171" s="3">
        <v>1501402</v>
      </c>
      <c r="B171" s="3">
        <v>8004081</v>
      </c>
      <c r="C171" s="3">
        <v>9106087</v>
      </c>
      <c r="D171" s="3">
        <v>11024247</v>
      </c>
      <c r="E171" s="3">
        <v>11514766</v>
      </c>
      <c r="F171" s="3">
        <v>13137025</v>
      </c>
      <c r="G171" s="3">
        <v>14368248</v>
      </c>
      <c r="H171" s="3">
        <v>15803597</v>
      </c>
      <c r="I171" s="3">
        <v>17294868</v>
      </c>
      <c r="J171" s="3">
        <v>18801039</v>
      </c>
      <c r="K171" s="3">
        <v>21426847</v>
      </c>
      <c r="L171" s="3">
        <v>26362015</v>
      </c>
      <c r="M171" s="3">
        <v>27139286</v>
      </c>
      <c r="N171" s="3">
        <v>28687488</v>
      </c>
      <c r="O171" s="3">
        <v>29215036</v>
      </c>
      <c r="P171" s="3">
        <v>29466894</v>
      </c>
      <c r="Q171" s="3">
        <v>30244780</v>
      </c>
      <c r="R171" s="3">
        <v>31479272</v>
      </c>
      <c r="S171" s="3">
        <v>32372971</v>
      </c>
      <c r="T171" s="3">
        <v>30835763</v>
      </c>
      <c r="U171" s="3">
        <f t="shared" si="0"/>
        <v>22831682</v>
      </c>
    </row>
    <row r="172" spans="1:21" ht="15.75" customHeight="1" x14ac:dyDescent="0.2">
      <c r="A172" s="3">
        <v>1501451</v>
      </c>
      <c r="B172" s="3">
        <v>27740</v>
      </c>
      <c r="C172" s="3">
        <v>42468</v>
      </c>
      <c r="D172" s="3">
        <v>54220</v>
      </c>
      <c r="E172" s="3">
        <v>65432</v>
      </c>
      <c r="F172" s="3">
        <v>66569</v>
      </c>
      <c r="G172" s="3">
        <v>71532</v>
      </c>
      <c r="H172" s="3">
        <v>80642</v>
      </c>
      <c r="I172" s="3">
        <v>97784</v>
      </c>
      <c r="J172" s="3">
        <v>109871</v>
      </c>
      <c r="K172" s="3">
        <v>161153</v>
      </c>
      <c r="L172" s="3">
        <v>150486</v>
      </c>
      <c r="M172" s="3">
        <v>268532</v>
      </c>
      <c r="N172" s="3">
        <v>251577</v>
      </c>
      <c r="O172" s="3">
        <v>140052</v>
      </c>
      <c r="P172" s="3">
        <v>151832</v>
      </c>
      <c r="Q172" s="3">
        <v>158065</v>
      </c>
      <c r="R172" s="3">
        <v>159132</v>
      </c>
      <c r="S172" s="3">
        <v>163218</v>
      </c>
      <c r="T172" s="3">
        <v>186598</v>
      </c>
      <c r="U172" s="3">
        <f t="shared" si="0"/>
        <v>158858</v>
      </c>
    </row>
    <row r="173" spans="1:21" ht="15.75" customHeight="1" x14ac:dyDescent="0.2">
      <c r="A173" s="3">
        <v>1501501</v>
      </c>
      <c r="B173" s="3">
        <v>148879</v>
      </c>
      <c r="C173" s="3">
        <v>162179</v>
      </c>
      <c r="D173" s="3">
        <v>187978</v>
      </c>
      <c r="E173" s="3">
        <v>227484</v>
      </c>
      <c r="F173" s="3">
        <v>317338</v>
      </c>
      <c r="G173" s="3">
        <v>469248</v>
      </c>
      <c r="H173" s="3">
        <v>513538</v>
      </c>
      <c r="I173" s="3">
        <v>492659</v>
      </c>
      <c r="J173" s="3">
        <v>580847</v>
      </c>
      <c r="K173" s="3">
        <v>667844</v>
      </c>
      <c r="L173" s="3">
        <v>794372</v>
      </c>
      <c r="M173" s="3">
        <v>921749</v>
      </c>
      <c r="N173" s="3">
        <v>1050325</v>
      </c>
      <c r="O173" s="3">
        <v>1202057</v>
      </c>
      <c r="P173" s="3">
        <v>1291065</v>
      </c>
      <c r="Q173" s="3">
        <v>1394023</v>
      </c>
      <c r="R173" s="3">
        <v>1589789</v>
      </c>
      <c r="S173" s="3">
        <v>1558563</v>
      </c>
      <c r="T173" s="3">
        <v>1675048</v>
      </c>
      <c r="U173" s="3">
        <f t="shared" si="0"/>
        <v>1526169</v>
      </c>
    </row>
    <row r="174" spans="1:21" ht="15.75" customHeight="1" x14ac:dyDescent="0.2">
      <c r="A174" s="3">
        <v>1501576</v>
      </c>
      <c r="B174" s="3">
        <v>31131</v>
      </c>
      <c r="C174" s="3">
        <v>36792</v>
      </c>
      <c r="D174" s="3">
        <v>44327</v>
      </c>
      <c r="E174" s="3">
        <v>45702</v>
      </c>
      <c r="F174" s="3">
        <v>47184</v>
      </c>
      <c r="G174" s="3">
        <v>50501</v>
      </c>
      <c r="H174" s="3">
        <v>61463</v>
      </c>
      <c r="I174" s="3">
        <v>66636</v>
      </c>
      <c r="J174" s="3">
        <v>86836</v>
      </c>
      <c r="K174" s="3">
        <v>94171</v>
      </c>
      <c r="L174" s="3">
        <v>84493</v>
      </c>
      <c r="M174" s="3">
        <v>106169</v>
      </c>
      <c r="N174" s="3">
        <v>121145</v>
      </c>
      <c r="O174" s="3">
        <v>134478</v>
      </c>
      <c r="P174" s="3">
        <v>153703</v>
      </c>
      <c r="Q174" s="3">
        <v>164637</v>
      </c>
      <c r="R174" s="3">
        <v>175982</v>
      </c>
      <c r="S174" s="3">
        <v>174025</v>
      </c>
      <c r="T174" s="3">
        <v>207835</v>
      </c>
      <c r="U174" s="3">
        <f t="shared" si="0"/>
        <v>176704</v>
      </c>
    </row>
    <row r="175" spans="1:21" ht="15.75" customHeight="1" x14ac:dyDescent="0.2">
      <c r="A175" s="3">
        <v>1501600</v>
      </c>
      <c r="B175" s="3">
        <v>16822</v>
      </c>
      <c r="C175" s="3">
        <v>20165</v>
      </c>
      <c r="D175" s="3">
        <v>25186</v>
      </c>
      <c r="E175" s="3">
        <v>25881</v>
      </c>
      <c r="F175" s="3">
        <v>26298</v>
      </c>
      <c r="G175" s="3">
        <v>28329</v>
      </c>
      <c r="H175" s="3">
        <v>38080</v>
      </c>
      <c r="I175" s="3">
        <v>45452</v>
      </c>
      <c r="J175" s="3">
        <v>56788</v>
      </c>
      <c r="K175" s="3">
        <v>54910</v>
      </c>
      <c r="L175" s="3">
        <v>54941</v>
      </c>
      <c r="M175" s="3">
        <v>79527</v>
      </c>
      <c r="N175" s="3">
        <v>81445</v>
      </c>
      <c r="O175" s="3">
        <v>86352</v>
      </c>
      <c r="P175" s="3">
        <v>108500</v>
      </c>
      <c r="Q175" s="3">
        <v>136290</v>
      </c>
      <c r="R175" s="3">
        <v>151768</v>
      </c>
      <c r="S175" s="3">
        <v>159908</v>
      </c>
      <c r="T175" s="3">
        <v>189663</v>
      </c>
      <c r="U175" s="3">
        <f t="shared" si="0"/>
        <v>172841</v>
      </c>
    </row>
    <row r="176" spans="1:21" ht="15.75" customHeight="1" x14ac:dyDescent="0.2">
      <c r="A176" s="3">
        <v>1501709</v>
      </c>
      <c r="B176" s="3">
        <v>182841</v>
      </c>
      <c r="C176" s="3">
        <v>212262</v>
      </c>
      <c r="D176" s="3">
        <v>240536</v>
      </c>
      <c r="E176" s="3">
        <v>255689</v>
      </c>
      <c r="F176" s="3">
        <v>303425</v>
      </c>
      <c r="G176" s="3">
        <v>357014</v>
      </c>
      <c r="H176" s="3">
        <v>395128</v>
      </c>
      <c r="I176" s="3">
        <v>433293</v>
      </c>
      <c r="J176" s="3">
        <v>509272</v>
      </c>
      <c r="K176" s="3">
        <v>612982</v>
      </c>
      <c r="L176" s="3">
        <v>756414</v>
      </c>
      <c r="M176" s="3">
        <v>978372</v>
      </c>
      <c r="N176" s="3">
        <v>912212</v>
      </c>
      <c r="O176" s="3">
        <v>976997</v>
      </c>
      <c r="P176" s="3">
        <v>1047905</v>
      </c>
      <c r="Q176" s="3">
        <v>1116023</v>
      </c>
      <c r="R176" s="3">
        <v>1127614</v>
      </c>
      <c r="S176" s="3">
        <v>1162529</v>
      </c>
      <c r="T176" s="3">
        <v>1377141</v>
      </c>
      <c r="U176" s="3">
        <f t="shared" si="0"/>
        <v>1194300</v>
      </c>
    </row>
    <row r="177" spans="1:21" ht="15.75" customHeight="1" x14ac:dyDescent="0.2">
      <c r="A177" s="3">
        <v>1501725</v>
      </c>
      <c r="B177" s="3">
        <v>52745</v>
      </c>
      <c r="C177" s="3">
        <v>61316</v>
      </c>
      <c r="D177" s="3">
        <v>66701</v>
      </c>
      <c r="E177" s="3">
        <v>68173</v>
      </c>
      <c r="F177" s="3">
        <v>72270</v>
      </c>
      <c r="G177" s="3">
        <v>80990</v>
      </c>
      <c r="H177" s="3">
        <v>85319</v>
      </c>
      <c r="I177" s="3">
        <v>97197</v>
      </c>
      <c r="J177" s="3">
        <v>104504</v>
      </c>
      <c r="K177" s="3">
        <v>129814</v>
      </c>
      <c r="L177" s="3">
        <v>129297</v>
      </c>
      <c r="M177" s="3">
        <v>158513</v>
      </c>
      <c r="N177" s="3">
        <v>181892</v>
      </c>
      <c r="O177" s="3">
        <v>208756</v>
      </c>
      <c r="P177" s="3">
        <v>228905</v>
      </c>
      <c r="Q177" s="3">
        <v>240063</v>
      </c>
      <c r="R177" s="3">
        <v>251821</v>
      </c>
      <c r="S177" s="3">
        <v>276410</v>
      </c>
      <c r="T177" s="3">
        <v>322210</v>
      </c>
      <c r="U177" s="3">
        <f t="shared" si="0"/>
        <v>269465</v>
      </c>
    </row>
    <row r="178" spans="1:21" ht="15.75" customHeight="1" x14ac:dyDescent="0.2">
      <c r="A178" s="3">
        <v>1501758</v>
      </c>
      <c r="B178" s="3">
        <v>17019</v>
      </c>
      <c r="C178" s="3">
        <v>21057</v>
      </c>
      <c r="D178" s="3">
        <v>27284</v>
      </c>
      <c r="E178" s="3">
        <v>28964</v>
      </c>
      <c r="F178" s="3">
        <v>27214</v>
      </c>
      <c r="G178" s="3">
        <v>26414</v>
      </c>
      <c r="H178" s="3">
        <v>26272</v>
      </c>
      <c r="I178" s="3">
        <v>30930</v>
      </c>
      <c r="J178" s="3">
        <v>35204</v>
      </c>
      <c r="K178" s="3">
        <v>39925</v>
      </c>
      <c r="L178" s="3">
        <v>41223</v>
      </c>
      <c r="M178" s="3">
        <v>49628</v>
      </c>
      <c r="N178" s="3">
        <v>56859</v>
      </c>
      <c r="O178" s="3">
        <v>64269</v>
      </c>
      <c r="P178" s="3">
        <v>76450</v>
      </c>
      <c r="Q178" s="3">
        <v>80573</v>
      </c>
      <c r="R178" s="3">
        <v>78157</v>
      </c>
      <c r="S178" s="3">
        <v>81565</v>
      </c>
      <c r="T178" s="3">
        <v>88614</v>
      </c>
      <c r="U178" s="3">
        <f t="shared" si="0"/>
        <v>71595</v>
      </c>
    </row>
    <row r="179" spans="1:21" ht="15.75" customHeight="1" x14ac:dyDescent="0.2">
      <c r="A179" s="3">
        <v>1501782</v>
      </c>
      <c r="B179" s="3">
        <v>158705</v>
      </c>
      <c r="C179" s="3">
        <v>171613</v>
      </c>
      <c r="D179" s="3">
        <v>206434</v>
      </c>
      <c r="E179" s="3">
        <v>216607</v>
      </c>
      <c r="F179" s="3">
        <v>224255</v>
      </c>
      <c r="G179" s="3">
        <v>257970</v>
      </c>
      <c r="H179" s="3">
        <v>366328</v>
      </c>
      <c r="I179" s="3">
        <v>270546</v>
      </c>
      <c r="J179" s="3">
        <v>534052</v>
      </c>
      <c r="K179" s="3">
        <v>615403</v>
      </c>
      <c r="L179" s="3">
        <v>409761</v>
      </c>
      <c r="M179" s="3">
        <v>473702</v>
      </c>
      <c r="N179" s="3">
        <v>557970</v>
      </c>
      <c r="O179" s="3">
        <v>518458</v>
      </c>
      <c r="P179" s="3">
        <v>537286</v>
      </c>
      <c r="Q179" s="3">
        <v>580409</v>
      </c>
      <c r="R179" s="3">
        <v>569601</v>
      </c>
      <c r="S179" s="3">
        <v>600242</v>
      </c>
      <c r="T179" s="3">
        <v>688187</v>
      </c>
      <c r="U179" s="3">
        <f t="shared" si="0"/>
        <v>529482</v>
      </c>
    </row>
    <row r="180" spans="1:21" ht="15.75" customHeight="1" x14ac:dyDescent="0.2">
      <c r="A180" s="3">
        <v>1501808</v>
      </c>
      <c r="B180" s="3">
        <v>176537</v>
      </c>
      <c r="C180" s="3">
        <v>197410</v>
      </c>
      <c r="D180" s="3">
        <v>251985</v>
      </c>
      <c r="E180" s="3">
        <v>246571</v>
      </c>
      <c r="F180" s="3">
        <v>250340</v>
      </c>
      <c r="G180" s="3">
        <v>295801</v>
      </c>
      <c r="H180" s="3">
        <v>293398</v>
      </c>
      <c r="I180" s="3">
        <v>338524</v>
      </c>
      <c r="J180" s="3">
        <v>363440</v>
      </c>
      <c r="K180" s="3">
        <v>425659</v>
      </c>
      <c r="L180" s="3">
        <v>503024</v>
      </c>
      <c r="M180" s="3">
        <v>555397</v>
      </c>
      <c r="N180" s="3">
        <v>621581</v>
      </c>
      <c r="O180" s="3">
        <v>653059</v>
      </c>
      <c r="P180" s="3">
        <v>671417</v>
      </c>
      <c r="Q180" s="3">
        <v>743334</v>
      </c>
      <c r="R180" s="3">
        <v>813404</v>
      </c>
      <c r="S180" s="3">
        <v>806109</v>
      </c>
      <c r="T180" s="3">
        <v>847225</v>
      </c>
      <c r="U180" s="3">
        <f t="shared" si="0"/>
        <v>670688</v>
      </c>
    </row>
    <row r="181" spans="1:21" ht="15.75" customHeight="1" x14ac:dyDescent="0.2">
      <c r="A181" s="3">
        <v>1501907</v>
      </c>
      <c r="B181" s="3">
        <v>84746</v>
      </c>
      <c r="C181" s="3">
        <v>105245</v>
      </c>
      <c r="D181" s="3">
        <v>121914</v>
      </c>
      <c r="E181" s="3">
        <v>137792</v>
      </c>
      <c r="F181" s="3">
        <v>178527</v>
      </c>
      <c r="G181" s="3">
        <v>157022</v>
      </c>
      <c r="H181" s="3">
        <v>162683</v>
      </c>
      <c r="I181" s="3">
        <v>189747</v>
      </c>
      <c r="J181" s="3">
        <v>228097</v>
      </c>
      <c r="K181" s="3">
        <v>238240</v>
      </c>
      <c r="L181" s="3">
        <v>287636</v>
      </c>
      <c r="M181" s="3">
        <v>446363</v>
      </c>
      <c r="N181" s="3">
        <v>380781</v>
      </c>
      <c r="O181" s="3">
        <v>394742</v>
      </c>
      <c r="P181" s="3">
        <v>481727</v>
      </c>
      <c r="Q181" s="3">
        <v>498799</v>
      </c>
      <c r="R181" s="3">
        <v>453202</v>
      </c>
      <c r="S181" s="3">
        <v>413630</v>
      </c>
      <c r="T181" s="3">
        <v>488391</v>
      </c>
      <c r="U181" s="3">
        <f t="shared" si="0"/>
        <v>403645</v>
      </c>
    </row>
    <row r="182" spans="1:21" ht="15.75" customHeight="1" x14ac:dyDescent="0.2">
      <c r="A182" s="3">
        <v>1501956</v>
      </c>
      <c r="B182" s="3">
        <v>27048</v>
      </c>
      <c r="C182" s="3">
        <v>30038</v>
      </c>
      <c r="D182" s="3">
        <v>31352</v>
      </c>
      <c r="E182" s="3">
        <v>34509</v>
      </c>
      <c r="F182" s="3">
        <v>38280</v>
      </c>
      <c r="G182" s="3">
        <v>46166</v>
      </c>
      <c r="H182" s="3">
        <v>52168</v>
      </c>
      <c r="I182" s="3">
        <v>55499</v>
      </c>
      <c r="J182" s="3">
        <v>76673</v>
      </c>
      <c r="K182" s="3">
        <v>93804</v>
      </c>
      <c r="L182" s="3">
        <v>100614</v>
      </c>
      <c r="M182" s="3">
        <v>139360</v>
      </c>
      <c r="N182" s="3">
        <v>142851</v>
      </c>
      <c r="O182" s="3">
        <v>151957</v>
      </c>
      <c r="P182" s="3">
        <v>171922</v>
      </c>
      <c r="Q182" s="3">
        <v>188110</v>
      </c>
      <c r="R182" s="3">
        <v>179381</v>
      </c>
      <c r="S182" s="3">
        <v>182757</v>
      </c>
      <c r="T182" s="3">
        <v>215678</v>
      </c>
      <c r="U182" s="3">
        <f t="shared" si="0"/>
        <v>188630</v>
      </c>
    </row>
    <row r="183" spans="1:21" ht="15.75" customHeight="1" x14ac:dyDescent="0.2">
      <c r="A183" s="3">
        <v>1502004</v>
      </c>
      <c r="B183" s="3">
        <v>32787</v>
      </c>
      <c r="C183" s="3">
        <v>35512</v>
      </c>
      <c r="D183" s="3">
        <v>39235</v>
      </c>
      <c r="E183" s="3">
        <v>43510</v>
      </c>
      <c r="F183" s="3">
        <v>46773</v>
      </c>
      <c r="G183" s="3">
        <v>48822</v>
      </c>
      <c r="H183" s="3">
        <v>58367</v>
      </c>
      <c r="I183" s="3">
        <v>67879</v>
      </c>
      <c r="J183" s="3">
        <v>78541</v>
      </c>
      <c r="K183" s="3">
        <v>100791</v>
      </c>
      <c r="L183" s="3">
        <v>119908</v>
      </c>
      <c r="M183" s="3">
        <v>143118</v>
      </c>
      <c r="N183" s="3">
        <v>146582</v>
      </c>
      <c r="O183" s="3">
        <v>159323</v>
      </c>
      <c r="P183" s="3">
        <v>169530</v>
      </c>
      <c r="Q183" s="3">
        <v>172484</v>
      </c>
      <c r="R183" s="3">
        <v>183253</v>
      </c>
      <c r="S183" s="3">
        <v>199330</v>
      </c>
      <c r="T183" s="3">
        <v>230427</v>
      </c>
      <c r="U183" s="3">
        <f t="shared" si="0"/>
        <v>197640</v>
      </c>
    </row>
    <row r="184" spans="1:21" ht="15.75" customHeight="1" x14ac:dyDescent="0.2">
      <c r="A184" s="3">
        <v>1502103</v>
      </c>
      <c r="B184" s="3">
        <v>226174</v>
      </c>
      <c r="C184" s="3">
        <v>237645</v>
      </c>
      <c r="D184" s="3">
        <v>221070</v>
      </c>
      <c r="E184" s="3">
        <v>259798</v>
      </c>
      <c r="F184" s="3">
        <v>283335</v>
      </c>
      <c r="G184" s="3">
        <v>325540</v>
      </c>
      <c r="H184" s="3">
        <v>355218</v>
      </c>
      <c r="I184" s="3">
        <v>408615</v>
      </c>
      <c r="J184" s="3">
        <v>475011</v>
      </c>
      <c r="K184" s="3">
        <v>555606</v>
      </c>
      <c r="L184" s="3">
        <v>617316</v>
      </c>
      <c r="M184" s="3">
        <v>738755</v>
      </c>
      <c r="N184" s="3">
        <v>848524</v>
      </c>
      <c r="O184" s="3">
        <v>987906</v>
      </c>
      <c r="P184" s="3">
        <v>1138431</v>
      </c>
      <c r="Q184" s="3">
        <v>1183561</v>
      </c>
      <c r="R184" s="3">
        <v>1131454</v>
      </c>
      <c r="S184" s="3">
        <v>1137121</v>
      </c>
      <c r="T184" s="3">
        <v>1332550</v>
      </c>
      <c r="U184" s="3">
        <f t="shared" si="0"/>
        <v>1106376</v>
      </c>
    </row>
    <row r="185" spans="1:21" ht="15.75" customHeight="1" x14ac:dyDescent="0.2">
      <c r="A185" s="3">
        <v>1502152</v>
      </c>
      <c r="B185" s="3">
        <v>69857</v>
      </c>
      <c r="C185" s="3">
        <v>146316</v>
      </c>
      <c r="D185" s="3">
        <v>465099</v>
      </c>
      <c r="E185" s="3">
        <v>581460</v>
      </c>
      <c r="F185" s="3">
        <v>630993</v>
      </c>
      <c r="G185" s="3">
        <v>634934</v>
      </c>
      <c r="H185" s="3">
        <v>1234877</v>
      </c>
      <c r="I185" s="3">
        <v>710918</v>
      </c>
      <c r="J185" s="3">
        <v>2120092</v>
      </c>
      <c r="K185" s="3">
        <v>2947457</v>
      </c>
      <c r="L185" s="3">
        <v>3207827</v>
      </c>
      <c r="M185" s="3">
        <v>3483478</v>
      </c>
      <c r="N185" s="3">
        <v>2802921</v>
      </c>
      <c r="O185" s="3">
        <v>3478390</v>
      </c>
      <c r="P185" s="3">
        <v>2396141</v>
      </c>
      <c r="Q185" s="3">
        <v>4089225</v>
      </c>
      <c r="R185" s="3">
        <v>7106492</v>
      </c>
      <c r="S185" s="3">
        <v>10704887</v>
      </c>
      <c r="T185" s="3">
        <v>22522725</v>
      </c>
      <c r="U185" s="3">
        <f t="shared" si="0"/>
        <v>22452868</v>
      </c>
    </row>
    <row r="186" spans="1:21" ht="15.75" customHeight="1" x14ac:dyDescent="0.2">
      <c r="A186" s="3">
        <v>1502202</v>
      </c>
      <c r="B186" s="3">
        <v>231999</v>
      </c>
      <c r="C186" s="3">
        <v>236666</v>
      </c>
      <c r="D186" s="3">
        <v>270842</v>
      </c>
      <c r="E186" s="3">
        <v>287656</v>
      </c>
      <c r="F186" s="3">
        <v>347131</v>
      </c>
      <c r="G186" s="3">
        <v>387578</v>
      </c>
      <c r="H186" s="3">
        <v>460563</v>
      </c>
      <c r="I186" s="3">
        <v>518082</v>
      </c>
      <c r="J186" s="3">
        <v>601464</v>
      </c>
      <c r="K186" s="3">
        <v>670998</v>
      </c>
      <c r="L186" s="3">
        <v>671582</v>
      </c>
      <c r="M186" s="3">
        <v>828515</v>
      </c>
      <c r="N186" s="3">
        <v>914174</v>
      </c>
      <c r="O186" s="3">
        <v>958387</v>
      </c>
      <c r="P186" s="3">
        <v>985323</v>
      </c>
      <c r="Q186" s="3">
        <v>967493</v>
      </c>
      <c r="R186" s="3">
        <v>1027331</v>
      </c>
      <c r="S186" s="3">
        <v>1106990</v>
      </c>
      <c r="T186" s="3">
        <v>1227086</v>
      </c>
      <c r="U186" s="3">
        <f t="shared" si="0"/>
        <v>995087</v>
      </c>
    </row>
    <row r="187" spans="1:21" ht="15.75" customHeight="1" x14ac:dyDescent="0.2">
      <c r="A187" s="3">
        <v>1502301</v>
      </c>
      <c r="B187" s="3">
        <v>83007</v>
      </c>
      <c r="C187" s="3">
        <v>94150</v>
      </c>
      <c r="D187" s="3">
        <v>104149</v>
      </c>
      <c r="E187" s="3">
        <v>115496</v>
      </c>
      <c r="F187" s="3">
        <v>151525</v>
      </c>
      <c r="G187" s="3">
        <v>161910</v>
      </c>
      <c r="H187" s="3">
        <v>167764</v>
      </c>
      <c r="I187" s="3">
        <v>189364</v>
      </c>
      <c r="J187" s="3">
        <v>232622</v>
      </c>
      <c r="K187" s="3">
        <v>255156</v>
      </c>
      <c r="L187" s="3">
        <v>300830</v>
      </c>
      <c r="M187" s="3">
        <v>369838</v>
      </c>
      <c r="N187" s="3">
        <v>381023</v>
      </c>
      <c r="O187" s="3">
        <v>438832</v>
      </c>
      <c r="P187" s="3">
        <v>480143</v>
      </c>
      <c r="Q187" s="3">
        <v>454009</v>
      </c>
      <c r="R187" s="3">
        <v>499285</v>
      </c>
      <c r="S187" s="3">
        <v>704295</v>
      </c>
      <c r="T187" s="3">
        <v>704881</v>
      </c>
      <c r="U187" s="3">
        <f t="shared" si="0"/>
        <v>621874</v>
      </c>
    </row>
    <row r="188" spans="1:21" ht="15.75" customHeight="1" x14ac:dyDescent="0.2">
      <c r="A188" s="3">
        <v>1502400</v>
      </c>
      <c r="B188" s="3">
        <v>498849</v>
      </c>
      <c r="C188" s="3">
        <v>579904</v>
      </c>
      <c r="D188" s="3">
        <v>759891</v>
      </c>
      <c r="E188" s="3">
        <v>860461</v>
      </c>
      <c r="F188" s="3">
        <v>986967</v>
      </c>
      <c r="G188" s="3">
        <v>1145325</v>
      </c>
      <c r="H188" s="3">
        <v>1329184</v>
      </c>
      <c r="I188" s="3">
        <v>1450564</v>
      </c>
      <c r="J188" s="3">
        <v>1738923</v>
      </c>
      <c r="K188" s="3">
        <v>1919931</v>
      </c>
      <c r="L188" s="3">
        <v>2349756</v>
      </c>
      <c r="M188" s="3">
        <v>2437327</v>
      </c>
      <c r="N188" s="3">
        <v>2709860</v>
      </c>
      <c r="O188" s="3">
        <v>3207269</v>
      </c>
      <c r="P188" s="3">
        <v>3605674</v>
      </c>
      <c r="Q188" s="3">
        <v>3758255</v>
      </c>
      <c r="R188" s="3">
        <v>3911556</v>
      </c>
      <c r="S188" s="3">
        <v>4034041</v>
      </c>
      <c r="T188" s="3">
        <v>4293180</v>
      </c>
      <c r="U188" s="3">
        <f t="shared" si="0"/>
        <v>3794331</v>
      </c>
    </row>
    <row r="189" spans="1:21" ht="15.75" customHeight="1" x14ac:dyDescent="0.2">
      <c r="A189" s="3">
        <v>1502509</v>
      </c>
      <c r="B189" s="3">
        <v>37694</v>
      </c>
      <c r="C189" s="3">
        <v>42450</v>
      </c>
      <c r="D189" s="3">
        <v>46170</v>
      </c>
      <c r="E189" s="3">
        <v>50289</v>
      </c>
      <c r="F189" s="3">
        <v>46965</v>
      </c>
      <c r="G189" s="3">
        <v>52005</v>
      </c>
      <c r="H189" s="3">
        <v>62789</v>
      </c>
      <c r="I189" s="3">
        <v>70785</v>
      </c>
      <c r="J189" s="3">
        <v>82705</v>
      </c>
      <c r="K189" s="3">
        <v>98374</v>
      </c>
      <c r="L189" s="3">
        <v>114282</v>
      </c>
      <c r="M189" s="3">
        <v>137769</v>
      </c>
      <c r="N189" s="3">
        <v>147275</v>
      </c>
      <c r="O189" s="3">
        <v>167194</v>
      </c>
      <c r="P189" s="3">
        <v>178428</v>
      </c>
      <c r="Q189" s="3">
        <v>181414</v>
      </c>
      <c r="R189" s="3">
        <v>187399</v>
      </c>
      <c r="S189" s="3">
        <v>194500</v>
      </c>
      <c r="T189" s="3">
        <v>218344</v>
      </c>
      <c r="U189" s="3">
        <f t="shared" si="0"/>
        <v>180650</v>
      </c>
    </row>
    <row r="190" spans="1:21" ht="15.75" customHeight="1" x14ac:dyDescent="0.2">
      <c r="A190" s="3">
        <v>1502608</v>
      </c>
      <c r="B190" s="3">
        <v>15837</v>
      </c>
      <c r="C190" s="3">
        <v>17547</v>
      </c>
      <c r="D190" s="3">
        <v>21028</v>
      </c>
      <c r="E190" s="3">
        <v>23750</v>
      </c>
      <c r="F190" s="3">
        <v>32561</v>
      </c>
      <c r="G190" s="3">
        <v>38397</v>
      </c>
      <c r="H190" s="3">
        <v>40769</v>
      </c>
      <c r="I190" s="3">
        <v>38810</v>
      </c>
      <c r="J190" s="3">
        <v>42094</v>
      </c>
      <c r="K190" s="3">
        <v>45089</v>
      </c>
      <c r="L190" s="3">
        <v>48865</v>
      </c>
      <c r="M190" s="3">
        <v>60813</v>
      </c>
      <c r="N190" s="3">
        <v>60387</v>
      </c>
      <c r="O190" s="3">
        <v>65837</v>
      </c>
      <c r="P190" s="3">
        <v>72684</v>
      </c>
      <c r="Q190" s="3">
        <v>79044</v>
      </c>
      <c r="R190" s="3">
        <v>80853</v>
      </c>
      <c r="S190" s="3">
        <v>84851</v>
      </c>
      <c r="T190" s="3">
        <v>93043</v>
      </c>
      <c r="U190" s="3">
        <f t="shared" si="0"/>
        <v>77206</v>
      </c>
    </row>
    <row r="191" spans="1:21" ht="15.75" customHeight="1" x14ac:dyDescent="0.2">
      <c r="A191" s="3">
        <v>1502707</v>
      </c>
      <c r="B191" s="3">
        <v>120537</v>
      </c>
      <c r="C191" s="3">
        <v>166507</v>
      </c>
      <c r="D191" s="3">
        <v>172628</v>
      </c>
      <c r="E191" s="3">
        <v>193029</v>
      </c>
      <c r="F191" s="3">
        <v>208193</v>
      </c>
      <c r="G191" s="3">
        <v>237788</v>
      </c>
      <c r="H191" s="3">
        <v>250050</v>
      </c>
      <c r="I191" s="3">
        <v>257802</v>
      </c>
      <c r="J191" s="3">
        <v>299034</v>
      </c>
      <c r="K191" s="3">
        <v>360801</v>
      </c>
      <c r="L191" s="3">
        <v>426733</v>
      </c>
      <c r="M191" s="3">
        <v>407473</v>
      </c>
      <c r="N191" s="3">
        <v>463952</v>
      </c>
      <c r="O191" s="3">
        <v>520879</v>
      </c>
      <c r="P191" s="3">
        <v>543396</v>
      </c>
      <c r="Q191" s="3">
        <v>559420</v>
      </c>
      <c r="R191" s="3">
        <v>552553</v>
      </c>
      <c r="S191" s="3">
        <v>547713</v>
      </c>
      <c r="T191" s="3">
        <v>621769</v>
      </c>
      <c r="U191" s="3">
        <f t="shared" si="0"/>
        <v>501232</v>
      </c>
    </row>
    <row r="192" spans="1:21" ht="15.75" customHeight="1" x14ac:dyDescent="0.2">
      <c r="A192" s="3">
        <v>1502756</v>
      </c>
      <c r="B192" s="3">
        <v>38081</v>
      </c>
      <c r="C192" s="3">
        <v>51304</v>
      </c>
      <c r="D192" s="3">
        <v>57344</v>
      </c>
      <c r="E192" s="3">
        <v>70495</v>
      </c>
      <c r="F192" s="3">
        <v>87790</v>
      </c>
      <c r="G192" s="3">
        <v>89606</v>
      </c>
      <c r="H192" s="3">
        <v>91075</v>
      </c>
      <c r="I192" s="3">
        <v>113693</v>
      </c>
      <c r="J192" s="3">
        <v>136685</v>
      </c>
      <c r="K192" s="3">
        <v>159552</v>
      </c>
      <c r="L192" s="3">
        <v>194200</v>
      </c>
      <c r="M192" s="3">
        <v>237892</v>
      </c>
      <c r="N192" s="3">
        <v>249405</v>
      </c>
      <c r="O192" s="3">
        <v>260414</v>
      </c>
      <c r="P192" s="3">
        <v>256931</v>
      </c>
      <c r="Q192" s="3">
        <v>292381</v>
      </c>
      <c r="R192" s="3">
        <v>293528</v>
      </c>
      <c r="S192" s="3">
        <v>291977</v>
      </c>
      <c r="T192" s="3">
        <v>322550</v>
      </c>
      <c r="U192" s="3">
        <f t="shared" si="0"/>
        <v>284469</v>
      </c>
    </row>
    <row r="193" spans="1:21" ht="15.75" customHeight="1" x14ac:dyDescent="0.2">
      <c r="A193" s="3">
        <v>1502764</v>
      </c>
      <c r="B193" s="3">
        <v>37634</v>
      </c>
      <c r="C193" s="3">
        <v>44722</v>
      </c>
      <c r="D193" s="3">
        <v>58282</v>
      </c>
      <c r="E193" s="3">
        <v>72088</v>
      </c>
      <c r="F193" s="3">
        <v>70251</v>
      </c>
      <c r="G193" s="3">
        <v>67752</v>
      </c>
      <c r="H193" s="3">
        <v>70769</v>
      </c>
      <c r="I193" s="3">
        <v>77689</v>
      </c>
      <c r="J193" s="3">
        <v>107977</v>
      </c>
      <c r="K193" s="3">
        <v>135871</v>
      </c>
      <c r="L193" s="3">
        <v>154775</v>
      </c>
      <c r="M193" s="3">
        <v>186290</v>
      </c>
      <c r="N193" s="3">
        <v>205328</v>
      </c>
      <c r="O193" s="3">
        <v>231360</v>
      </c>
      <c r="P193" s="3">
        <v>267417</v>
      </c>
      <c r="Q193" s="3">
        <v>275438</v>
      </c>
      <c r="R193" s="3">
        <v>288969</v>
      </c>
      <c r="S193" s="3">
        <v>286710</v>
      </c>
      <c r="T193" s="3">
        <v>408055</v>
      </c>
      <c r="U193" s="3">
        <f t="shared" si="0"/>
        <v>370421</v>
      </c>
    </row>
    <row r="194" spans="1:21" ht="15.75" customHeight="1" x14ac:dyDescent="0.2">
      <c r="A194" s="3">
        <v>1502772</v>
      </c>
      <c r="B194" s="3">
        <v>39333</v>
      </c>
      <c r="C194" s="3">
        <v>42157</v>
      </c>
      <c r="D194" s="3">
        <v>50489</v>
      </c>
      <c r="E194" s="3">
        <v>54946</v>
      </c>
      <c r="F194" s="3">
        <v>60598</v>
      </c>
      <c r="G194" s="3">
        <v>80403</v>
      </c>
      <c r="H194" s="3">
        <v>84848</v>
      </c>
      <c r="I194" s="3">
        <v>89052</v>
      </c>
      <c r="J194" s="3">
        <v>116295</v>
      </c>
      <c r="K194" s="3">
        <v>147615</v>
      </c>
      <c r="L194" s="3">
        <v>197767</v>
      </c>
      <c r="M194" s="3">
        <v>207669</v>
      </c>
      <c r="N194" s="3">
        <v>206385</v>
      </c>
      <c r="O194" s="3">
        <v>344416</v>
      </c>
      <c r="P194" s="3">
        <v>593083</v>
      </c>
      <c r="Q194" s="3">
        <v>860118</v>
      </c>
      <c r="R194" s="3">
        <v>820132</v>
      </c>
      <c r="S194" s="3">
        <v>943189</v>
      </c>
      <c r="T194" s="3">
        <v>644502</v>
      </c>
      <c r="U194" s="3">
        <f t="shared" si="0"/>
        <v>605169</v>
      </c>
    </row>
    <row r="195" spans="1:21" ht="15.75" customHeight="1" x14ac:dyDescent="0.2">
      <c r="A195" s="3">
        <v>1502806</v>
      </c>
      <c r="B195" s="3">
        <v>29771</v>
      </c>
      <c r="C195" s="3">
        <v>34115</v>
      </c>
      <c r="D195" s="3">
        <v>38205</v>
      </c>
      <c r="E195" s="3">
        <v>41294</v>
      </c>
      <c r="F195" s="3">
        <v>49678</v>
      </c>
      <c r="G195" s="3">
        <v>57704</v>
      </c>
      <c r="H195" s="3">
        <v>65135</v>
      </c>
      <c r="I195" s="3">
        <v>74846</v>
      </c>
      <c r="J195" s="3">
        <v>92822</v>
      </c>
      <c r="K195" s="3">
        <v>109503</v>
      </c>
      <c r="L195" s="3">
        <v>121206</v>
      </c>
      <c r="M195" s="3">
        <v>156926</v>
      </c>
      <c r="N195" s="3">
        <v>166068</v>
      </c>
      <c r="O195" s="3">
        <v>477864</v>
      </c>
      <c r="P195" s="3">
        <v>651488</v>
      </c>
      <c r="Q195" s="3">
        <v>630978</v>
      </c>
      <c r="R195" s="3">
        <v>522027</v>
      </c>
      <c r="S195" s="3">
        <v>253303</v>
      </c>
      <c r="T195" s="3">
        <v>266866</v>
      </c>
      <c r="U195" s="3">
        <f t="shared" si="0"/>
        <v>237095</v>
      </c>
    </row>
    <row r="196" spans="1:21" ht="15.75" customHeight="1" x14ac:dyDescent="0.2">
      <c r="A196" s="3">
        <v>1502855</v>
      </c>
      <c r="B196" s="3">
        <v>21454</v>
      </c>
      <c r="C196" s="3">
        <v>25590</v>
      </c>
      <c r="D196" s="3">
        <v>29082</v>
      </c>
      <c r="E196" s="3">
        <v>33436</v>
      </c>
      <c r="F196" s="3">
        <v>40126</v>
      </c>
      <c r="G196" s="3">
        <v>42441</v>
      </c>
      <c r="H196" s="3">
        <v>56820</v>
      </c>
      <c r="I196" s="3">
        <v>66154</v>
      </c>
      <c r="J196" s="3">
        <v>93835</v>
      </c>
      <c r="K196" s="3">
        <v>62791</v>
      </c>
      <c r="L196" s="3">
        <v>71662</v>
      </c>
      <c r="M196" s="3">
        <v>79091</v>
      </c>
      <c r="N196" s="3">
        <v>87319</v>
      </c>
      <c r="O196" s="3">
        <v>97742</v>
      </c>
      <c r="P196" s="3">
        <v>108894</v>
      </c>
      <c r="Q196" s="3">
        <v>120943</v>
      </c>
      <c r="R196" s="3">
        <v>124467</v>
      </c>
      <c r="S196" s="3">
        <v>129485</v>
      </c>
      <c r="T196" s="3">
        <v>140213</v>
      </c>
      <c r="U196" s="3">
        <f t="shared" si="0"/>
        <v>118759</v>
      </c>
    </row>
    <row r="197" spans="1:21" ht="15.75" customHeight="1" x14ac:dyDescent="0.2">
      <c r="A197" s="3">
        <v>1502905</v>
      </c>
      <c r="B197" s="3">
        <v>43425</v>
      </c>
      <c r="C197" s="3">
        <v>56427</v>
      </c>
      <c r="D197" s="3">
        <v>59518</v>
      </c>
      <c r="E197" s="3">
        <v>66322</v>
      </c>
      <c r="F197" s="3">
        <v>76736</v>
      </c>
      <c r="G197" s="3">
        <v>83492</v>
      </c>
      <c r="H197" s="3">
        <v>100261</v>
      </c>
      <c r="I197" s="3">
        <v>115146</v>
      </c>
      <c r="J197" s="3">
        <v>132771</v>
      </c>
      <c r="K197" s="3">
        <v>158311</v>
      </c>
      <c r="L197" s="3">
        <v>166800</v>
      </c>
      <c r="M197" s="3">
        <v>220401</v>
      </c>
      <c r="N197" s="3">
        <v>220052</v>
      </c>
      <c r="O197" s="3">
        <v>241752</v>
      </c>
      <c r="P197" s="3">
        <v>266389</v>
      </c>
      <c r="Q197" s="3">
        <v>276241</v>
      </c>
      <c r="R197" s="3">
        <v>287319</v>
      </c>
      <c r="S197" s="3">
        <v>289789</v>
      </c>
      <c r="T197" s="3">
        <v>330355</v>
      </c>
      <c r="U197" s="3">
        <f t="shared" si="0"/>
        <v>286930</v>
      </c>
    </row>
    <row r="198" spans="1:21" ht="15.75" customHeight="1" x14ac:dyDescent="0.2">
      <c r="A198" s="3">
        <v>1502939</v>
      </c>
      <c r="B198" s="3">
        <v>145140</v>
      </c>
      <c r="C198" s="3">
        <v>200806</v>
      </c>
      <c r="D198" s="3">
        <v>227335</v>
      </c>
      <c r="E198" s="3">
        <v>217886</v>
      </c>
      <c r="F198" s="3">
        <v>270881</v>
      </c>
      <c r="G198" s="3">
        <v>244532</v>
      </c>
      <c r="H198" s="3">
        <v>268019</v>
      </c>
      <c r="I198" s="3">
        <v>286165</v>
      </c>
      <c r="J198" s="3">
        <v>311832</v>
      </c>
      <c r="K198" s="3">
        <v>402445</v>
      </c>
      <c r="L198" s="3">
        <v>372226</v>
      </c>
      <c r="M198" s="3">
        <v>421272</v>
      </c>
      <c r="N198" s="3">
        <v>476009</v>
      </c>
      <c r="O198" s="3">
        <v>567684</v>
      </c>
      <c r="P198" s="3">
        <v>656864</v>
      </c>
      <c r="Q198" s="3">
        <v>679845</v>
      </c>
      <c r="R198" s="3">
        <v>685324</v>
      </c>
      <c r="S198" s="3">
        <v>660970</v>
      </c>
      <c r="T198" s="3">
        <v>783206</v>
      </c>
      <c r="U198" s="3">
        <f t="shared" si="0"/>
        <v>638066</v>
      </c>
    </row>
    <row r="199" spans="1:21" ht="15.75" customHeight="1" x14ac:dyDescent="0.2">
      <c r="A199" s="3">
        <v>1502954</v>
      </c>
      <c r="B199" s="3">
        <v>55842</v>
      </c>
      <c r="C199" s="3">
        <v>67802</v>
      </c>
      <c r="D199" s="3">
        <v>90705</v>
      </c>
      <c r="E199" s="3">
        <v>113126</v>
      </c>
      <c r="F199" s="3">
        <v>134980</v>
      </c>
      <c r="G199" s="3">
        <v>132129</v>
      </c>
      <c r="H199" s="3">
        <v>134500</v>
      </c>
      <c r="I199" s="3">
        <v>164883</v>
      </c>
      <c r="J199" s="3">
        <v>200326</v>
      </c>
      <c r="K199" s="3">
        <v>214135</v>
      </c>
      <c r="L199" s="3">
        <v>237257</v>
      </c>
      <c r="M199" s="3">
        <v>249470</v>
      </c>
      <c r="N199" s="3">
        <v>272784</v>
      </c>
      <c r="O199" s="3">
        <v>287743</v>
      </c>
      <c r="P199" s="3">
        <v>318851</v>
      </c>
      <c r="Q199" s="3">
        <v>359402</v>
      </c>
      <c r="R199" s="3">
        <v>377618</v>
      </c>
      <c r="S199" s="3">
        <v>429733</v>
      </c>
      <c r="T199" s="3">
        <v>520726</v>
      </c>
      <c r="U199" s="3">
        <f t="shared" si="0"/>
        <v>464884</v>
      </c>
    </row>
    <row r="200" spans="1:21" ht="15.75" customHeight="1" x14ac:dyDescent="0.2">
      <c r="A200" s="3">
        <v>1503002</v>
      </c>
      <c r="B200" s="3">
        <v>13620</v>
      </c>
      <c r="C200" s="3">
        <v>15964</v>
      </c>
      <c r="D200" s="3">
        <v>17443</v>
      </c>
      <c r="E200" s="3">
        <v>23751</v>
      </c>
      <c r="F200" s="3">
        <v>24663</v>
      </c>
      <c r="G200" s="3">
        <v>30631</v>
      </c>
      <c r="H200" s="3">
        <v>33743</v>
      </c>
      <c r="I200" s="3">
        <v>38909</v>
      </c>
      <c r="J200" s="3">
        <v>29521</v>
      </c>
      <c r="K200" s="3">
        <v>30583</v>
      </c>
      <c r="L200" s="3">
        <v>41010</v>
      </c>
      <c r="M200" s="3">
        <v>54288</v>
      </c>
      <c r="N200" s="3">
        <v>42921</v>
      </c>
      <c r="O200" s="3">
        <v>50485</v>
      </c>
      <c r="P200" s="3">
        <v>52371</v>
      </c>
      <c r="Q200" s="3">
        <v>56499</v>
      </c>
      <c r="R200" s="3">
        <v>54909</v>
      </c>
      <c r="S200" s="3">
        <v>60014</v>
      </c>
      <c r="T200" s="3">
        <v>63579</v>
      </c>
      <c r="U200" s="3">
        <f t="shared" si="0"/>
        <v>49959</v>
      </c>
    </row>
    <row r="201" spans="1:21" ht="15.75" customHeight="1" x14ac:dyDescent="0.2">
      <c r="A201" s="3">
        <v>1503044</v>
      </c>
      <c r="B201" s="3">
        <v>46301</v>
      </c>
      <c r="C201" s="3">
        <v>71904</v>
      </c>
      <c r="D201" s="3">
        <v>80420</v>
      </c>
      <c r="E201" s="3">
        <v>83739</v>
      </c>
      <c r="F201" s="3">
        <v>75089</v>
      </c>
      <c r="G201" s="3">
        <v>95827</v>
      </c>
      <c r="H201" s="3">
        <v>134315</v>
      </c>
      <c r="I201" s="3">
        <v>165812</v>
      </c>
      <c r="J201" s="3">
        <v>271036</v>
      </c>
      <c r="K201" s="3">
        <v>370526</v>
      </c>
      <c r="L201" s="3">
        <v>314642</v>
      </c>
      <c r="M201" s="3">
        <v>357379</v>
      </c>
      <c r="N201" s="3">
        <v>313863</v>
      </c>
      <c r="O201" s="3">
        <v>331441</v>
      </c>
      <c r="P201" s="3">
        <v>315412</v>
      </c>
      <c r="Q201" s="3">
        <v>249651</v>
      </c>
      <c r="R201" s="3">
        <v>340155</v>
      </c>
      <c r="S201" s="3">
        <v>272593</v>
      </c>
      <c r="T201" s="3">
        <v>414123</v>
      </c>
      <c r="U201" s="3">
        <f t="shared" si="0"/>
        <v>367822</v>
      </c>
    </row>
    <row r="202" spans="1:21" ht="15.75" customHeight="1" x14ac:dyDescent="0.2">
      <c r="A202" s="3">
        <v>1503077</v>
      </c>
      <c r="B202" s="3">
        <v>40149</v>
      </c>
      <c r="C202" s="3">
        <v>42852</v>
      </c>
      <c r="D202" s="3">
        <v>57988</v>
      </c>
      <c r="E202" s="3">
        <v>58533</v>
      </c>
      <c r="F202" s="3">
        <v>74808</v>
      </c>
      <c r="G202" s="3">
        <v>69844</v>
      </c>
      <c r="H202" s="3">
        <v>86542</v>
      </c>
      <c r="I202" s="3">
        <v>91024</v>
      </c>
      <c r="J202" s="3">
        <v>121027</v>
      </c>
      <c r="K202" s="3">
        <v>117108</v>
      </c>
      <c r="L202" s="3">
        <v>141781</v>
      </c>
      <c r="M202" s="3">
        <v>171830</v>
      </c>
      <c r="N202" s="3">
        <v>182233</v>
      </c>
      <c r="O202" s="3">
        <v>192280</v>
      </c>
      <c r="P202" s="3">
        <v>216624</v>
      </c>
      <c r="Q202" s="3">
        <v>242307</v>
      </c>
      <c r="R202" s="3">
        <v>218668</v>
      </c>
      <c r="S202" s="3">
        <v>220325</v>
      </c>
      <c r="T202" s="3">
        <v>256395</v>
      </c>
      <c r="U202" s="3">
        <f t="shared" si="0"/>
        <v>216246</v>
      </c>
    </row>
    <row r="203" spans="1:21" ht="15.75" customHeight="1" x14ac:dyDescent="0.2">
      <c r="A203" s="3">
        <v>1503093</v>
      </c>
      <c r="B203" s="3">
        <v>71143</v>
      </c>
      <c r="C203" s="3">
        <v>77951</v>
      </c>
      <c r="D203" s="3">
        <v>102068</v>
      </c>
      <c r="E203" s="3">
        <v>125019</v>
      </c>
      <c r="F203" s="3">
        <v>137147</v>
      </c>
      <c r="G203" s="3">
        <v>154848</v>
      </c>
      <c r="H203" s="3">
        <v>147700</v>
      </c>
      <c r="I203" s="3">
        <v>147618</v>
      </c>
      <c r="J203" s="3">
        <v>170782</v>
      </c>
      <c r="K203" s="3">
        <v>188608</v>
      </c>
      <c r="L203" s="3">
        <v>226404</v>
      </c>
      <c r="M203" s="3">
        <v>267741</v>
      </c>
      <c r="N203" s="3">
        <v>318026</v>
      </c>
      <c r="O203" s="3">
        <v>324651</v>
      </c>
      <c r="P203" s="3">
        <v>374417</v>
      </c>
      <c r="Q203" s="3">
        <v>373555</v>
      </c>
      <c r="R203" s="3">
        <v>339363</v>
      </c>
      <c r="S203" s="3">
        <v>346998</v>
      </c>
      <c r="T203" s="3">
        <v>371975</v>
      </c>
      <c r="U203" s="3">
        <f t="shared" si="0"/>
        <v>300832</v>
      </c>
    </row>
    <row r="204" spans="1:21" ht="15.75" customHeight="1" x14ac:dyDescent="0.2">
      <c r="A204" s="3">
        <v>1503101</v>
      </c>
      <c r="B204" s="3">
        <v>38760</v>
      </c>
      <c r="C204" s="3">
        <v>42057</v>
      </c>
      <c r="D204" s="3">
        <v>46775</v>
      </c>
      <c r="E204" s="3">
        <v>54461</v>
      </c>
      <c r="F204" s="3">
        <v>62828</v>
      </c>
      <c r="G204" s="3">
        <v>72001</v>
      </c>
      <c r="H204" s="3">
        <v>79673</v>
      </c>
      <c r="I204" s="3">
        <v>91356</v>
      </c>
      <c r="J204" s="3">
        <v>103744</v>
      </c>
      <c r="K204" s="3">
        <v>121029</v>
      </c>
      <c r="L204" s="3">
        <v>133898</v>
      </c>
      <c r="M204" s="3">
        <v>163913</v>
      </c>
      <c r="N204" s="3">
        <v>181608</v>
      </c>
      <c r="O204" s="3">
        <v>197032</v>
      </c>
      <c r="P204" s="3">
        <v>201129</v>
      </c>
      <c r="Q204" s="3">
        <v>230596</v>
      </c>
      <c r="R204" s="3">
        <v>269626</v>
      </c>
      <c r="S204" s="3">
        <v>280891</v>
      </c>
      <c r="T204" s="3">
        <v>294443</v>
      </c>
      <c r="U204" s="3">
        <f t="shared" si="0"/>
        <v>255683</v>
      </c>
    </row>
    <row r="205" spans="1:21" ht="15.75" customHeight="1" x14ac:dyDescent="0.2">
      <c r="A205" s="3">
        <v>1503200</v>
      </c>
      <c r="B205" s="3">
        <v>62751</v>
      </c>
      <c r="C205" s="3">
        <v>64300</v>
      </c>
      <c r="D205" s="3">
        <v>75488</v>
      </c>
      <c r="E205" s="3">
        <v>74906</v>
      </c>
      <c r="F205" s="3">
        <v>88331</v>
      </c>
      <c r="G205" s="3">
        <v>97506</v>
      </c>
      <c r="H205" s="3">
        <v>106706</v>
      </c>
      <c r="I205" s="3">
        <v>121151</v>
      </c>
      <c r="J205" s="3">
        <v>136819</v>
      </c>
      <c r="K205" s="3">
        <v>206187</v>
      </c>
      <c r="L205" s="3">
        <v>212043</v>
      </c>
      <c r="M205" s="3">
        <v>269984</v>
      </c>
      <c r="N205" s="3">
        <v>271389</v>
      </c>
      <c r="O205" s="3">
        <v>298323</v>
      </c>
      <c r="P205" s="3">
        <v>334255</v>
      </c>
      <c r="Q205" s="3">
        <v>304516</v>
      </c>
      <c r="R205" s="3">
        <v>355023</v>
      </c>
      <c r="S205" s="3">
        <v>346236</v>
      </c>
      <c r="T205" s="3">
        <v>379257</v>
      </c>
      <c r="U205" s="3">
        <f t="shared" si="0"/>
        <v>316506</v>
      </c>
    </row>
    <row r="206" spans="1:21" ht="15.75" customHeight="1" x14ac:dyDescent="0.2">
      <c r="A206" s="3">
        <v>1503309</v>
      </c>
      <c r="B206" s="3">
        <v>101377</v>
      </c>
      <c r="C206" s="3">
        <v>109698</v>
      </c>
      <c r="D206" s="3">
        <v>125364</v>
      </c>
      <c r="E206" s="3">
        <v>148407</v>
      </c>
      <c r="F206" s="3">
        <v>162547</v>
      </c>
      <c r="G206" s="3">
        <v>178885</v>
      </c>
      <c r="H206" s="3">
        <v>193909</v>
      </c>
      <c r="I206" s="3">
        <v>212937</v>
      </c>
      <c r="J206" s="3">
        <v>237082</v>
      </c>
      <c r="K206" s="3">
        <v>273348</v>
      </c>
      <c r="L206" s="3">
        <v>321432</v>
      </c>
      <c r="M206" s="3">
        <v>374543</v>
      </c>
      <c r="N206" s="3">
        <v>411410</v>
      </c>
      <c r="O206" s="3">
        <v>374547</v>
      </c>
      <c r="P206" s="3">
        <v>353216</v>
      </c>
      <c r="Q206" s="3">
        <v>376753</v>
      </c>
      <c r="R206" s="3">
        <v>494094</v>
      </c>
      <c r="S206" s="3">
        <v>519353</v>
      </c>
      <c r="T206" s="3">
        <v>627685</v>
      </c>
      <c r="U206" s="3">
        <f t="shared" si="0"/>
        <v>526308</v>
      </c>
    </row>
    <row r="207" spans="1:21" ht="15.75" customHeight="1" x14ac:dyDescent="0.2">
      <c r="A207" s="3">
        <v>1503408</v>
      </c>
      <c r="B207" s="3">
        <v>15878</v>
      </c>
      <c r="C207" s="3">
        <v>20636</v>
      </c>
      <c r="D207" s="3">
        <v>26302</v>
      </c>
      <c r="E207" s="3">
        <v>28361</v>
      </c>
      <c r="F207" s="3">
        <v>28857</v>
      </c>
      <c r="G207" s="3">
        <v>34604</v>
      </c>
      <c r="H207" s="3">
        <v>39250</v>
      </c>
      <c r="I207" s="3">
        <v>40161</v>
      </c>
      <c r="J207" s="3">
        <v>45885</v>
      </c>
      <c r="K207" s="3">
        <v>60713</v>
      </c>
      <c r="L207" s="3">
        <v>63467</v>
      </c>
      <c r="M207" s="3">
        <v>90811</v>
      </c>
      <c r="N207" s="3">
        <v>86399</v>
      </c>
      <c r="O207" s="3">
        <v>95257</v>
      </c>
      <c r="P207" s="3">
        <v>112443</v>
      </c>
      <c r="Q207" s="3">
        <v>114682</v>
      </c>
      <c r="R207" s="3">
        <v>126126</v>
      </c>
      <c r="S207" s="3">
        <v>119814</v>
      </c>
      <c r="T207" s="3">
        <v>155791</v>
      </c>
      <c r="U207" s="3">
        <f t="shared" si="0"/>
        <v>139913</v>
      </c>
    </row>
    <row r="208" spans="1:21" ht="15.75" customHeight="1" x14ac:dyDescent="0.2">
      <c r="A208" s="3">
        <v>1503457</v>
      </c>
      <c r="B208" s="3">
        <v>113510</v>
      </c>
      <c r="C208" s="3">
        <v>153713</v>
      </c>
      <c r="D208" s="3">
        <v>191737</v>
      </c>
      <c r="E208" s="3">
        <v>193796</v>
      </c>
      <c r="F208" s="3">
        <v>202693</v>
      </c>
      <c r="G208" s="3">
        <v>221680</v>
      </c>
      <c r="H208" s="3">
        <v>281919</v>
      </c>
      <c r="I208" s="3">
        <v>273022</v>
      </c>
      <c r="J208" s="3">
        <v>387767</v>
      </c>
      <c r="K208" s="3">
        <v>498873</v>
      </c>
      <c r="L208" s="3">
        <v>440662</v>
      </c>
      <c r="M208" s="3">
        <v>471202</v>
      </c>
      <c r="N208" s="3">
        <v>487403</v>
      </c>
      <c r="O208" s="3">
        <v>436248</v>
      </c>
      <c r="P208" s="3">
        <v>485041</v>
      </c>
      <c r="Q208" s="3">
        <v>541030</v>
      </c>
      <c r="R208" s="3">
        <v>518924</v>
      </c>
      <c r="S208" s="3">
        <v>576413</v>
      </c>
      <c r="T208" s="3">
        <v>607202</v>
      </c>
      <c r="U208" s="3">
        <f t="shared" si="0"/>
        <v>493692</v>
      </c>
    </row>
    <row r="209" spans="1:21" ht="15.75" customHeight="1" x14ac:dyDescent="0.2">
      <c r="A209" s="3">
        <v>1503507</v>
      </c>
      <c r="B209" s="3">
        <v>46883</v>
      </c>
      <c r="C209" s="3">
        <v>56823</v>
      </c>
      <c r="D209" s="3">
        <v>67719</v>
      </c>
      <c r="E209" s="3">
        <v>68000</v>
      </c>
      <c r="F209" s="3">
        <v>68371</v>
      </c>
      <c r="G209" s="3">
        <v>78142</v>
      </c>
      <c r="H209" s="3">
        <v>82777</v>
      </c>
      <c r="I209" s="3">
        <v>91725</v>
      </c>
      <c r="J209" s="3">
        <v>105748</v>
      </c>
      <c r="K209" s="3">
        <v>115442</v>
      </c>
      <c r="L209" s="3">
        <v>121281</v>
      </c>
      <c r="M209" s="3">
        <v>162191</v>
      </c>
      <c r="N209" s="3">
        <v>175420</v>
      </c>
      <c r="O209" s="3">
        <v>204242</v>
      </c>
      <c r="P209" s="3">
        <v>219643</v>
      </c>
      <c r="Q209" s="3">
        <v>217124</v>
      </c>
      <c r="R209" s="3">
        <v>213458</v>
      </c>
      <c r="S209" s="3">
        <v>220427</v>
      </c>
      <c r="T209" s="3">
        <v>249125</v>
      </c>
      <c r="U209" s="3">
        <f t="shared" si="0"/>
        <v>202242</v>
      </c>
    </row>
    <row r="210" spans="1:21" ht="15.75" customHeight="1" x14ac:dyDescent="0.2">
      <c r="A210" s="3">
        <v>1503606</v>
      </c>
      <c r="B210" s="3">
        <v>259818</v>
      </c>
      <c r="C210" s="3">
        <v>327946</v>
      </c>
      <c r="D210" s="3">
        <v>419488</v>
      </c>
      <c r="E210" s="3">
        <v>446156</v>
      </c>
      <c r="F210" s="3">
        <v>521171</v>
      </c>
      <c r="G210" s="3">
        <v>632797</v>
      </c>
      <c r="H210" s="3">
        <v>681618</v>
      </c>
      <c r="I210" s="3">
        <v>727726</v>
      </c>
      <c r="J210" s="3">
        <v>906107</v>
      </c>
      <c r="K210" s="3">
        <v>930322</v>
      </c>
      <c r="L210" s="3">
        <v>929675</v>
      </c>
      <c r="M210" s="3">
        <v>1165927</v>
      </c>
      <c r="N210" s="3">
        <v>1433058</v>
      </c>
      <c r="O210" s="3">
        <v>1601843</v>
      </c>
      <c r="P210" s="3">
        <v>1597707</v>
      </c>
      <c r="Q210" s="3">
        <v>1770962</v>
      </c>
      <c r="R210" s="3">
        <v>1814310</v>
      </c>
      <c r="S210" s="3">
        <v>2041945</v>
      </c>
      <c r="T210" s="3">
        <v>2626139</v>
      </c>
      <c r="U210" s="3">
        <f t="shared" si="0"/>
        <v>2366321</v>
      </c>
    </row>
    <row r="211" spans="1:21" ht="15.75" customHeight="1" x14ac:dyDescent="0.2">
      <c r="A211" s="3">
        <v>1503705</v>
      </c>
      <c r="B211" s="3">
        <v>81756</v>
      </c>
      <c r="C211" s="3">
        <v>101084</v>
      </c>
      <c r="D211" s="3">
        <v>141729</v>
      </c>
      <c r="E211" s="3">
        <v>159969</v>
      </c>
      <c r="F211" s="3">
        <v>185987</v>
      </c>
      <c r="G211" s="3">
        <v>175252</v>
      </c>
      <c r="H211" s="3">
        <v>194320</v>
      </c>
      <c r="I211" s="3">
        <v>218315</v>
      </c>
      <c r="J211" s="3">
        <v>241334</v>
      </c>
      <c r="K211" s="3">
        <v>271907</v>
      </c>
      <c r="L211" s="3">
        <v>295101</v>
      </c>
      <c r="M211" s="3">
        <v>381965</v>
      </c>
      <c r="N211" s="3">
        <v>424197</v>
      </c>
      <c r="O211" s="3">
        <v>453461</v>
      </c>
      <c r="P211" s="3">
        <v>511523</v>
      </c>
      <c r="Q211" s="3">
        <v>560443</v>
      </c>
      <c r="R211" s="3">
        <v>518941</v>
      </c>
      <c r="S211" s="3">
        <v>580326</v>
      </c>
      <c r="T211" s="3">
        <v>658373</v>
      </c>
      <c r="U211" s="3">
        <f t="shared" si="0"/>
        <v>576617</v>
      </c>
    </row>
    <row r="212" spans="1:21" ht="15.75" customHeight="1" x14ac:dyDescent="0.2">
      <c r="A212" s="3">
        <v>1503754</v>
      </c>
      <c r="B212" s="3">
        <v>29805</v>
      </c>
      <c r="C212" s="3">
        <v>32980</v>
      </c>
      <c r="D212" s="3">
        <v>37801</v>
      </c>
      <c r="E212" s="3">
        <v>41366</v>
      </c>
      <c r="F212" s="3">
        <v>46686</v>
      </c>
      <c r="G212" s="3">
        <v>58173</v>
      </c>
      <c r="H212" s="3">
        <v>70038</v>
      </c>
      <c r="I212" s="3">
        <v>81677</v>
      </c>
      <c r="J212" s="3">
        <v>99660</v>
      </c>
      <c r="K212" s="3">
        <v>113275</v>
      </c>
      <c r="L212" s="3">
        <v>141010</v>
      </c>
      <c r="M212" s="3">
        <v>159487</v>
      </c>
      <c r="N212" s="3">
        <v>177849</v>
      </c>
      <c r="O212" s="3">
        <v>202240</v>
      </c>
      <c r="P212" s="3">
        <v>238484</v>
      </c>
      <c r="Q212" s="3">
        <v>327691</v>
      </c>
      <c r="R212" s="3">
        <v>461440</v>
      </c>
      <c r="S212" s="3">
        <v>524934</v>
      </c>
      <c r="T212" s="3">
        <v>576360</v>
      </c>
      <c r="U212" s="3">
        <f t="shared" si="0"/>
        <v>546555</v>
      </c>
    </row>
    <row r="213" spans="1:21" ht="15.75" customHeight="1" x14ac:dyDescent="0.2">
      <c r="A213" s="3">
        <v>1503804</v>
      </c>
      <c r="B213" s="3">
        <v>105151</v>
      </c>
      <c r="C213" s="3">
        <v>115511</v>
      </c>
      <c r="D213" s="3">
        <v>153754</v>
      </c>
      <c r="E213" s="3">
        <v>172593</v>
      </c>
      <c r="F213" s="3">
        <v>190310</v>
      </c>
      <c r="G213" s="3">
        <v>219449</v>
      </c>
      <c r="H213" s="3">
        <v>224646</v>
      </c>
      <c r="I213" s="3">
        <v>254583</v>
      </c>
      <c r="J213" s="3">
        <v>263119</v>
      </c>
      <c r="K213" s="3">
        <v>301391</v>
      </c>
      <c r="L213" s="3">
        <v>344962</v>
      </c>
      <c r="M213" s="3">
        <v>377070</v>
      </c>
      <c r="N213" s="3">
        <v>415245</v>
      </c>
      <c r="O213" s="3">
        <v>458521</v>
      </c>
      <c r="P213" s="3">
        <v>489836</v>
      </c>
      <c r="Q213" s="3">
        <v>489217</v>
      </c>
      <c r="R213" s="3">
        <v>484129</v>
      </c>
      <c r="S213" s="3">
        <v>488417</v>
      </c>
      <c r="T213" s="3">
        <v>529375</v>
      </c>
      <c r="U213" s="3">
        <f t="shared" si="0"/>
        <v>424224</v>
      </c>
    </row>
    <row r="214" spans="1:21" ht="15.75" customHeight="1" x14ac:dyDescent="0.2">
      <c r="A214" s="3">
        <v>1503903</v>
      </c>
      <c r="B214" s="3">
        <v>69605</v>
      </c>
      <c r="C214" s="3">
        <v>93247</v>
      </c>
      <c r="D214" s="3">
        <v>94213</v>
      </c>
      <c r="E214" s="3">
        <v>87261</v>
      </c>
      <c r="F214" s="3">
        <v>99397</v>
      </c>
      <c r="G214" s="3">
        <v>156927</v>
      </c>
      <c r="H214" s="3">
        <v>227471</v>
      </c>
      <c r="I214" s="3">
        <v>316673</v>
      </c>
      <c r="J214" s="3">
        <v>480752</v>
      </c>
      <c r="K214" s="3">
        <v>568141</v>
      </c>
      <c r="L214" s="3">
        <v>568015</v>
      </c>
      <c r="M214" s="3">
        <v>868722</v>
      </c>
      <c r="N214" s="3">
        <v>905205</v>
      </c>
      <c r="O214" s="3">
        <v>768414</v>
      </c>
      <c r="P214" s="3">
        <v>941366</v>
      </c>
      <c r="Q214" s="3">
        <v>1046267</v>
      </c>
      <c r="R214" s="3">
        <v>996562</v>
      </c>
      <c r="S214" s="3">
        <v>1204784</v>
      </c>
      <c r="T214" s="3">
        <v>1366721</v>
      </c>
      <c r="U214" s="3">
        <f t="shared" si="0"/>
        <v>1297116</v>
      </c>
    </row>
    <row r="215" spans="1:21" ht="15.75" customHeight="1" x14ac:dyDescent="0.2">
      <c r="A215" s="3">
        <v>1504000</v>
      </c>
      <c r="B215" s="3">
        <v>72760</v>
      </c>
      <c r="C215" s="3">
        <v>63899</v>
      </c>
      <c r="D215" s="3">
        <v>72731</v>
      </c>
      <c r="E215" s="3">
        <v>94450</v>
      </c>
      <c r="F215" s="3">
        <v>99020</v>
      </c>
      <c r="G215" s="3">
        <v>107300</v>
      </c>
      <c r="H215" s="3">
        <v>119062</v>
      </c>
      <c r="I215" s="3">
        <v>153909</v>
      </c>
      <c r="J215" s="3">
        <v>193960</v>
      </c>
      <c r="K215" s="3">
        <v>221430</v>
      </c>
      <c r="L215" s="3">
        <v>286482</v>
      </c>
      <c r="M215" s="3">
        <v>392544</v>
      </c>
      <c r="N215" s="3">
        <v>354747</v>
      </c>
      <c r="O215" s="3">
        <v>404797</v>
      </c>
      <c r="P215" s="3">
        <v>394987</v>
      </c>
      <c r="Q215" s="3">
        <v>453594</v>
      </c>
      <c r="R215" s="3">
        <v>404797</v>
      </c>
      <c r="S215" s="3">
        <v>423763</v>
      </c>
      <c r="T215" s="3">
        <v>484664</v>
      </c>
      <c r="U215" s="3">
        <f t="shared" si="0"/>
        <v>411904</v>
      </c>
    </row>
    <row r="216" spans="1:21" ht="15.75" customHeight="1" x14ac:dyDescent="0.2">
      <c r="A216" s="3">
        <v>1504059</v>
      </c>
      <c r="B216" s="3">
        <v>51481</v>
      </c>
      <c r="C216" s="3">
        <v>61951</v>
      </c>
      <c r="D216" s="3">
        <v>71551</v>
      </c>
      <c r="E216" s="3">
        <v>84311</v>
      </c>
      <c r="F216" s="3">
        <v>93943</v>
      </c>
      <c r="G216" s="3">
        <v>127938</v>
      </c>
      <c r="H216" s="3">
        <v>154836</v>
      </c>
      <c r="I216" s="3">
        <v>166089</v>
      </c>
      <c r="J216" s="3">
        <v>174972</v>
      </c>
      <c r="K216" s="3">
        <v>189972</v>
      </c>
      <c r="L216" s="3">
        <v>196676</v>
      </c>
      <c r="M216" s="3">
        <v>235996</v>
      </c>
      <c r="N216" s="3">
        <v>264507</v>
      </c>
      <c r="O216" s="3">
        <v>276718</v>
      </c>
      <c r="P216" s="3">
        <v>283984</v>
      </c>
      <c r="Q216" s="3">
        <v>293012</v>
      </c>
      <c r="R216" s="3">
        <v>292918</v>
      </c>
      <c r="S216" s="3">
        <v>291476</v>
      </c>
      <c r="T216" s="3">
        <v>324097</v>
      </c>
      <c r="U216" s="3">
        <f t="shared" si="0"/>
        <v>272616</v>
      </c>
    </row>
    <row r="217" spans="1:21" ht="15.75" customHeight="1" x14ac:dyDescent="0.2">
      <c r="A217" s="3">
        <v>1504109</v>
      </c>
      <c r="B217" s="3">
        <v>11322</v>
      </c>
      <c r="C217" s="3">
        <v>13503</v>
      </c>
      <c r="D217" s="3">
        <v>15008</v>
      </c>
      <c r="E217" s="3">
        <v>17828</v>
      </c>
      <c r="F217" s="3">
        <v>16426</v>
      </c>
      <c r="G217" s="3">
        <v>17730</v>
      </c>
      <c r="H217" s="3">
        <v>22090</v>
      </c>
      <c r="I217" s="3">
        <v>26128</v>
      </c>
      <c r="J217" s="3">
        <v>34471</v>
      </c>
      <c r="K217" s="3">
        <v>33799</v>
      </c>
      <c r="L217" s="3">
        <v>48371</v>
      </c>
      <c r="M217" s="3">
        <v>59449</v>
      </c>
      <c r="N217" s="3">
        <v>55540</v>
      </c>
      <c r="O217" s="3">
        <v>59783</v>
      </c>
      <c r="P217" s="3">
        <v>64732</v>
      </c>
      <c r="Q217" s="3">
        <v>75316</v>
      </c>
      <c r="R217" s="3">
        <v>81723</v>
      </c>
      <c r="S217" s="3">
        <v>74014</v>
      </c>
      <c r="T217" s="3">
        <v>93194</v>
      </c>
      <c r="U217" s="3">
        <f t="shared" si="0"/>
        <v>81872</v>
      </c>
    </row>
    <row r="218" spans="1:21" ht="15.75" customHeight="1" x14ac:dyDescent="0.2">
      <c r="A218" s="3">
        <v>1504208</v>
      </c>
      <c r="B218" s="3">
        <v>796211</v>
      </c>
      <c r="C218" s="3">
        <v>1082505</v>
      </c>
      <c r="D218" s="3">
        <v>1607770</v>
      </c>
      <c r="E218" s="3">
        <v>1853901</v>
      </c>
      <c r="F218" s="3">
        <v>2325295</v>
      </c>
      <c r="G218" s="3">
        <v>2801172</v>
      </c>
      <c r="H218" s="3">
        <v>3218405</v>
      </c>
      <c r="I218" s="3">
        <v>3015985</v>
      </c>
      <c r="J218" s="3">
        <v>3458625</v>
      </c>
      <c r="K218" s="3">
        <v>3822998</v>
      </c>
      <c r="L218" s="3">
        <v>4170451</v>
      </c>
      <c r="M218" s="3">
        <v>5739901</v>
      </c>
      <c r="N218" s="3">
        <v>6313839</v>
      </c>
      <c r="O218" s="3">
        <v>7305741</v>
      </c>
      <c r="P218" s="3">
        <v>7487235</v>
      </c>
      <c r="Q218" s="3">
        <v>8599354</v>
      </c>
      <c r="R218" s="3">
        <v>8779878</v>
      </c>
      <c r="S218" s="3">
        <v>11406386</v>
      </c>
      <c r="T218" s="3">
        <v>12930110</v>
      </c>
      <c r="U218" s="3">
        <f t="shared" si="0"/>
        <v>12133899</v>
      </c>
    </row>
    <row r="219" spans="1:21" ht="15.75" customHeight="1" x14ac:dyDescent="0.2">
      <c r="A219" s="3">
        <v>1504307</v>
      </c>
      <c r="B219" s="3">
        <v>39717</v>
      </c>
      <c r="C219" s="3">
        <v>48595</v>
      </c>
      <c r="D219" s="3">
        <v>56229</v>
      </c>
      <c r="E219" s="3">
        <v>67167</v>
      </c>
      <c r="F219" s="3">
        <v>66249</v>
      </c>
      <c r="G219" s="3">
        <v>78644</v>
      </c>
      <c r="H219" s="3">
        <v>86703</v>
      </c>
      <c r="I219" s="3">
        <v>99066</v>
      </c>
      <c r="J219" s="3">
        <v>112322</v>
      </c>
      <c r="K219" s="3">
        <v>132533</v>
      </c>
      <c r="L219" s="3">
        <v>133493</v>
      </c>
      <c r="M219" s="3">
        <v>169509</v>
      </c>
      <c r="N219" s="3">
        <v>181176</v>
      </c>
      <c r="O219" s="3">
        <v>186807</v>
      </c>
      <c r="P219" s="3">
        <v>205831</v>
      </c>
      <c r="Q219" s="3">
        <v>219106</v>
      </c>
      <c r="R219" s="3">
        <v>234515</v>
      </c>
      <c r="S219" s="3">
        <v>228263</v>
      </c>
      <c r="T219" s="3">
        <v>255464</v>
      </c>
      <c r="U219" s="3">
        <f t="shared" si="0"/>
        <v>215747</v>
      </c>
    </row>
    <row r="220" spans="1:21" ht="15.75" customHeight="1" x14ac:dyDescent="0.2">
      <c r="A220" s="3">
        <v>1504406</v>
      </c>
      <c r="B220" s="3">
        <v>44553</v>
      </c>
      <c r="C220" s="3">
        <v>53336</v>
      </c>
      <c r="D220" s="3">
        <v>61133</v>
      </c>
      <c r="E220" s="3">
        <v>65666</v>
      </c>
      <c r="F220" s="3">
        <v>66419</v>
      </c>
      <c r="G220" s="3">
        <v>75261</v>
      </c>
      <c r="H220" s="3">
        <v>85761</v>
      </c>
      <c r="I220" s="3">
        <v>100933</v>
      </c>
      <c r="J220" s="3">
        <v>100430</v>
      </c>
      <c r="K220" s="3">
        <v>121686</v>
      </c>
      <c r="L220" s="3">
        <v>148200</v>
      </c>
      <c r="M220" s="3">
        <v>156194</v>
      </c>
      <c r="N220" s="3">
        <v>185495</v>
      </c>
      <c r="O220" s="3">
        <v>185508</v>
      </c>
      <c r="P220" s="3">
        <v>213396</v>
      </c>
      <c r="Q220" s="3">
        <v>221402</v>
      </c>
      <c r="R220" s="3">
        <v>234487</v>
      </c>
      <c r="S220" s="3">
        <v>220111</v>
      </c>
      <c r="T220" s="3">
        <v>247549</v>
      </c>
      <c r="U220" s="3">
        <f t="shared" si="0"/>
        <v>202996</v>
      </c>
    </row>
    <row r="221" spans="1:21" ht="15.75" customHeight="1" x14ac:dyDescent="0.2">
      <c r="A221" s="3">
        <v>1504422</v>
      </c>
      <c r="B221" s="3">
        <v>254349</v>
      </c>
      <c r="C221" s="3">
        <v>271259</v>
      </c>
      <c r="D221" s="3">
        <v>381682</v>
      </c>
      <c r="E221" s="3">
        <v>398743</v>
      </c>
      <c r="F221" s="3">
        <v>426290</v>
      </c>
      <c r="G221" s="3">
        <v>549592</v>
      </c>
      <c r="H221" s="3">
        <v>596465</v>
      </c>
      <c r="I221" s="3">
        <v>627214</v>
      </c>
      <c r="J221" s="3">
        <v>732171</v>
      </c>
      <c r="K221" s="3">
        <v>829289</v>
      </c>
      <c r="L221" s="3">
        <v>923339</v>
      </c>
      <c r="M221" s="3">
        <v>1112651</v>
      </c>
      <c r="N221" s="3">
        <v>1418283</v>
      </c>
      <c r="O221" s="3">
        <v>1592877</v>
      </c>
      <c r="P221" s="3">
        <v>1732438</v>
      </c>
      <c r="Q221" s="3">
        <v>1788121</v>
      </c>
      <c r="R221" s="3">
        <v>1901593</v>
      </c>
      <c r="S221" s="3">
        <v>1941535</v>
      </c>
      <c r="T221" s="3">
        <v>2082399</v>
      </c>
      <c r="U221" s="3">
        <f t="shared" si="0"/>
        <v>1828050</v>
      </c>
    </row>
    <row r="222" spans="1:21" ht="15.75" customHeight="1" x14ac:dyDescent="0.2">
      <c r="A222" s="3">
        <v>1504455</v>
      </c>
      <c r="B222" s="3">
        <v>131860</v>
      </c>
      <c r="C222" s="3">
        <v>119787</v>
      </c>
      <c r="D222" s="3">
        <v>128520</v>
      </c>
      <c r="E222" s="3">
        <v>154052</v>
      </c>
      <c r="F222" s="3">
        <v>143706</v>
      </c>
      <c r="G222" s="3">
        <v>179089</v>
      </c>
      <c r="H222" s="3">
        <v>176940</v>
      </c>
      <c r="I222" s="3">
        <v>225034</v>
      </c>
      <c r="J222" s="3">
        <v>258218</v>
      </c>
      <c r="K222" s="3">
        <v>262722</v>
      </c>
      <c r="L222" s="3">
        <v>255350</v>
      </c>
      <c r="M222" s="3">
        <v>318026</v>
      </c>
      <c r="N222" s="3">
        <v>502350</v>
      </c>
      <c r="O222" s="3">
        <v>624718</v>
      </c>
      <c r="P222" s="3">
        <v>566204</v>
      </c>
      <c r="Q222" s="3">
        <v>580793</v>
      </c>
      <c r="R222" s="3">
        <v>613954</v>
      </c>
      <c r="S222" s="3">
        <v>654621</v>
      </c>
      <c r="T222" s="3">
        <v>876395</v>
      </c>
      <c r="U222" s="3">
        <f t="shared" si="0"/>
        <v>744535</v>
      </c>
    </row>
    <row r="223" spans="1:21" ht="15.75" customHeight="1" x14ac:dyDescent="0.2">
      <c r="A223" s="3">
        <v>1504505</v>
      </c>
      <c r="B223" s="3">
        <v>26881</v>
      </c>
      <c r="C223" s="3">
        <v>29564</v>
      </c>
      <c r="D223" s="3">
        <v>33145</v>
      </c>
      <c r="E223" s="3">
        <v>36985</v>
      </c>
      <c r="F223" s="3">
        <v>41825</v>
      </c>
      <c r="G223" s="3">
        <v>41245</v>
      </c>
      <c r="H223" s="3">
        <v>43993</v>
      </c>
      <c r="I223" s="3">
        <v>49198</v>
      </c>
      <c r="J223" s="3">
        <v>69232</v>
      </c>
      <c r="K223" s="3">
        <v>84585</v>
      </c>
      <c r="L223" s="3">
        <v>102149</v>
      </c>
      <c r="M223" s="3">
        <v>124602</v>
      </c>
      <c r="N223" s="3">
        <v>134299</v>
      </c>
      <c r="O223" s="3">
        <v>140741</v>
      </c>
      <c r="P223" s="3">
        <v>170140</v>
      </c>
      <c r="Q223" s="3">
        <v>169796</v>
      </c>
      <c r="R223" s="3">
        <v>178066</v>
      </c>
      <c r="S223" s="3">
        <v>180022</v>
      </c>
      <c r="T223" s="3">
        <v>196206</v>
      </c>
      <c r="U223" s="3">
        <f t="shared" si="0"/>
        <v>169325</v>
      </c>
    </row>
    <row r="224" spans="1:21" ht="15.75" customHeight="1" x14ac:dyDescent="0.2">
      <c r="A224" s="3">
        <v>1504604</v>
      </c>
      <c r="B224" s="3">
        <v>44924</v>
      </c>
      <c r="C224" s="3">
        <v>46540</v>
      </c>
      <c r="D224" s="3">
        <v>50618</v>
      </c>
      <c r="E224" s="3">
        <v>61990</v>
      </c>
      <c r="F224" s="3">
        <v>69420</v>
      </c>
      <c r="G224" s="3">
        <v>80368</v>
      </c>
      <c r="H224" s="3">
        <v>92193</v>
      </c>
      <c r="I224" s="3">
        <v>106189</v>
      </c>
      <c r="J224" s="3">
        <v>128841</v>
      </c>
      <c r="K224" s="3">
        <v>139095</v>
      </c>
      <c r="L224" s="3">
        <v>186532</v>
      </c>
      <c r="M224" s="3">
        <v>224102</v>
      </c>
      <c r="N224" s="3">
        <v>220289</v>
      </c>
      <c r="O224" s="3">
        <v>253839</v>
      </c>
      <c r="P224" s="3">
        <v>278415</v>
      </c>
      <c r="Q224" s="3">
        <v>306536</v>
      </c>
      <c r="R224" s="3">
        <v>294911</v>
      </c>
      <c r="S224" s="3">
        <v>378747</v>
      </c>
      <c r="T224" s="3">
        <v>496241</v>
      </c>
      <c r="U224" s="3">
        <f t="shared" si="0"/>
        <v>451317</v>
      </c>
    </row>
    <row r="225" spans="1:21" ht="15.75" customHeight="1" x14ac:dyDescent="0.2">
      <c r="A225" s="3">
        <v>1504703</v>
      </c>
      <c r="B225" s="3">
        <v>121463</v>
      </c>
      <c r="C225" s="3">
        <v>148029</v>
      </c>
      <c r="D225" s="3">
        <v>179193</v>
      </c>
      <c r="E225" s="3">
        <v>199559</v>
      </c>
      <c r="F225" s="3">
        <v>232012</v>
      </c>
      <c r="G225" s="3">
        <v>308921</v>
      </c>
      <c r="H225" s="3">
        <v>326041</v>
      </c>
      <c r="I225" s="3">
        <v>349790</v>
      </c>
      <c r="J225" s="3">
        <v>398706</v>
      </c>
      <c r="K225" s="3">
        <v>481619</v>
      </c>
      <c r="L225" s="3">
        <v>562477</v>
      </c>
      <c r="M225" s="3">
        <v>657367</v>
      </c>
      <c r="N225" s="3">
        <v>651287</v>
      </c>
      <c r="O225" s="3">
        <v>741243</v>
      </c>
      <c r="P225" s="3">
        <v>869136</v>
      </c>
      <c r="Q225" s="3">
        <v>892534</v>
      </c>
      <c r="R225" s="3">
        <v>841663</v>
      </c>
      <c r="S225" s="3">
        <v>914896</v>
      </c>
      <c r="T225" s="3">
        <v>1266649</v>
      </c>
      <c r="U225" s="3">
        <f t="shared" si="0"/>
        <v>1145186</v>
      </c>
    </row>
    <row r="226" spans="1:21" ht="15.75" customHeight="1" x14ac:dyDescent="0.2">
      <c r="A226" s="3">
        <v>1504752</v>
      </c>
      <c r="M226" s="3">
        <v>213045</v>
      </c>
      <c r="N226" s="3">
        <v>228694</v>
      </c>
      <c r="O226" s="3">
        <v>125707</v>
      </c>
      <c r="P226" s="3">
        <v>137561</v>
      </c>
      <c r="Q226" s="3">
        <v>155209</v>
      </c>
      <c r="R226" s="3">
        <v>153295</v>
      </c>
      <c r="S226" s="3">
        <v>170177</v>
      </c>
      <c r="T226" s="3">
        <v>194089</v>
      </c>
      <c r="U226" s="3">
        <f>T226-M226</f>
        <v>-18956</v>
      </c>
    </row>
    <row r="227" spans="1:21" ht="15.75" customHeight="1" x14ac:dyDescent="0.2">
      <c r="A227" s="3">
        <v>1504802</v>
      </c>
      <c r="B227" s="3">
        <v>140115</v>
      </c>
      <c r="C227" s="3">
        <v>169261</v>
      </c>
      <c r="D227" s="3">
        <v>192189</v>
      </c>
      <c r="E227" s="3">
        <v>195316</v>
      </c>
      <c r="F227" s="3">
        <v>224892</v>
      </c>
      <c r="G227" s="3">
        <v>258629</v>
      </c>
      <c r="H227" s="3">
        <v>317743</v>
      </c>
      <c r="I227" s="3">
        <v>300268</v>
      </c>
      <c r="J227" s="3">
        <v>394236</v>
      </c>
      <c r="K227" s="3">
        <v>371138</v>
      </c>
      <c r="L227" s="3">
        <v>414857</v>
      </c>
      <c r="M227" s="3">
        <v>555744</v>
      </c>
      <c r="N227" s="3">
        <v>563756</v>
      </c>
      <c r="O227" s="3">
        <v>612761</v>
      </c>
      <c r="P227" s="3">
        <v>682044</v>
      </c>
      <c r="Q227" s="3">
        <v>690213</v>
      </c>
      <c r="R227" s="3">
        <v>720963</v>
      </c>
      <c r="S227" s="3">
        <v>621428</v>
      </c>
      <c r="T227" s="3">
        <v>710162</v>
      </c>
      <c r="U227" s="3">
        <f t="shared" ref="U227:U682" si="1">T227-B227</f>
        <v>570047</v>
      </c>
    </row>
    <row r="228" spans="1:21" ht="15.75" customHeight="1" x14ac:dyDescent="0.2">
      <c r="A228" s="3">
        <v>1504901</v>
      </c>
      <c r="B228" s="3">
        <v>47808</v>
      </c>
      <c r="C228" s="3">
        <v>49889</v>
      </c>
      <c r="D228" s="3">
        <v>53568</v>
      </c>
      <c r="E228" s="3">
        <v>65215</v>
      </c>
      <c r="F228" s="3">
        <v>72660</v>
      </c>
      <c r="G228" s="3">
        <v>82878</v>
      </c>
      <c r="H228" s="3">
        <v>94276</v>
      </c>
      <c r="I228" s="3">
        <v>107235</v>
      </c>
      <c r="J228" s="3">
        <v>140604</v>
      </c>
      <c r="K228" s="3">
        <v>175563</v>
      </c>
      <c r="L228" s="3">
        <v>191396</v>
      </c>
      <c r="M228" s="3">
        <v>235348</v>
      </c>
      <c r="N228" s="3">
        <v>212886</v>
      </c>
      <c r="O228" s="3">
        <v>232487</v>
      </c>
      <c r="P228" s="3">
        <v>233425</v>
      </c>
      <c r="Q228" s="3">
        <v>259935</v>
      </c>
      <c r="R228" s="3">
        <v>257444</v>
      </c>
      <c r="S228" s="3">
        <v>292578</v>
      </c>
      <c r="T228" s="3">
        <v>322133</v>
      </c>
      <c r="U228" s="3">
        <f t="shared" si="1"/>
        <v>274325</v>
      </c>
    </row>
    <row r="229" spans="1:21" ht="15.75" customHeight="1" x14ac:dyDescent="0.2">
      <c r="A229" s="3">
        <v>1504950</v>
      </c>
      <c r="B229" s="3">
        <v>29398</v>
      </c>
      <c r="C229" s="3">
        <v>33006</v>
      </c>
      <c r="D229" s="3">
        <v>43825</v>
      </c>
      <c r="E229" s="3">
        <v>49638</v>
      </c>
      <c r="F229" s="3">
        <v>60346</v>
      </c>
      <c r="G229" s="3">
        <v>66123</v>
      </c>
      <c r="H229" s="3">
        <v>68760</v>
      </c>
      <c r="I229" s="3">
        <v>93763</v>
      </c>
      <c r="J229" s="3">
        <v>98465</v>
      </c>
      <c r="K229" s="3">
        <v>122438</v>
      </c>
      <c r="L229" s="3">
        <v>107024</v>
      </c>
      <c r="M229" s="3">
        <v>167053</v>
      </c>
      <c r="N229" s="3">
        <v>148127</v>
      </c>
      <c r="O229" s="3">
        <v>179038</v>
      </c>
      <c r="P229" s="3">
        <v>181541</v>
      </c>
      <c r="Q229" s="3">
        <v>215609</v>
      </c>
      <c r="R229" s="3">
        <v>197887</v>
      </c>
      <c r="S229" s="3">
        <v>208330</v>
      </c>
      <c r="T229" s="3">
        <v>257345</v>
      </c>
      <c r="U229" s="3">
        <f t="shared" si="1"/>
        <v>227947</v>
      </c>
    </row>
    <row r="230" spans="1:21" ht="15.75" customHeight="1" x14ac:dyDescent="0.2">
      <c r="A230" s="3">
        <v>1504976</v>
      </c>
      <c r="B230" s="3">
        <v>21110</v>
      </c>
      <c r="C230" s="3">
        <v>24952</v>
      </c>
      <c r="D230" s="3">
        <v>29817</v>
      </c>
      <c r="E230" s="3">
        <v>37212</v>
      </c>
      <c r="F230" s="3">
        <v>43878</v>
      </c>
      <c r="G230" s="3">
        <v>47218</v>
      </c>
      <c r="H230" s="3">
        <v>55690</v>
      </c>
      <c r="I230" s="3">
        <v>58431</v>
      </c>
      <c r="J230" s="3">
        <v>67354</v>
      </c>
      <c r="K230" s="3">
        <v>80353</v>
      </c>
      <c r="L230" s="3">
        <v>94782</v>
      </c>
      <c r="M230" s="3">
        <v>101321</v>
      </c>
      <c r="N230" s="3">
        <v>111438</v>
      </c>
      <c r="O230" s="3">
        <v>133679</v>
      </c>
      <c r="P230" s="3">
        <v>134878</v>
      </c>
      <c r="Q230" s="3">
        <v>136995</v>
      </c>
      <c r="R230" s="3">
        <v>136533</v>
      </c>
      <c r="S230" s="3">
        <v>158361</v>
      </c>
      <c r="T230" s="3">
        <v>169151</v>
      </c>
      <c r="U230" s="3">
        <f t="shared" si="1"/>
        <v>148041</v>
      </c>
    </row>
    <row r="231" spans="1:21" ht="15.75" customHeight="1" x14ac:dyDescent="0.2">
      <c r="A231" s="3">
        <v>1505007</v>
      </c>
      <c r="B231" s="3">
        <v>21935</v>
      </c>
      <c r="C231" s="3">
        <v>24874</v>
      </c>
      <c r="D231" s="3">
        <v>29655</v>
      </c>
      <c r="E231" s="3">
        <v>29620</v>
      </c>
      <c r="F231" s="3">
        <v>31388</v>
      </c>
      <c r="G231" s="3">
        <v>36678</v>
      </c>
      <c r="H231" s="3">
        <v>41130</v>
      </c>
      <c r="I231" s="3">
        <v>52424</v>
      </c>
      <c r="J231" s="3">
        <v>56296</v>
      </c>
      <c r="K231" s="3">
        <v>65563</v>
      </c>
      <c r="L231" s="3">
        <v>75151</v>
      </c>
      <c r="M231" s="3">
        <v>90210</v>
      </c>
      <c r="N231" s="3">
        <v>95587</v>
      </c>
      <c r="O231" s="3">
        <v>100631</v>
      </c>
      <c r="P231" s="3">
        <v>114442</v>
      </c>
      <c r="Q231" s="3">
        <v>122891</v>
      </c>
      <c r="R231" s="3">
        <v>118687</v>
      </c>
      <c r="S231" s="3">
        <v>115806</v>
      </c>
      <c r="T231" s="3">
        <v>143695</v>
      </c>
      <c r="U231" s="3">
        <f t="shared" si="1"/>
        <v>121760</v>
      </c>
    </row>
    <row r="232" spans="1:21" ht="15.75" customHeight="1" x14ac:dyDescent="0.2">
      <c r="A232" s="3">
        <v>1505031</v>
      </c>
      <c r="B232" s="3">
        <v>82490</v>
      </c>
      <c r="C232" s="3">
        <v>100211</v>
      </c>
      <c r="D232" s="3">
        <v>146353</v>
      </c>
      <c r="E232" s="3">
        <v>151238</v>
      </c>
      <c r="F232" s="3">
        <v>173060</v>
      </c>
      <c r="G232" s="3">
        <v>195168</v>
      </c>
      <c r="H232" s="3">
        <v>165952</v>
      </c>
      <c r="I232" s="3">
        <v>172774</v>
      </c>
      <c r="J232" s="3">
        <v>293613</v>
      </c>
      <c r="K232" s="3">
        <v>296808</v>
      </c>
      <c r="L232" s="3">
        <v>331148</v>
      </c>
      <c r="M232" s="3">
        <v>355426</v>
      </c>
      <c r="N232" s="3">
        <v>424552</v>
      </c>
      <c r="O232" s="3">
        <v>467114</v>
      </c>
      <c r="P232" s="3">
        <v>561084</v>
      </c>
      <c r="Q232" s="3">
        <v>608458</v>
      </c>
      <c r="R232" s="3">
        <v>584389</v>
      </c>
      <c r="S232" s="3">
        <v>698729</v>
      </c>
      <c r="T232" s="3">
        <v>826542</v>
      </c>
      <c r="U232" s="3">
        <f t="shared" si="1"/>
        <v>744052</v>
      </c>
    </row>
    <row r="233" spans="1:21" ht="15.75" customHeight="1" x14ac:dyDescent="0.2">
      <c r="A233" s="3">
        <v>1505064</v>
      </c>
      <c r="B233" s="3">
        <v>106564</v>
      </c>
      <c r="C233" s="3">
        <v>139677</v>
      </c>
      <c r="D233" s="3">
        <v>176300</v>
      </c>
      <c r="E233" s="3">
        <v>204548</v>
      </c>
      <c r="F233" s="3">
        <v>200941</v>
      </c>
      <c r="G233" s="3">
        <v>219915</v>
      </c>
      <c r="H233" s="3">
        <v>230659</v>
      </c>
      <c r="I233" s="3">
        <v>266454</v>
      </c>
      <c r="J233" s="3">
        <v>347951</v>
      </c>
      <c r="K233" s="3">
        <v>410402</v>
      </c>
      <c r="L233" s="3">
        <v>506001</v>
      </c>
      <c r="M233" s="3">
        <v>592580</v>
      </c>
      <c r="N233" s="3">
        <v>657498</v>
      </c>
      <c r="O233" s="3">
        <v>736960</v>
      </c>
      <c r="P233" s="3">
        <v>823582</v>
      </c>
      <c r="Q233" s="3">
        <v>839946</v>
      </c>
      <c r="R233" s="3">
        <v>853901</v>
      </c>
      <c r="S233" s="3">
        <v>831147</v>
      </c>
      <c r="T233" s="3">
        <v>939786</v>
      </c>
      <c r="U233" s="3">
        <f t="shared" si="1"/>
        <v>833222</v>
      </c>
    </row>
    <row r="234" spans="1:21" ht="15.75" customHeight="1" x14ac:dyDescent="0.2">
      <c r="A234" s="3">
        <v>1505106</v>
      </c>
      <c r="B234" s="3">
        <v>131235</v>
      </c>
      <c r="C234" s="3">
        <v>149636</v>
      </c>
      <c r="D234" s="3">
        <v>166467</v>
      </c>
      <c r="E234" s="3">
        <v>176622</v>
      </c>
      <c r="F234" s="3">
        <v>185944</v>
      </c>
      <c r="G234" s="3">
        <v>208549</v>
      </c>
      <c r="H234" s="3">
        <v>233861</v>
      </c>
      <c r="I234" s="3">
        <v>255495</v>
      </c>
      <c r="J234" s="3">
        <v>363169</v>
      </c>
      <c r="K234" s="3">
        <v>322745</v>
      </c>
      <c r="L234" s="3">
        <v>382378</v>
      </c>
      <c r="M234" s="3">
        <v>522300</v>
      </c>
      <c r="N234" s="3">
        <v>477445</v>
      </c>
      <c r="O234" s="3">
        <v>533829</v>
      </c>
      <c r="P234" s="3">
        <v>613189</v>
      </c>
      <c r="Q234" s="3">
        <v>624557</v>
      </c>
      <c r="R234" s="3">
        <v>640921</v>
      </c>
      <c r="S234" s="3">
        <v>977405</v>
      </c>
      <c r="T234" s="3">
        <v>897155</v>
      </c>
      <c r="U234" s="3">
        <f t="shared" si="1"/>
        <v>765920</v>
      </c>
    </row>
    <row r="235" spans="1:21" ht="15.75" customHeight="1" x14ac:dyDescent="0.2">
      <c r="A235" s="3">
        <v>1505205</v>
      </c>
      <c r="B235" s="3">
        <v>44007</v>
      </c>
      <c r="C235" s="3">
        <v>46933</v>
      </c>
      <c r="D235" s="3">
        <v>57058</v>
      </c>
      <c r="E235" s="3">
        <v>62389</v>
      </c>
      <c r="F235" s="3">
        <v>72892</v>
      </c>
      <c r="G235" s="3">
        <v>87150</v>
      </c>
      <c r="H235" s="3">
        <v>101987</v>
      </c>
      <c r="I235" s="3">
        <v>116590</v>
      </c>
      <c r="J235" s="3">
        <v>154222</v>
      </c>
      <c r="K235" s="3">
        <v>174597</v>
      </c>
      <c r="L235" s="3">
        <v>213065</v>
      </c>
      <c r="M235" s="3">
        <v>286546</v>
      </c>
      <c r="N235" s="3">
        <v>285441</v>
      </c>
      <c r="O235" s="3">
        <v>359088</v>
      </c>
      <c r="P235" s="3">
        <v>491096</v>
      </c>
      <c r="Q235" s="3">
        <v>431765</v>
      </c>
      <c r="R235" s="3">
        <v>388392</v>
      </c>
      <c r="S235" s="3">
        <v>365938</v>
      </c>
      <c r="T235" s="3">
        <v>441527</v>
      </c>
      <c r="U235" s="3">
        <f t="shared" si="1"/>
        <v>397520</v>
      </c>
    </row>
    <row r="236" spans="1:21" ht="15.75" customHeight="1" x14ac:dyDescent="0.2">
      <c r="A236" s="3">
        <v>1505304</v>
      </c>
      <c r="B236" s="3">
        <v>594775</v>
      </c>
      <c r="C236" s="3">
        <v>671118</v>
      </c>
      <c r="D236" s="3">
        <v>869847</v>
      </c>
      <c r="E236" s="3">
        <v>908221</v>
      </c>
      <c r="F236" s="3">
        <v>756225</v>
      </c>
      <c r="G236" s="3">
        <v>807748</v>
      </c>
      <c r="H236" s="3">
        <v>1164533</v>
      </c>
      <c r="I236" s="3">
        <v>866141</v>
      </c>
      <c r="J236" s="3">
        <v>1635545</v>
      </c>
      <c r="K236" s="3">
        <v>1630765</v>
      </c>
      <c r="L236" s="3">
        <v>1264242</v>
      </c>
      <c r="M236" s="3">
        <v>1524677</v>
      </c>
      <c r="N236" s="3">
        <v>1409485</v>
      </c>
      <c r="O236" s="3">
        <v>1722278</v>
      </c>
      <c r="P236" s="3">
        <v>1814316</v>
      </c>
      <c r="Q236" s="3">
        <v>1701190</v>
      </c>
      <c r="R236" s="3">
        <v>1626475</v>
      </c>
      <c r="S236" s="3">
        <v>2085534</v>
      </c>
      <c r="T236" s="3">
        <v>2503141</v>
      </c>
      <c r="U236" s="3">
        <f t="shared" si="1"/>
        <v>1908366</v>
      </c>
    </row>
    <row r="237" spans="1:21" ht="15.75" customHeight="1" x14ac:dyDescent="0.2">
      <c r="A237" s="3">
        <v>1505403</v>
      </c>
      <c r="B237" s="3">
        <v>31417</v>
      </c>
      <c r="C237" s="3">
        <v>35694</v>
      </c>
      <c r="D237" s="3">
        <v>42952</v>
      </c>
      <c r="E237" s="3">
        <v>47005</v>
      </c>
      <c r="F237" s="3">
        <v>53546</v>
      </c>
      <c r="G237" s="3">
        <v>57663</v>
      </c>
      <c r="H237" s="3">
        <v>61143</v>
      </c>
      <c r="I237" s="3">
        <v>69461</v>
      </c>
      <c r="J237" s="3">
        <v>90156</v>
      </c>
      <c r="K237" s="3">
        <v>101727</v>
      </c>
      <c r="L237" s="3">
        <v>113213</v>
      </c>
      <c r="M237" s="3">
        <v>159882</v>
      </c>
      <c r="N237" s="3">
        <v>151520</v>
      </c>
      <c r="O237" s="3">
        <v>156196</v>
      </c>
      <c r="P237" s="3">
        <v>176918</v>
      </c>
      <c r="Q237" s="3">
        <v>187883</v>
      </c>
      <c r="R237" s="3">
        <v>169095</v>
      </c>
      <c r="S237" s="3">
        <v>174935</v>
      </c>
      <c r="T237" s="3">
        <v>203272</v>
      </c>
      <c r="U237" s="3">
        <f t="shared" si="1"/>
        <v>171855</v>
      </c>
    </row>
    <row r="238" spans="1:21" ht="15.75" customHeight="1" x14ac:dyDescent="0.2">
      <c r="A238" s="3">
        <v>1505437</v>
      </c>
      <c r="B238" s="3">
        <v>48350</v>
      </c>
      <c r="C238" s="3">
        <v>58712</v>
      </c>
      <c r="D238" s="3">
        <v>67894</v>
      </c>
      <c r="E238" s="3">
        <v>71042</v>
      </c>
      <c r="F238" s="3">
        <v>110344</v>
      </c>
      <c r="G238" s="3">
        <v>191716</v>
      </c>
      <c r="H238" s="3">
        <v>288526</v>
      </c>
      <c r="I238" s="3">
        <v>229986</v>
      </c>
      <c r="J238" s="3">
        <v>326029</v>
      </c>
      <c r="K238" s="3">
        <v>482895</v>
      </c>
      <c r="L238" s="3">
        <v>479964</v>
      </c>
      <c r="M238" s="3">
        <v>431090</v>
      </c>
      <c r="N238" s="3">
        <v>819443</v>
      </c>
      <c r="O238" s="3">
        <v>504260</v>
      </c>
      <c r="P238" s="3">
        <v>542320</v>
      </c>
      <c r="Q238" s="3">
        <v>540548</v>
      </c>
      <c r="R238" s="3">
        <v>610583</v>
      </c>
      <c r="S238" s="3">
        <v>634512</v>
      </c>
      <c r="T238" s="3">
        <v>775454</v>
      </c>
      <c r="U238" s="3">
        <f t="shared" si="1"/>
        <v>727104</v>
      </c>
    </row>
    <row r="239" spans="1:21" ht="15.75" customHeight="1" x14ac:dyDescent="0.2">
      <c r="A239" s="3">
        <v>1505486</v>
      </c>
      <c r="B239" s="3">
        <v>75304</v>
      </c>
      <c r="C239" s="3">
        <v>86369</v>
      </c>
      <c r="D239" s="3">
        <v>97121</v>
      </c>
      <c r="E239" s="3">
        <v>112736</v>
      </c>
      <c r="F239" s="3">
        <v>121874</v>
      </c>
      <c r="G239" s="3">
        <v>161547</v>
      </c>
      <c r="H239" s="3">
        <v>176719</v>
      </c>
      <c r="I239" s="3">
        <v>187315</v>
      </c>
      <c r="J239" s="3">
        <v>224947</v>
      </c>
      <c r="K239" s="3">
        <v>264384</v>
      </c>
      <c r="L239" s="3">
        <v>326519</v>
      </c>
      <c r="M239" s="3">
        <v>341269</v>
      </c>
      <c r="N239" s="3">
        <v>378513</v>
      </c>
      <c r="O239" s="3">
        <v>433942</v>
      </c>
      <c r="P239" s="3">
        <v>510233</v>
      </c>
      <c r="Q239" s="3">
        <v>580576</v>
      </c>
      <c r="R239" s="3">
        <v>595519</v>
      </c>
      <c r="S239" s="3">
        <v>677086</v>
      </c>
      <c r="T239" s="3">
        <v>723359</v>
      </c>
      <c r="U239" s="3">
        <f t="shared" si="1"/>
        <v>648055</v>
      </c>
    </row>
    <row r="240" spans="1:21" ht="15.75" customHeight="1" x14ac:dyDescent="0.2">
      <c r="A240" s="3">
        <v>1505494</v>
      </c>
      <c r="B240" s="3">
        <v>13224</v>
      </c>
      <c r="C240" s="3">
        <v>15629</v>
      </c>
      <c r="D240" s="3">
        <v>19745</v>
      </c>
      <c r="E240" s="3">
        <v>20625</v>
      </c>
      <c r="F240" s="3">
        <v>20899</v>
      </c>
      <c r="G240" s="3">
        <v>23687</v>
      </c>
      <c r="H240" s="3">
        <v>26420</v>
      </c>
      <c r="I240" s="3">
        <v>30037</v>
      </c>
      <c r="J240" s="3">
        <v>36046</v>
      </c>
      <c r="K240" s="3">
        <v>40192</v>
      </c>
      <c r="L240" s="3">
        <v>39353</v>
      </c>
      <c r="M240" s="3">
        <v>46089</v>
      </c>
      <c r="N240" s="3">
        <v>47595</v>
      </c>
      <c r="O240" s="3">
        <v>53301</v>
      </c>
      <c r="P240" s="3">
        <v>63936</v>
      </c>
      <c r="Q240" s="3">
        <v>66032</v>
      </c>
      <c r="R240" s="3">
        <v>65452</v>
      </c>
      <c r="S240" s="3">
        <v>72213</v>
      </c>
      <c r="T240" s="3">
        <v>82964</v>
      </c>
      <c r="U240" s="3">
        <f t="shared" si="1"/>
        <v>69740</v>
      </c>
    </row>
    <row r="241" spans="1:21" ht="15.75" customHeight="1" x14ac:dyDescent="0.2">
      <c r="A241" s="3">
        <v>1505502</v>
      </c>
      <c r="B241" s="3">
        <v>540232</v>
      </c>
      <c r="C241" s="3">
        <v>571838</v>
      </c>
      <c r="D241" s="3">
        <v>581570</v>
      </c>
      <c r="E241" s="3">
        <v>616187</v>
      </c>
      <c r="F241" s="3">
        <v>692996</v>
      </c>
      <c r="G241" s="3">
        <v>781332</v>
      </c>
      <c r="H241" s="3">
        <v>937220</v>
      </c>
      <c r="I241" s="3">
        <v>978028</v>
      </c>
      <c r="J241" s="3">
        <v>1427239</v>
      </c>
      <c r="K241" s="3">
        <v>1685588</v>
      </c>
      <c r="L241" s="3">
        <v>1709396</v>
      </c>
      <c r="M241" s="3">
        <v>1749020</v>
      </c>
      <c r="N241" s="3">
        <v>2019305</v>
      </c>
      <c r="O241" s="3">
        <v>2394332</v>
      </c>
      <c r="P241" s="3">
        <v>2667465</v>
      </c>
      <c r="Q241" s="3">
        <v>2950442</v>
      </c>
      <c r="R241" s="3">
        <v>2646845</v>
      </c>
      <c r="S241" s="3">
        <v>3132989</v>
      </c>
      <c r="T241" s="3">
        <v>3777292</v>
      </c>
      <c r="U241" s="3">
        <f t="shared" si="1"/>
        <v>3237060</v>
      </c>
    </row>
    <row r="242" spans="1:21" ht="15.75" customHeight="1" x14ac:dyDescent="0.2">
      <c r="A242" s="3">
        <v>1505536</v>
      </c>
      <c r="B242" s="3">
        <v>1396407</v>
      </c>
      <c r="C242" s="3">
        <v>1649253</v>
      </c>
      <c r="D242" s="3">
        <v>2194271</v>
      </c>
      <c r="E242" s="3">
        <v>2476363</v>
      </c>
      <c r="F242" s="3">
        <v>2673716</v>
      </c>
      <c r="G242" s="3">
        <v>2955019</v>
      </c>
      <c r="H242" s="3">
        <v>6522232</v>
      </c>
      <c r="I242" s="3">
        <v>5373091</v>
      </c>
      <c r="J242" s="3">
        <v>14985170</v>
      </c>
      <c r="K242" s="3">
        <v>21013984</v>
      </c>
      <c r="L242" s="3">
        <v>19080395</v>
      </c>
      <c r="M242" s="3">
        <v>20198715</v>
      </c>
      <c r="N242" s="3">
        <v>15561713</v>
      </c>
      <c r="O242" s="3">
        <v>11184354</v>
      </c>
      <c r="P242" s="3">
        <v>12645409</v>
      </c>
      <c r="Q242" s="3">
        <v>18439322</v>
      </c>
      <c r="R242" s="3">
        <v>15994405</v>
      </c>
      <c r="S242" s="3">
        <v>23001043</v>
      </c>
      <c r="T242" s="3">
        <v>38014863</v>
      </c>
      <c r="U242" s="3">
        <f t="shared" si="1"/>
        <v>36618456</v>
      </c>
    </row>
    <row r="243" spans="1:21" ht="15.75" customHeight="1" x14ac:dyDescent="0.2">
      <c r="A243" s="3">
        <v>1505551</v>
      </c>
      <c r="B243" s="3">
        <v>18828</v>
      </c>
      <c r="C243" s="3">
        <v>23395</v>
      </c>
      <c r="D243" s="3">
        <v>27703</v>
      </c>
      <c r="E243" s="3">
        <v>28630</v>
      </c>
      <c r="F243" s="3">
        <v>28133</v>
      </c>
      <c r="G243" s="3">
        <v>29514</v>
      </c>
      <c r="H243" s="3">
        <v>32613</v>
      </c>
      <c r="I243" s="3">
        <v>38500</v>
      </c>
      <c r="J243" s="3">
        <v>42532</v>
      </c>
      <c r="K243" s="3">
        <v>50700</v>
      </c>
      <c r="L243" s="3">
        <v>47365</v>
      </c>
      <c r="M243" s="3">
        <v>53562</v>
      </c>
      <c r="N243" s="3">
        <v>58159</v>
      </c>
      <c r="O243" s="3">
        <v>73398</v>
      </c>
      <c r="P243" s="3">
        <v>86909</v>
      </c>
      <c r="Q243" s="3">
        <v>74387</v>
      </c>
      <c r="R243" s="3">
        <v>87951</v>
      </c>
      <c r="S243" s="3">
        <v>88909</v>
      </c>
      <c r="T243" s="3">
        <v>97363</v>
      </c>
      <c r="U243" s="3">
        <f t="shared" si="1"/>
        <v>78535</v>
      </c>
    </row>
    <row r="244" spans="1:21" ht="15.75" customHeight="1" x14ac:dyDescent="0.2">
      <c r="A244" s="3">
        <v>1505601</v>
      </c>
      <c r="B244" s="3">
        <v>13457</v>
      </c>
      <c r="C244" s="3">
        <v>14433</v>
      </c>
      <c r="D244" s="3">
        <v>15648</v>
      </c>
      <c r="E244" s="3">
        <v>17446</v>
      </c>
      <c r="F244" s="3">
        <v>19398</v>
      </c>
      <c r="G244" s="3">
        <v>20045</v>
      </c>
      <c r="H244" s="3">
        <v>22627</v>
      </c>
      <c r="I244" s="3">
        <v>25290</v>
      </c>
      <c r="J244" s="3">
        <v>28106</v>
      </c>
      <c r="K244" s="3">
        <v>32750</v>
      </c>
      <c r="L244" s="3">
        <v>37343</v>
      </c>
      <c r="M244" s="3">
        <v>64775</v>
      </c>
      <c r="N244" s="3">
        <v>41753</v>
      </c>
      <c r="O244" s="3">
        <v>48552</v>
      </c>
      <c r="P244" s="3">
        <v>60462</v>
      </c>
      <c r="Q244" s="3">
        <v>52915</v>
      </c>
      <c r="R244" s="3">
        <v>55061</v>
      </c>
      <c r="S244" s="3">
        <v>53683</v>
      </c>
      <c r="T244" s="3">
        <v>65723</v>
      </c>
      <c r="U244" s="3">
        <f t="shared" si="1"/>
        <v>52266</v>
      </c>
    </row>
    <row r="245" spans="1:21" ht="15.75" customHeight="1" x14ac:dyDescent="0.2">
      <c r="A245" s="3">
        <v>1505635</v>
      </c>
      <c r="B245" s="3">
        <v>52055</v>
      </c>
      <c r="C245" s="3">
        <v>69899</v>
      </c>
      <c r="D245" s="3">
        <v>67594</v>
      </c>
      <c r="E245" s="3">
        <v>67715</v>
      </c>
      <c r="F245" s="3">
        <v>63312</v>
      </c>
      <c r="G245" s="3">
        <v>63233</v>
      </c>
      <c r="H245" s="3">
        <v>68830</v>
      </c>
      <c r="I245" s="3">
        <v>74865</v>
      </c>
      <c r="J245" s="3">
        <v>89211</v>
      </c>
      <c r="K245" s="3">
        <v>104969</v>
      </c>
      <c r="L245" s="3">
        <v>115553</v>
      </c>
      <c r="M245" s="3">
        <v>137234</v>
      </c>
      <c r="N245" s="3">
        <v>155514</v>
      </c>
      <c r="O245" s="3">
        <v>180801</v>
      </c>
      <c r="P245" s="3">
        <v>200705</v>
      </c>
      <c r="Q245" s="3">
        <v>200788</v>
      </c>
      <c r="R245" s="3">
        <v>235131</v>
      </c>
      <c r="S245" s="3">
        <v>211878</v>
      </c>
      <c r="T245" s="3">
        <v>274687</v>
      </c>
      <c r="U245" s="3">
        <f t="shared" si="1"/>
        <v>222632</v>
      </c>
    </row>
    <row r="246" spans="1:21" ht="15.75" customHeight="1" x14ac:dyDescent="0.2">
      <c r="A246" s="3">
        <v>1505650</v>
      </c>
      <c r="B246" s="3">
        <v>51657</v>
      </c>
      <c r="C246" s="3">
        <v>41383</v>
      </c>
      <c r="D246" s="3">
        <v>47555</v>
      </c>
      <c r="E246" s="3">
        <v>52584</v>
      </c>
      <c r="F246" s="3">
        <v>59404</v>
      </c>
      <c r="G246" s="3">
        <v>72671</v>
      </c>
      <c r="H246" s="3">
        <v>75707</v>
      </c>
      <c r="I246" s="3">
        <v>82925</v>
      </c>
      <c r="J246" s="3">
        <v>111570</v>
      </c>
      <c r="K246" s="3">
        <v>123708</v>
      </c>
      <c r="L246" s="3">
        <v>130997</v>
      </c>
      <c r="M246" s="3">
        <v>160850</v>
      </c>
      <c r="N246" s="3">
        <v>221670</v>
      </c>
      <c r="O246" s="3">
        <v>235473</v>
      </c>
      <c r="P246" s="3">
        <v>260906</v>
      </c>
      <c r="Q246" s="3">
        <v>255862</v>
      </c>
      <c r="R246" s="3">
        <v>245415</v>
      </c>
      <c r="S246" s="3">
        <v>258528</v>
      </c>
      <c r="T246" s="3">
        <v>309018</v>
      </c>
      <c r="U246" s="3">
        <f t="shared" si="1"/>
        <v>257361</v>
      </c>
    </row>
    <row r="247" spans="1:21" ht="15.75" customHeight="1" x14ac:dyDescent="0.2">
      <c r="A247" s="3">
        <v>1505700</v>
      </c>
      <c r="B247" s="3">
        <v>36763</v>
      </c>
      <c r="C247" s="3">
        <v>38173</v>
      </c>
      <c r="D247" s="3">
        <v>47683</v>
      </c>
      <c r="E247" s="3">
        <v>53127</v>
      </c>
      <c r="F247" s="3">
        <v>56738</v>
      </c>
      <c r="G247" s="3">
        <v>72155</v>
      </c>
      <c r="H247" s="3">
        <v>74305</v>
      </c>
      <c r="I247" s="3">
        <v>86614</v>
      </c>
      <c r="J247" s="3">
        <v>111426</v>
      </c>
      <c r="K247" s="3">
        <v>131980</v>
      </c>
      <c r="L247" s="3">
        <v>141116</v>
      </c>
      <c r="M247" s="3">
        <v>152436</v>
      </c>
      <c r="N247" s="3">
        <v>164939</v>
      </c>
      <c r="O247" s="3">
        <v>187380</v>
      </c>
      <c r="P247" s="3">
        <v>208199</v>
      </c>
      <c r="Q247" s="3">
        <v>212571</v>
      </c>
      <c r="R247" s="3">
        <v>212006</v>
      </c>
      <c r="S247" s="3">
        <v>221526</v>
      </c>
      <c r="T247" s="3">
        <v>246851</v>
      </c>
      <c r="U247" s="3">
        <f t="shared" si="1"/>
        <v>210088</v>
      </c>
    </row>
    <row r="248" spans="1:21" ht="15.75" customHeight="1" x14ac:dyDescent="0.2">
      <c r="A248" s="3">
        <v>1505809</v>
      </c>
      <c r="B248" s="3">
        <v>105648</v>
      </c>
      <c r="C248" s="3">
        <v>116595</v>
      </c>
      <c r="D248" s="3">
        <v>149543</v>
      </c>
      <c r="E248" s="3">
        <v>163830</v>
      </c>
      <c r="F248" s="3">
        <v>180269</v>
      </c>
      <c r="G248" s="3">
        <v>223461</v>
      </c>
      <c r="H248" s="3">
        <v>213381</v>
      </c>
      <c r="I248" s="3">
        <v>226067</v>
      </c>
      <c r="J248" s="3">
        <v>264772</v>
      </c>
      <c r="K248" s="3">
        <v>290364</v>
      </c>
      <c r="L248" s="3">
        <v>378911</v>
      </c>
      <c r="M248" s="3">
        <v>456736</v>
      </c>
      <c r="N248" s="3">
        <v>439885</v>
      </c>
      <c r="O248" s="3">
        <v>446246</v>
      </c>
      <c r="P248" s="3">
        <v>682972</v>
      </c>
      <c r="Q248" s="3">
        <v>648015</v>
      </c>
      <c r="R248" s="3">
        <v>893428</v>
      </c>
      <c r="S248" s="3">
        <v>785876</v>
      </c>
      <c r="T248" s="3">
        <v>880348</v>
      </c>
      <c r="U248" s="3">
        <f t="shared" si="1"/>
        <v>774700</v>
      </c>
    </row>
    <row r="249" spans="1:21" ht="15.75" customHeight="1" x14ac:dyDescent="0.2">
      <c r="A249" s="3">
        <v>1505908</v>
      </c>
      <c r="B249" s="3">
        <v>48264</v>
      </c>
      <c r="C249" s="3">
        <v>57984</v>
      </c>
      <c r="D249" s="3">
        <v>60099</v>
      </c>
      <c r="E249" s="3">
        <v>63563</v>
      </c>
      <c r="F249" s="3">
        <v>70397</v>
      </c>
      <c r="G249" s="3">
        <v>87868</v>
      </c>
      <c r="H249" s="3">
        <v>81689</v>
      </c>
      <c r="I249" s="3">
        <v>109927</v>
      </c>
      <c r="J249" s="3">
        <v>131392</v>
      </c>
      <c r="K249" s="3">
        <v>159876</v>
      </c>
      <c r="L249" s="3">
        <v>178848</v>
      </c>
      <c r="M249" s="3">
        <v>226304</v>
      </c>
      <c r="N249" s="3">
        <v>202864</v>
      </c>
      <c r="O249" s="3">
        <v>218556</v>
      </c>
      <c r="P249" s="3">
        <v>240017</v>
      </c>
      <c r="Q249" s="3">
        <v>295945</v>
      </c>
      <c r="R249" s="3">
        <v>309826</v>
      </c>
      <c r="S249" s="3">
        <v>321165</v>
      </c>
      <c r="T249" s="3">
        <v>348459</v>
      </c>
      <c r="U249" s="3">
        <f t="shared" si="1"/>
        <v>300195</v>
      </c>
    </row>
    <row r="250" spans="1:21" ht="15.75" customHeight="1" x14ac:dyDescent="0.2">
      <c r="A250" s="3">
        <v>1506005</v>
      </c>
      <c r="B250" s="3">
        <v>66770</v>
      </c>
      <c r="C250" s="3">
        <v>81425</v>
      </c>
      <c r="D250" s="3">
        <v>101736</v>
      </c>
      <c r="E250" s="3">
        <v>116099</v>
      </c>
      <c r="F250" s="3">
        <v>124853</v>
      </c>
      <c r="G250" s="3">
        <v>100428</v>
      </c>
      <c r="H250" s="3">
        <v>106026</v>
      </c>
      <c r="I250" s="3">
        <v>121695</v>
      </c>
      <c r="J250" s="3">
        <v>141501</v>
      </c>
      <c r="K250" s="3">
        <v>159562</v>
      </c>
      <c r="L250" s="3">
        <v>197161</v>
      </c>
      <c r="M250" s="3">
        <v>229100</v>
      </c>
      <c r="N250" s="3">
        <v>218863</v>
      </c>
      <c r="O250" s="3">
        <v>226131</v>
      </c>
      <c r="P250" s="3">
        <v>275833</v>
      </c>
      <c r="Q250" s="3">
        <v>302521</v>
      </c>
      <c r="R250" s="3">
        <v>288610</v>
      </c>
      <c r="S250" s="3">
        <v>295872</v>
      </c>
      <c r="T250" s="3">
        <v>342531</v>
      </c>
      <c r="U250" s="3">
        <f t="shared" si="1"/>
        <v>275761</v>
      </c>
    </row>
    <row r="251" spans="1:21" ht="15.75" customHeight="1" x14ac:dyDescent="0.2">
      <c r="A251" s="3">
        <v>1506104</v>
      </c>
      <c r="B251" s="3">
        <v>14606</v>
      </c>
      <c r="C251" s="3">
        <v>15515</v>
      </c>
      <c r="D251" s="3">
        <v>16607</v>
      </c>
      <c r="E251" s="3">
        <v>19555</v>
      </c>
      <c r="F251" s="3">
        <v>20164</v>
      </c>
      <c r="G251" s="3">
        <v>23483</v>
      </c>
      <c r="H251" s="3">
        <v>26520</v>
      </c>
      <c r="I251" s="3">
        <v>34581</v>
      </c>
      <c r="J251" s="3">
        <v>34879</v>
      </c>
      <c r="K251" s="3">
        <v>39317</v>
      </c>
      <c r="L251" s="3">
        <v>44135</v>
      </c>
      <c r="M251" s="3">
        <v>70680</v>
      </c>
      <c r="N251" s="3">
        <v>63930</v>
      </c>
      <c r="O251" s="3">
        <v>81542</v>
      </c>
      <c r="P251" s="3">
        <v>120321</v>
      </c>
      <c r="Q251" s="3">
        <v>149269</v>
      </c>
      <c r="R251" s="3">
        <v>198941</v>
      </c>
      <c r="S251" s="3">
        <v>236992</v>
      </c>
      <c r="T251" s="3">
        <v>295648</v>
      </c>
      <c r="U251" s="3">
        <f t="shared" si="1"/>
        <v>281042</v>
      </c>
    </row>
    <row r="252" spans="1:21" ht="15.75" customHeight="1" x14ac:dyDescent="0.2">
      <c r="A252" s="3">
        <v>1506112</v>
      </c>
      <c r="B252" s="3">
        <v>17775</v>
      </c>
      <c r="C252" s="3">
        <v>18848</v>
      </c>
      <c r="D252" s="3">
        <v>21563</v>
      </c>
      <c r="E252" s="3">
        <v>25219</v>
      </c>
      <c r="F252" s="3">
        <v>28243</v>
      </c>
      <c r="G252" s="3">
        <v>32669</v>
      </c>
      <c r="H252" s="3">
        <v>36122</v>
      </c>
      <c r="I252" s="3">
        <v>41614</v>
      </c>
      <c r="J252" s="3">
        <v>43000</v>
      </c>
      <c r="K252" s="3">
        <v>50848</v>
      </c>
      <c r="L252" s="3">
        <v>55967</v>
      </c>
      <c r="M252" s="3">
        <v>71116</v>
      </c>
      <c r="N252" s="3">
        <v>70659</v>
      </c>
      <c r="O252" s="3">
        <v>75765</v>
      </c>
      <c r="P252" s="3">
        <v>84625</v>
      </c>
      <c r="Q252" s="3">
        <v>90640</v>
      </c>
      <c r="R252" s="3">
        <v>97467</v>
      </c>
      <c r="S252" s="3">
        <v>99904</v>
      </c>
      <c r="T252" s="3">
        <v>111202</v>
      </c>
      <c r="U252" s="3">
        <f t="shared" si="1"/>
        <v>93427</v>
      </c>
    </row>
    <row r="253" spans="1:21" ht="15.75" customHeight="1" x14ac:dyDescent="0.2">
      <c r="A253" s="3">
        <v>1506138</v>
      </c>
      <c r="B253" s="3">
        <v>338506</v>
      </c>
      <c r="C253" s="3">
        <v>352020</v>
      </c>
      <c r="D253" s="3">
        <v>424133</v>
      </c>
      <c r="E253" s="3">
        <v>454204</v>
      </c>
      <c r="F253" s="3">
        <v>527782</v>
      </c>
      <c r="G253" s="3">
        <v>633238</v>
      </c>
      <c r="H253" s="3">
        <v>659062</v>
      </c>
      <c r="I253" s="3">
        <v>708068</v>
      </c>
      <c r="J253" s="3">
        <v>752443</v>
      </c>
      <c r="K253" s="3">
        <v>855748</v>
      </c>
      <c r="L253" s="3">
        <v>965208</v>
      </c>
      <c r="M253" s="3">
        <v>1096384</v>
      </c>
      <c r="N253" s="3">
        <v>1317862</v>
      </c>
      <c r="O253" s="3">
        <v>1467916</v>
      </c>
      <c r="P253" s="3">
        <v>1645578</v>
      </c>
      <c r="Q253" s="3">
        <v>1700741</v>
      </c>
      <c r="R253" s="3">
        <v>1802377</v>
      </c>
      <c r="S253" s="3">
        <v>1866113</v>
      </c>
      <c r="T253" s="3">
        <v>2028782</v>
      </c>
      <c r="U253" s="3">
        <f t="shared" si="1"/>
        <v>1690276</v>
      </c>
    </row>
    <row r="254" spans="1:21" ht="15.75" customHeight="1" x14ac:dyDescent="0.2">
      <c r="A254" s="3">
        <v>1506161</v>
      </c>
      <c r="B254" s="3">
        <v>56190</v>
      </c>
      <c r="C254" s="3">
        <v>66478</v>
      </c>
      <c r="D254" s="3">
        <v>108289</v>
      </c>
      <c r="E254" s="3">
        <v>119325</v>
      </c>
      <c r="F254" s="3">
        <v>147111</v>
      </c>
      <c r="G254" s="3">
        <v>141826</v>
      </c>
      <c r="H254" s="3">
        <v>167306</v>
      </c>
      <c r="I254" s="3">
        <v>174185</v>
      </c>
      <c r="J254" s="3">
        <v>201449</v>
      </c>
      <c r="K254" s="3">
        <v>211154</v>
      </c>
      <c r="L254" s="3">
        <v>228291</v>
      </c>
      <c r="M254" s="3">
        <v>266214</v>
      </c>
      <c r="N254" s="3">
        <v>304399</v>
      </c>
      <c r="O254" s="3">
        <v>360821</v>
      </c>
      <c r="P254" s="3">
        <v>407471</v>
      </c>
      <c r="Q254" s="3">
        <v>476846</v>
      </c>
      <c r="R254" s="3">
        <v>479389</v>
      </c>
      <c r="S254" s="3">
        <v>494992</v>
      </c>
      <c r="T254" s="3">
        <v>571430</v>
      </c>
      <c r="U254" s="3">
        <f t="shared" si="1"/>
        <v>515240</v>
      </c>
    </row>
    <row r="255" spans="1:21" ht="15.75" customHeight="1" x14ac:dyDescent="0.2">
      <c r="A255" s="3">
        <v>1506187</v>
      </c>
      <c r="B255" s="3">
        <v>147374</v>
      </c>
      <c r="C255" s="3">
        <v>164705</v>
      </c>
      <c r="D255" s="3">
        <v>197009</v>
      </c>
      <c r="E255" s="3">
        <v>217383</v>
      </c>
      <c r="F255" s="3">
        <v>226993</v>
      </c>
      <c r="G255" s="3">
        <v>254099</v>
      </c>
      <c r="H255" s="3">
        <v>264783</v>
      </c>
      <c r="I255" s="3">
        <v>290617</v>
      </c>
      <c r="J255" s="3">
        <v>333880</v>
      </c>
      <c r="K255" s="3">
        <v>389633</v>
      </c>
      <c r="L255" s="3">
        <v>342576</v>
      </c>
      <c r="M255" s="3">
        <v>394626</v>
      </c>
      <c r="N255" s="3">
        <v>469637</v>
      </c>
      <c r="O255" s="3">
        <v>481472</v>
      </c>
      <c r="P255" s="3">
        <v>518442</v>
      </c>
      <c r="Q255" s="3">
        <v>520484</v>
      </c>
      <c r="R255" s="3">
        <v>531514</v>
      </c>
      <c r="S255" s="3">
        <v>533208</v>
      </c>
      <c r="T255" s="3">
        <v>628597</v>
      </c>
      <c r="U255" s="3">
        <f t="shared" si="1"/>
        <v>481223</v>
      </c>
    </row>
    <row r="256" spans="1:21" ht="15.75" customHeight="1" x14ac:dyDescent="0.2">
      <c r="A256" s="3">
        <v>1506195</v>
      </c>
      <c r="B256" s="3">
        <v>55189</v>
      </c>
      <c r="C256" s="3">
        <v>61274</v>
      </c>
      <c r="D256" s="3">
        <v>71197</v>
      </c>
      <c r="E256" s="3">
        <v>74702</v>
      </c>
      <c r="F256" s="3">
        <v>79215</v>
      </c>
      <c r="G256" s="3">
        <v>101538</v>
      </c>
      <c r="H256" s="3">
        <v>109583</v>
      </c>
      <c r="I256" s="3">
        <v>124066</v>
      </c>
      <c r="J256" s="3">
        <v>149745</v>
      </c>
      <c r="K256" s="3">
        <v>172264</v>
      </c>
      <c r="L256" s="3">
        <v>180425</v>
      </c>
      <c r="M256" s="3">
        <v>229974</v>
      </c>
      <c r="N256" s="3">
        <v>256946</v>
      </c>
      <c r="O256" s="3">
        <v>287612</v>
      </c>
      <c r="P256" s="3">
        <v>341999</v>
      </c>
      <c r="Q256" s="3">
        <v>359162</v>
      </c>
      <c r="R256" s="3">
        <v>350270</v>
      </c>
      <c r="S256" s="3">
        <v>375339</v>
      </c>
      <c r="T256" s="3">
        <v>415601</v>
      </c>
      <c r="U256" s="3">
        <f t="shared" si="1"/>
        <v>360412</v>
      </c>
    </row>
    <row r="257" spans="1:21" ht="15.75" customHeight="1" x14ac:dyDescent="0.2">
      <c r="A257" s="3">
        <v>1506203</v>
      </c>
      <c r="B257" s="3">
        <v>71502</v>
      </c>
      <c r="C257" s="3">
        <v>83462</v>
      </c>
      <c r="D257" s="3">
        <v>93182</v>
      </c>
      <c r="E257" s="3">
        <v>113831</v>
      </c>
      <c r="F257" s="3">
        <v>123309</v>
      </c>
      <c r="G257" s="3">
        <v>130362</v>
      </c>
      <c r="H257" s="3">
        <v>143207</v>
      </c>
      <c r="I257" s="3">
        <v>166445</v>
      </c>
      <c r="J257" s="3">
        <v>176749</v>
      </c>
      <c r="K257" s="3">
        <v>205015</v>
      </c>
      <c r="L257" s="3">
        <v>291863</v>
      </c>
      <c r="M257" s="3">
        <v>277429</v>
      </c>
      <c r="N257" s="3">
        <v>309296</v>
      </c>
      <c r="O257" s="3">
        <v>348010</v>
      </c>
      <c r="P257" s="3">
        <v>414191</v>
      </c>
      <c r="Q257" s="3">
        <v>425035</v>
      </c>
      <c r="R257" s="3">
        <v>470323</v>
      </c>
      <c r="S257" s="3">
        <v>530753</v>
      </c>
      <c r="T257" s="3">
        <v>568925</v>
      </c>
      <c r="U257" s="3">
        <f t="shared" si="1"/>
        <v>497423</v>
      </c>
    </row>
    <row r="258" spans="1:21" ht="15.75" customHeight="1" x14ac:dyDescent="0.2">
      <c r="A258" s="3">
        <v>1506302</v>
      </c>
      <c r="B258" s="3">
        <v>28341</v>
      </c>
      <c r="C258" s="3">
        <v>31574</v>
      </c>
      <c r="D258" s="3">
        <v>35825</v>
      </c>
      <c r="E258" s="3">
        <v>40860</v>
      </c>
      <c r="F258" s="3">
        <v>45847</v>
      </c>
      <c r="G258" s="3">
        <v>51872</v>
      </c>
      <c r="H258" s="3">
        <v>57750</v>
      </c>
      <c r="I258" s="3">
        <v>67163</v>
      </c>
      <c r="J258" s="3">
        <v>77018</v>
      </c>
      <c r="K258" s="3">
        <v>90257</v>
      </c>
      <c r="L258" s="3">
        <v>100369</v>
      </c>
      <c r="M258" s="3">
        <v>113111</v>
      </c>
      <c r="N258" s="3">
        <v>122809</v>
      </c>
      <c r="O258" s="3">
        <v>143257</v>
      </c>
      <c r="P258" s="3">
        <v>151543</v>
      </c>
      <c r="Q258" s="3">
        <v>165814</v>
      </c>
      <c r="R258" s="3">
        <v>174926</v>
      </c>
      <c r="S258" s="3">
        <v>181405</v>
      </c>
      <c r="T258" s="3">
        <v>193500</v>
      </c>
      <c r="U258" s="3">
        <f t="shared" si="1"/>
        <v>165159</v>
      </c>
    </row>
    <row r="259" spans="1:21" ht="15.75" customHeight="1" x14ac:dyDescent="0.2">
      <c r="A259" s="3">
        <v>1506351</v>
      </c>
      <c r="B259" s="3">
        <v>32703</v>
      </c>
      <c r="C259" s="3">
        <v>31338</v>
      </c>
      <c r="D259" s="3">
        <v>38012</v>
      </c>
      <c r="E259" s="3">
        <v>43867</v>
      </c>
      <c r="F259" s="3">
        <v>55558</v>
      </c>
      <c r="G259" s="3">
        <v>67350</v>
      </c>
      <c r="H259" s="3">
        <v>67906</v>
      </c>
      <c r="I259" s="3">
        <v>64097</v>
      </c>
      <c r="J259" s="3">
        <v>71545</v>
      </c>
      <c r="K259" s="3">
        <v>86139</v>
      </c>
      <c r="L259" s="3">
        <v>114531</v>
      </c>
      <c r="M259" s="3">
        <v>102605</v>
      </c>
      <c r="N259" s="3">
        <v>122116</v>
      </c>
      <c r="O259" s="3">
        <v>132624</v>
      </c>
      <c r="P259" s="3">
        <v>146746</v>
      </c>
      <c r="Q259" s="3">
        <v>165777</v>
      </c>
      <c r="R259" s="3">
        <v>172320</v>
      </c>
      <c r="S259" s="3">
        <v>180878</v>
      </c>
      <c r="T259" s="3">
        <v>218708</v>
      </c>
      <c r="U259" s="3">
        <f t="shared" si="1"/>
        <v>186005</v>
      </c>
    </row>
    <row r="260" spans="1:21" ht="15.75" customHeight="1" x14ac:dyDescent="0.2">
      <c r="A260" s="3">
        <v>1506401</v>
      </c>
      <c r="B260" s="3">
        <v>14456</v>
      </c>
      <c r="C260" s="3">
        <v>15130</v>
      </c>
      <c r="D260" s="3">
        <v>16978</v>
      </c>
      <c r="E260" s="3">
        <v>19278</v>
      </c>
      <c r="F260" s="3">
        <v>21014</v>
      </c>
      <c r="G260" s="3">
        <v>19451</v>
      </c>
      <c r="H260" s="3">
        <v>23628</v>
      </c>
      <c r="I260" s="3">
        <v>27257</v>
      </c>
      <c r="J260" s="3">
        <v>33698</v>
      </c>
      <c r="K260" s="3">
        <v>40752</v>
      </c>
      <c r="L260" s="3">
        <v>52165</v>
      </c>
      <c r="M260" s="3">
        <v>50839</v>
      </c>
      <c r="N260" s="3">
        <v>53013</v>
      </c>
      <c r="O260" s="3">
        <v>61148</v>
      </c>
      <c r="P260" s="3">
        <v>63800</v>
      </c>
      <c r="Q260" s="3">
        <v>68177</v>
      </c>
      <c r="R260" s="3">
        <v>68942</v>
      </c>
      <c r="S260" s="3">
        <v>71619</v>
      </c>
      <c r="T260" s="3">
        <v>81617</v>
      </c>
      <c r="U260" s="3">
        <f t="shared" si="1"/>
        <v>67161</v>
      </c>
    </row>
    <row r="261" spans="1:21" ht="15.75" customHeight="1" x14ac:dyDescent="0.2">
      <c r="A261" s="3">
        <v>1506500</v>
      </c>
      <c r="B261" s="3">
        <v>158815</v>
      </c>
      <c r="C261" s="3">
        <v>174116</v>
      </c>
      <c r="D261" s="3">
        <v>203680</v>
      </c>
      <c r="E261" s="3">
        <v>220479</v>
      </c>
      <c r="F261" s="3">
        <v>223551</v>
      </c>
      <c r="G261" s="3">
        <v>256081</v>
      </c>
      <c r="H261" s="3">
        <v>291256</v>
      </c>
      <c r="I261" s="3">
        <v>340650</v>
      </c>
      <c r="J261" s="3">
        <v>366698</v>
      </c>
      <c r="K261" s="3">
        <v>433552</v>
      </c>
      <c r="L261" s="3">
        <v>413979</v>
      </c>
      <c r="M261" s="3">
        <v>506488</v>
      </c>
      <c r="N261" s="3">
        <v>552910</v>
      </c>
      <c r="O261" s="3">
        <v>609611</v>
      </c>
      <c r="P261" s="3">
        <v>630492</v>
      </c>
      <c r="Q261" s="3">
        <v>718745</v>
      </c>
      <c r="R261" s="3">
        <v>757809</v>
      </c>
      <c r="S261" s="3">
        <v>795107</v>
      </c>
      <c r="T261" s="3">
        <v>807619</v>
      </c>
      <c r="U261" s="3">
        <f t="shared" si="1"/>
        <v>648804</v>
      </c>
    </row>
    <row r="262" spans="1:21" ht="15.75" customHeight="1" x14ac:dyDescent="0.2">
      <c r="A262" s="3">
        <v>1506559</v>
      </c>
      <c r="B262" s="3">
        <v>29103</v>
      </c>
      <c r="C262" s="3">
        <v>34604</v>
      </c>
      <c r="D262" s="3">
        <v>40841</v>
      </c>
      <c r="E262" s="3">
        <v>44903</v>
      </c>
      <c r="F262" s="3">
        <v>47401</v>
      </c>
      <c r="G262" s="3">
        <v>51225</v>
      </c>
      <c r="H262" s="3">
        <v>56656</v>
      </c>
      <c r="I262" s="3">
        <v>64579</v>
      </c>
      <c r="J262" s="3">
        <v>74135</v>
      </c>
      <c r="K262" s="3">
        <v>83729</v>
      </c>
      <c r="L262" s="3">
        <v>93921</v>
      </c>
      <c r="M262" s="3">
        <v>112233</v>
      </c>
      <c r="N262" s="3">
        <v>125055</v>
      </c>
      <c r="O262" s="3">
        <v>138283</v>
      </c>
      <c r="P262" s="3">
        <v>144186</v>
      </c>
      <c r="Q262" s="3">
        <v>164124</v>
      </c>
      <c r="R262" s="3">
        <v>163193</v>
      </c>
      <c r="S262" s="3">
        <v>160405</v>
      </c>
      <c r="T262" s="3">
        <v>188634</v>
      </c>
      <c r="U262" s="3">
        <f t="shared" si="1"/>
        <v>159531</v>
      </c>
    </row>
    <row r="263" spans="1:21" ht="15.75" customHeight="1" x14ac:dyDescent="0.2">
      <c r="A263" s="3">
        <v>1506583</v>
      </c>
      <c r="B263" s="3">
        <v>47841</v>
      </c>
      <c r="C263" s="3">
        <v>58178</v>
      </c>
      <c r="D263" s="3">
        <v>67943</v>
      </c>
      <c r="E263" s="3">
        <v>82131</v>
      </c>
      <c r="F263" s="3">
        <v>83130</v>
      </c>
      <c r="G263" s="3">
        <v>88225</v>
      </c>
      <c r="H263" s="3">
        <v>93468</v>
      </c>
      <c r="I263" s="3">
        <v>97867</v>
      </c>
      <c r="J263" s="3">
        <v>125316</v>
      </c>
      <c r="K263" s="3">
        <v>145031</v>
      </c>
      <c r="L263" s="3">
        <v>159444</v>
      </c>
      <c r="M263" s="3">
        <v>195215</v>
      </c>
      <c r="N263" s="3">
        <v>201980</v>
      </c>
      <c r="O263" s="3">
        <v>250099</v>
      </c>
      <c r="P263" s="3">
        <v>297680</v>
      </c>
      <c r="Q263" s="3">
        <v>375755</v>
      </c>
      <c r="R263" s="3">
        <v>379801</v>
      </c>
      <c r="S263" s="3">
        <v>498864</v>
      </c>
      <c r="T263" s="3">
        <v>735495</v>
      </c>
      <c r="U263" s="3">
        <f t="shared" si="1"/>
        <v>687654</v>
      </c>
    </row>
    <row r="264" spans="1:21" ht="15.75" customHeight="1" x14ac:dyDescent="0.2">
      <c r="A264" s="3">
        <v>1506609</v>
      </c>
      <c r="B264" s="3">
        <v>51026</v>
      </c>
      <c r="C264" s="3">
        <v>55304</v>
      </c>
      <c r="D264" s="3">
        <v>74388</v>
      </c>
      <c r="E264" s="3">
        <v>64247</v>
      </c>
      <c r="F264" s="3">
        <v>82503</v>
      </c>
      <c r="G264" s="3">
        <v>108966</v>
      </c>
      <c r="H264" s="3">
        <v>126018</v>
      </c>
      <c r="I264" s="3">
        <v>137820</v>
      </c>
      <c r="J264" s="3">
        <v>152534</v>
      </c>
      <c r="K264" s="3">
        <v>179004</v>
      </c>
      <c r="L264" s="3">
        <v>201877</v>
      </c>
      <c r="M264" s="3">
        <v>283608</v>
      </c>
      <c r="N264" s="3">
        <v>233693</v>
      </c>
      <c r="O264" s="3">
        <v>203834</v>
      </c>
      <c r="P264" s="3">
        <v>268294</v>
      </c>
      <c r="Q264" s="3">
        <v>310568</v>
      </c>
      <c r="R264" s="3">
        <v>383844</v>
      </c>
      <c r="S264" s="3">
        <v>291091</v>
      </c>
      <c r="T264" s="3">
        <v>307897</v>
      </c>
      <c r="U264" s="3">
        <f t="shared" si="1"/>
        <v>256871</v>
      </c>
    </row>
    <row r="265" spans="1:21" ht="15.75" customHeight="1" x14ac:dyDescent="0.2">
      <c r="A265" s="3">
        <v>1506708</v>
      </c>
      <c r="B265" s="3">
        <v>123461</v>
      </c>
      <c r="C265" s="3">
        <v>168425</v>
      </c>
      <c r="D265" s="3">
        <v>203854</v>
      </c>
      <c r="E265" s="3">
        <v>214361</v>
      </c>
      <c r="F265" s="3">
        <v>229536</v>
      </c>
      <c r="G265" s="3">
        <v>261588</v>
      </c>
      <c r="H265" s="3">
        <v>293058</v>
      </c>
      <c r="I265" s="3">
        <v>327091</v>
      </c>
      <c r="J265" s="3">
        <v>329767</v>
      </c>
      <c r="K265" s="3">
        <v>376777</v>
      </c>
      <c r="L265" s="3">
        <v>423595</v>
      </c>
      <c r="M265" s="3">
        <v>515231</v>
      </c>
      <c r="N265" s="3">
        <v>590433</v>
      </c>
      <c r="O265" s="3">
        <v>686482</v>
      </c>
      <c r="P265" s="3">
        <v>762198</v>
      </c>
      <c r="Q265" s="3">
        <v>803619</v>
      </c>
      <c r="R265" s="3">
        <v>843465</v>
      </c>
      <c r="S265" s="3">
        <v>1034821</v>
      </c>
      <c r="T265" s="3">
        <v>1113883</v>
      </c>
      <c r="U265" s="3">
        <f t="shared" si="1"/>
        <v>990422</v>
      </c>
    </row>
    <row r="266" spans="1:21" ht="15.75" customHeight="1" x14ac:dyDescent="0.2">
      <c r="A266" s="3">
        <v>1506807</v>
      </c>
      <c r="B266" s="3">
        <v>829191</v>
      </c>
      <c r="C266" s="3">
        <v>1079279</v>
      </c>
      <c r="D266" s="3">
        <v>1361523</v>
      </c>
      <c r="E266" s="3">
        <v>1410816</v>
      </c>
      <c r="F266" s="3">
        <v>1621689</v>
      </c>
      <c r="G266" s="3">
        <v>1708319</v>
      </c>
      <c r="H266" s="3">
        <v>1856947</v>
      </c>
      <c r="I266" s="3">
        <v>2019446</v>
      </c>
      <c r="J266" s="3">
        <v>2309692</v>
      </c>
      <c r="K266" s="3">
        <v>2601840</v>
      </c>
      <c r="L266" s="3">
        <v>3255042</v>
      </c>
      <c r="M266" s="3">
        <v>3433607</v>
      </c>
      <c r="N266" s="3">
        <v>3785536</v>
      </c>
      <c r="O266" s="3">
        <v>3970093</v>
      </c>
      <c r="P266" s="3">
        <v>4574029</v>
      </c>
      <c r="Q266" s="3">
        <v>4835996</v>
      </c>
      <c r="R266" s="3">
        <v>4858426</v>
      </c>
      <c r="S266" s="3">
        <v>5117941</v>
      </c>
      <c r="T266" s="3">
        <v>5501389</v>
      </c>
      <c r="U266" s="3">
        <f t="shared" si="1"/>
        <v>4672198</v>
      </c>
    </row>
    <row r="267" spans="1:21" ht="15.75" customHeight="1" x14ac:dyDescent="0.2">
      <c r="A267" s="3">
        <v>1506906</v>
      </c>
      <c r="B267" s="3">
        <v>11028</v>
      </c>
      <c r="C267" s="3">
        <v>13109</v>
      </c>
      <c r="D267" s="3">
        <v>15438</v>
      </c>
      <c r="E267" s="3">
        <v>13990</v>
      </c>
      <c r="F267" s="3">
        <v>14848</v>
      </c>
      <c r="G267" s="3">
        <v>16909</v>
      </c>
      <c r="H267" s="3">
        <v>17982</v>
      </c>
      <c r="I267" s="3">
        <v>23200</v>
      </c>
      <c r="J267" s="3">
        <v>24335</v>
      </c>
      <c r="K267" s="3">
        <v>27872</v>
      </c>
      <c r="L267" s="3">
        <v>30148</v>
      </c>
      <c r="M267" s="3">
        <v>39090</v>
      </c>
      <c r="N267" s="3">
        <v>38573</v>
      </c>
      <c r="O267" s="3">
        <v>39878</v>
      </c>
      <c r="P267" s="3">
        <v>47275</v>
      </c>
      <c r="Q267" s="3">
        <v>41026</v>
      </c>
      <c r="R267" s="3">
        <v>45137</v>
      </c>
      <c r="S267" s="3">
        <v>46772</v>
      </c>
      <c r="T267" s="3">
        <v>50994</v>
      </c>
      <c r="U267" s="3">
        <f t="shared" si="1"/>
        <v>39966</v>
      </c>
    </row>
    <row r="268" spans="1:21" ht="15.75" customHeight="1" x14ac:dyDescent="0.2">
      <c r="A268" s="3">
        <v>1507003</v>
      </c>
      <c r="B268" s="3">
        <v>66573</v>
      </c>
      <c r="C268" s="3">
        <v>88966</v>
      </c>
      <c r="D268" s="3">
        <v>91640</v>
      </c>
      <c r="E268" s="3">
        <v>97927</v>
      </c>
      <c r="F268" s="3">
        <v>107909</v>
      </c>
      <c r="G268" s="3">
        <v>127503</v>
      </c>
      <c r="H268" s="3">
        <v>132090</v>
      </c>
      <c r="I268" s="3">
        <v>133130</v>
      </c>
      <c r="J268" s="3">
        <v>136005</v>
      </c>
      <c r="K268" s="3">
        <v>163692</v>
      </c>
      <c r="L268" s="3">
        <v>162292</v>
      </c>
      <c r="M268" s="3">
        <v>189069</v>
      </c>
      <c r="N268" s="3">
        <v>247494</v>
      </c>
      <c r="O268" s="3">
        <v>297319</v>
      </c>
      <c r="P268" s="3">
        <v>315291</v>
      </c>
      <c r="Q268" s="3">
        <v>344070</v>
      </c>
      <c r="R268" s="3">
        <v>366979</v>
      </c>
      <c r="S268" s="3">
        <v>384943</v>
      </c>
      <c r="T268" s="3">
        <v>432120</v>
      </c>
      <c r="U268" s="3">
        <f t="shared" si="1"/>
        <v>365547</v>
      </c>
    </row>
    <row r="269" spans="1:21" ht="15.75" customHeight="1" x14ac:dyDescent="0.2">
      <c r="A269" s="3">
        <v>1507102</v>
      </c>
      <c r="B269" s="3">
        <v>28200</v>
      </c>
      <c r="C269" s="3">
        <v>30514</v>
      </c>
      <c r="D269" s="3">
        <v>36805</v>
      </c>
      <c r="E269" s="3">
        <v>38027</v>
      </c>
      <c r="F269" s="3">
        <v>39626</v>
      </c>
      <c r="G269" s="3">
        <v>63618</v>
      </c>
      <c r="H269" s="3">
        <v>47003</v>
      </c>
      <c r="I269" s="3">
        <v>47265</v>
      </c>
      <c r="J269" s="3">
        <v>57871</v>
      </c>
      <c r="K269" s="3">
        <v>72578</v>
      </c>
      <c r="L269" s="3">
        <v>88454</v>
      </c>
      <c r="M269" s="3">
        <v>106262</v>
      </c>
      <c r="N269" s="3">
        <v>106421</v>
      </c>
      <c r="O269" s="3">
        <v>114215</v>
      </c>
      <c r="P269" s="3">
        <v>119022</v>
      </c>
      <c r="Q269" s="3">
        <v>131227</v>
      </c>
      <c r="R269" s="3">
        <v>142267</v>
      </c>
      <c r="S269" s="3">
        <v>146313</v>
      </c>
      <c r="T269" s="3">
        <v>157769</v>
      </c>
      <c r="U269" s="3">
        <f t="shared" si="1"/>
        <v>129569</v>
      </c>
    </row>
    <row r="270" spans="1:21" ht="15.75" customHeight="1" x14ac:dyDescent="0.2">
      <c r="A270" s="3">
        <v>1507151</v>
      </c>
      <c r="B270" s="3">
        <v>41839</v>
      </c>
      <c r="C270" s="3">
        <v>46047</v>
      </c>
      <c r="D270" s="3">
        <v>60249</v>
      </c>
      <c r="E270" s="3">
        <v>64976</v>
      </c>
      <c r="F270" s="3">
        <v>75423</v>
      </c>
      <c r="G270" s="3">
        <v>74063</v>
      </c>
      <c r="H270" s="3">
        <v>80553</v>
      </c>
      <c r="I270" s="3">
        <v>98007</v>
      </c>
      <c r="J270" s="3">
        <v>113690</v>
      </c>
      <c r="K270" s="3">
        <v>139066</v>
      </c>
      <c r="L270" s="3">
        <v>144470</v>
      </c>
      <c r="M270" s="3">
        <v>160958</v>
      </c>
      <c r="N270" s="3">
        <v>177494</v>
      </c>
      <c r="O270" s="3">
        <v>220134</v>
      </c>
      <c r="P270" s="3">
        <v>251103</v>
      </c>
      <c r="Q270" s="3">
        <v>272450</v>
      </c>
      <c r="R270" s="3">
        <v>280955</v>
      </c>
      <c r="S270" s="3">
        <v>284573</v>
      </c>
      <c r="T270" s="3">
        <v>302974</v>
      </c>
      <c r="U270" s="3">
        <f t="shared" si="1"/>
        <v>261135</v>
      </c>
    </row>
    <row r="271" spans="1:21" ht="15.75" customHeight="1" x14ac:dyDescent="0.2">
      <c r="A271" s="3">
        <v>1507201</v>
      </c>
      <c r="B271" s="3">
        <v>39526</v>
      </c>
      <c r="C271" s="3">
        <v>54523</v>
      </c>
      <c r="D271" s="3">
        <v>62618</v>
      </c>
      <c r="E271" s="3">
        <v>63284</v>
      </c>
      <c r="F271" s="3">
        <v>83291</v>
      </c>
      <c r="G271" s="3">
        <v>126450</v>
      </c>
      <c r="H271" s="3">
        <v>90541</v>
      </c>
      <c r="I271" s="3">
        <v>116428</v>
      </c>
      <c r="J271" s="3">
        <v>151118</v>
      </c>
      <c r="K271" s="3">
        <v>176546</v>
      </c>
      <c r="L271" s="3">
        <v>188725</v>
      </c>
      <c r="M271" s="3">
        <v>267101</v>
      </c>
      <c r="N271" s="3">
        <v>229971</v>
      </c>
      <c r="O271" s="3">
        <v>247892</v>
      </c>
      <c r="P271" s="3">
        <v>315599</v>
      </c>
      <c r="Q271" s="3">
        <v>309229</v>
      </c>
      <c r="R271" s="3">
        <v>273285</v>
      </c>
      <c r="S271" s="3">
        <v>345699</v>
      </c>
      <c r="T271" s="3">
        <v>372003</v>
      </c>
      <c r="U271" s="3">
        <f t="shared" si="1"/>
        <v>332477</v>
      </c>
    </row>
    <row r="272" spans="1:21" ht="15.75" customHeight="1" x14ac:dyDescent="0.2">
      <c r="A272" s="3">
        <v>1507300</v>
      </c>
      <c r="B272" s="3">
        <v>173716</v>
      </c>
      <c r="C272" s="3">
        <v>199085</v>
      </c>
      <c r="D272" s="3">
        <v>206933</v>
      </c>
      <c r="E272" s="3">
        <v>227446</v>
      </c>
      <c r="F272" s="3">
        <v>242308</v>
      </c>
      <c r="G272" s="3">
        <v>291066</v>
      </c>
      <c r="H272" s="3">
        <v>336218</v>
      </c>
      <c r="I272" s="3">
        <v>377835</v>
      </c>
      <c r="J272" s="3">
        <v>495055</v>
      </c>
      <c r="K272" s="3">
        <v>581855</v>
      </c>
      <c r="L272" s="3">
        <v>732394</v>
      </c>
      <c r="M272" s="3">
        <v>879870</v>
      </c>
      <c r="N272" s="3">
        <v>1029712</v>
      </c>
      <c r="O272" s="3">
        <v>1212882</v>
      </c>
      <c r="P272" s="3">
        <v>1414834</v>
      </c>
      <c r="Q272" s="3">
        <v>1392878</v>
      </c>
      <c r="R272" s="3">
        <v>1395545</v>
      </c>
      <c r="S272" s="3">
        <v>1448104</v>
      </c>
      <c r="T272" s="3">
        <v>1577607</v>
      </c>
      <c r="U272" s="3">
        <f t="shared" si="1"/>
        <v>1403891</v>
      </c>
    </row>
    <row r="273" spans="1:21" ht="15.75" customHeight="1" x14ac:dyDescent="0.2">
      <c r="A273" s="3">
        <v>1507409</v>
      </c>
      <c r="B273" s="3">
        <v>27050</v>
      </c>
      <c r="C273" s="3">
        <v>33746</v>
      </c>
      <c r="D273" s="3">
        <v>39082</v>
      </c>
      <c r="E273" s="3">
        <v>41848</v>
      </c>
      <c r="F273" s="3">
        <v>43014</v>
      </c>
      <c r="G273" s="3">
        <v>54686</v>
      </c>
      <c r="H273" s="3">
        <v>53645</v>
      </c>
      <c r="I273" s="3">
        <v>68019</v>
      </c>
      <c r="J273" s="3">
        <v>96494</v>
      </c>
      <c r="K273" s="3">
        <v>83691</v>
      </c>
      <c r="L273" s="3">
        <v>93222</v>
      </c>
      <c r="M273" s="3">
        <v>181684</v>
      </c>
      <c r="N273" s="3">
        <v>168388</v>
      </c>
      <c r="O273" s="3">
        <v>165795</v>
      </c>
      <c r="P273" s="3">
        <v>193474</v>
      </c>
      <c r="Q273" s="3">
        <v>204146</v>
      </c>
      <c r="R273" s="3">
        <v>234027</v>
      </c>
      <c r="S273" s="3">
        <v>240284</v>
      </c>
      <c r="T273" s="3">
        <v>241412</v>
      </c>
      <c r="U273" s="3">
        <f t="shared" si="1"/>
        <v>214362</v>
      </c>
    </row>
    <row r="274" spans="1:21" ht="15.75" customHeight="1" x14ac:dyDescent="0.2">
      <c r="A274" s="3">
        <v>1507458</v>
      </c>
      <c r="B274" s="3">
        <v>69846</v>
      </c>
      <c r="C274" s="3">
        <v>84525</v>
      </c>
      <c r="D274" s="3">
        <v>108714</v>
      </c>
      <c r="E274" s="3">
        <v>112343</v>
      </c>
      <c r="F274" s="3">
        <v>114330</v>
      </c>
      <c r="G274" s="3">
        <v>121256</v>
      </c>
      <c r="H274" s="3">
        <v>126749</v>
      </c>
      <c r="I274" s="3">
        <v>136227</v>
      </c>
      <c r="J274" s="3">
        <v>166439</v>
      </c>
      <c r="K274" s="3">
        <v>197005</v>
      </c>
      <c r="L274" s="3">
        <v>258913</v>
      </c>
      <c r="M274" s="3">
        <v>246521</v>
      </c>
      <c r="N274" s="3">
        <v>290862</v>
      </c>
      <c r="O274" s="3">
        <v>312905</v>
      </c>
      <c r="P274" s="3">
        <v>379311</v>
      </c>
      <c r="Q274" s="3">
        <v>441677</v>
      </c>
      <c r="R274" s="3">
        <v>490241</v>
      </c>
      <c r="S274" s="3">
        <v>520359</v>
      </c>
      <c r="T274" s="3">
        <v>599505</v>
      </c>
      <c r="U274" s="3">
        <f t="shared" si="1"/>
        <v>529659</v>
      </c>
    </row>
    <row r="275" spans="1:21" ht="15.75" customHeight="1" x14ac:dyDescent="0.2">
      <c r="A275" s="3">
        <v>1507466</v>
      </c>
      <c r="B275" s="3">
        <v>11521</v>
      </c>
      <c r="C275" s="3">
        <v>11376</v>
      </c>
      <c r="D275" s="3">
        <v>14516</v>
      </c>
      <c r="E275" s="3">
        <v>15211</v>
      </c>
      <c r="F275" s="3">
        <v>14039</v>
      </c>
      <c r="G275" s="3">
        <v>15733</v>
      </c>
      <c r="H275" s="3">
        <v>19297</v>
      </c>
      <c r="I275" s="3">
        <v>21461</v>
      </c>
      <c r="J275" s="3">
        <v>23155</v>
      </c>
      <c r="K275" s="3">
        <v>25948</v>
      </c>
      <c r="L275" s="3">
        <v>28351</v>
      </c>
      <c r="M275" s="3">
        <v>29906</v>
      </c>
      <c r="N275" s="3">
        <v>35327</v>
      </c>
      <c r="O275" s="3">
        <v>37866</v>
      </c>
      <c r="P275" s="3">
        <v>39629</v>
      </c>
      <c r="Q275" s="3">
        <v>42207</v>
      </c>
      <c r="R275" s="3">
        <v>44628</v>
      </c>
      <c r="S275" s="3">
        <v>46428</v>
      </c>
      <c r="T275" s="3">
        <v>52373</v>
      </c>
      <c r="U275" s="3">
        <f t="shared" si="1"/>
        <v>40852</v>
      </c>
    </row>
    <row r="276" spans="1:21" ht="15.75" customHeight="1" x14ac:dyDescent="0.2">
      <c r="A276" s="3">
        <v>1507474</v>
      </c>
      <c r="B276" s="3">
        <v>25638</v>
      </c>
      <c r="C276" s="3">
        <v>30561</v>
      </c>
      <c r="D276" s="3">
        <v>35254</v>
      </c>
      <c r="E276" s="3">
        <v>39031</v>
      </c>
      <c r="F276" s="3">
        <v>47780</v>
      </c>
      <c r="G276" s="3">
        <v>53037</v>
      </c>
      <c r="H276" s="3">
        <v>56729</v>
      </c>
      <c r="I276" s="3">
        <v>64982</v>
      </c>
      <c r="J276" s="3">
        <v>74769</v>
      </c>
      <c r="K276" s="3">
        <v>85850</v>
      </c>
      <c r="L276" s="3">
        <v>94878</v>
      </c>
      <c r="M276" s="3">
        <v>121857</v>
      </c>
      <c r="N276" s="3">
        <v>127633</v>
      </c>
      <c r="O276" s="3">
        <v>131343</v>
      </c>
      <c r="P276" s="3">
        <v>146869</v>
      </c>
      <c r="Q276" s="3">
        <v>158977</v>
      </c>
      <c r="R276" s="3">
        <v>164333</v>
      </c>
      <c r="S276" s="3">
        <v>168796</v>
      </c>
      <c r="T276" s="3">
        <v>180043</v>
      </c>
      <c r="U276" s="3">
        <f t="shared" si="1"/>
        <v>154405</v>
      </c>
    </row>
    <row r="277" spans="1:21" ht="15.75" customHeight="1" x14ac:dyDescent="0.2">
      <c r="A277" s="3">
        <v>1507508</v>
      </c>
      <c r="B277" s="3">
        <v>20303</v>
      </c>
      <c r="C277" s="3">
        <v>22461</v>
      </c>
      <c r="D277" s="3">
        <v>28924</v>
      </c>
      <c r="E277" s="3">
        <v>37490</v>
      </c>
      <c r="F277" s="3">
        <v>48321</v>
      </c>
      <c r="G277" s="3">
        <v>38741</v>
      </c>
      <c r="H277" s="3">
        <v>40203</v>
      </c>
      <c r="I277" s="3">
        <v>46005</v>
      </c>
      <c r="J277" s="3">
        <v>54398</v>
      </c>
      <c r="K277" s="3">
        <v>72682</v>
      </c>
      <c r="L277" s="3">
        <v>78229</v>
      </c>
      <c r="M277" s="3">
        <v>89686</v>
      </c>
      <c r="N277" s="3">
        <v>91686</v>
      </c>
      <c r="O277" s="3">
        <v>104666</v>
      </c>
      <c r="P277" s="3">
        <v>109837</v>
      </c>
      <c r="Q277" s="3">
        <v>116992</v>
      </c>
      <c r="R277" s="3">
        <v>122296</v>
      </c>
      <c r="S277" s="3">
        <v>133441</v>
      </c>
      <c r="T277" s="3">
        <v>163405</v>
      </c>
      <c r="U277" s="3">
        <f t="shared" si="1"/>
        <v>143102</v>
      </c>
    </row>
    <row r="278" spans="1:21" ht="15.75" customHeight="1" x14ac:dyDescent="0.2">
      <c r="A278" s="3">
        <v>1507607</v>
      </c>
      <c r="B278" s="3">
        <v>123497</v>
      </c>
      <c r="C278" s="3">
        <v>130520</v>
      </c>
      <c r="D278" s="3">
        <v>159574</v>
      </c>
      <c r="E278" s="3">
        <v>170546</v>
      </c>
      <c r="F278" s="3">
        <v>180288</v>
      </c>
      <c r="G278" s="3">
        <v>213276</v>
      </c>
      <c r="H278" s="3">
        <v>218275</v>
      </c>
      <c r="I278" s="3">
        <v>269050</v>
      </c>
      <c r="J278" s="3">
        <v>338330</v>
      </c>
      <c r="K278" s="3">
        <v>366872</v>
      </c>
      <c r="L278" s="3">
        <v>395579</v>
      </c>
      <c r="M278" s="3">
        <v>587290</v>
      </c>
      <c r="N278" s="3">
        <v>557171</v>
      </c>
      <c r="O278" s="3">
        <v>560272</v>
      </c>
      <c r="P278" s="3">
        <v>661640</v>
      </c>
      <c r="Q278" s="3">
        <v>668061</v>
      </c>
      <c r="R278" s="3">
        <v>676117</v>
      </c>
      <c r="S278" s="3">
        <v>630231</v>
      </c>
      <c r="T278" s="3">
        <v>722327</v>
      </c>
      <c r="U278" s="3">
        <f t="shared" si="1"/>
        <v>598830</v>
      </c>
    </row>
    <row r="279" spans="1:21" ht="15.75" customHeight="1" x14ac:dyDescent="0.2">
      <c r="A279" s="3">
        <v>1507706</v>
      </c>
      <c r="B279" s="3">
        <v>35991</v>
      </c>
      <c r="C279" s="3">
        <v>35481</v>
      </c>
      <c r="D279" s="3">
        <v>40439</v>
      </c>
      <c r="E279" s="3">
        <v>45208</v>
      </c>
      <c r="F279" s="3">
        <v>50285</v>
      </c>
      <c r="G279" s="3">
        <v>56506</v>
      </c>
      <c r="H279" s="3">
        <v>64718</v>
      </c>
      <c r="I279" s="3">
        <v>69926</v>
      </c>
      <c r="J279" s="3">
        <v>98324</v>
      </c>
      <c r="K279" s="3">
        <v>120634</v>
      </c>
      <c r="L279" s="3">
        <v>131520</v>
      </c>
      <c r="M279" s="3">
        <v>153981</v>
      </c>
      <c r="N279" s="3">
        <v>164857</v>
      </c>
      <c r="O279" s="3">
        <v>169416</v>
      </c>
      <c r="P279" s="3">
        <v>176914</v>
      </c>
      <c r="Q279" s="3">
        <v>206893</v>
      </c>
      <c r="R279" s="3">
        <v>209187</v>
      </c>
      <c r="S279" s="3">
        <v>205414</v>
      </c>
      <c r="T279" s="3">
        <v>228371</v>
      </c>
      <c r="U279" s="3">
        <f t="shared" si="1"/>
        <v>192380</v>
      </c>
    </row>
    <row r="280" spans="1:21" ht="15.75" customHeight="1" x14ac:dyDescent="0.2">
      <c r="A280" s="3">
        <v>1507755</v>
      </c>
      <c r="B280" s="3">
        <v>28454</v>
      </c>
      <c r="C280" s="3">
        <v>30475</v>
      </c>
      <c r="D280" s="3">
        <v>34437</v>
      </c>
      <c r="E280" s="3">
        <v>35459</v>
      </c>
      <c r="F280" s="3">
        <v>37148</v>
      </c>
      <c r="G280" s="3">
        <v>45340</v>
      </c>
      <c r="H280" s="3">
        <v>44114</v>
      </c>
      <c r="I280" s="3">
        <v>53166</v>
      </c>
      <c r="J280" s="3">
        <v>54126</v>
      </c>
      <c r="K280" s="3">
        <v>62948</v>
      </c>
      <c r="L280" s="3">
        <v>52925</v>
      </c>
      <c r="M280" s="3">
        <v>74711</v>
      </c>
      <c r="N280" s="3">
        <v>80247</v>
      </c>
      <c r="O280" s="3">
        <v>89659</v>
      </c>
      <c r="P280" s="3">
        <v>96808</v>
      </c>
      <c r="Q280" s="3">
        <v>108012</v>
      </c>
      <c r="R280" s="3">
        <v>99547</v>
      </c>
      <c r="S280" s="3">
        <v>105981</v>
      </c>
      <c r="T280" s="3">
        <v>114253</v>
      </c>
      <c r="U280" s="3">
        <f t="shared" si="1"/>
        <v>85799</v>
      </c>
    </row>
    <row r="281" spans="1:21" ht="15.75" customHeight="1" x14ac:dyDescent="0.2">
      <c r="A281" s="3">
        <v>1507805</v>
      </c>
      <c r="B281" s="3">
        <v>29682</v>
      </c>
      <c r="C281" s="3">
        <v>31838</v>
      </c>
      <c r="D281" s="3">
        <v>32130</v>
      </c>
      <c r="E281" s="3">
        <v>38581</v>
      </c>
      <c r="F281" s="3">
        <v>43984</v>
      </c>
      <c r="G281" s="3">
        <v>59516</v>
      </c>
      <c r="H281" s="3">
        <v>53209</v>
      </c>
      <c r="I281" s="3">
        <v>53904</v>
      </c>
      <c r="J281" s="3">
        <v>57736</v>
      </c>
      <c r="K281" s="3">
        <v>67804</v>
      </c>
      <c r="L281" s="3">
        <v>74027</v>
      </c>
      <c r="M281" s="3">
        <v>95153</v>
      </c>
      <c r="N281" s="3">
        <v>98045</v>
      </c>
      <c r="O281" s="3">
        <v>113430</v>
      </c>
      <c r="P281" s="3">
        <v>119237</v>
      </c>
      <c r="Q281" s="3">
        <v>126968</v>
      </c>
      <c r="R281" s="3">
        <v>135520</v>
      </c>
      <c r="S281" s="3">
        <v>162893</v>
      </c>
      <c r="T281" s="3">
        <v>199270</v>
      </c>
      <c r="U281" s="3">
        <f t="shared" si="1"/>
        <v>169588</v>
      </c>
    </row>
    <row r="282" spans="1:21" ht="15.75" customHeight="1" x14ac:dyDescent="0.2">
      <c r="A282" s="3">
        <v>1507904</v>
      </c>
      <c r="B282" s="3">
        <v>44035</v>
      </c>
      <c r="C282" s="3">
        <v>45391</v>
      </c>
      <c r="D282" s="3">
        <v>50981</v>
      </c>
      <c r="E282" s="3">
        <v>56817</v>
      </c>
      <c r="F282" s="3">
        <v>59247</v>
      </c>
      <c r="G282" s="3">
        <v>63710</v>
      </c>
      <c r="H282" s="3">
        <v>67988</v>
      </c>
      <c r="I282" s="3">
        <v>77073</v>
      </c>
      <c r="J282" s="3">
        <v>86847</v>
      </c>
      <c r="K282" s="3">
        <v>97767</v>
      </c>
      <c r="L282" s="3">
        <v>137858</v>
      </c>
      <c r="M282" s="3">
        <v>135446</v>
      </c>
      <c r="N282" s="3">
        <v>146652</v>
      </c>
      <c r="O282" s="3">
        <v>165410</v>
      </c>
      <c r="P282" s="3">
        <v>179866</v>
      </c>
      <c r="Q282" s="3">
        <v>175016</v>
      </c>
      <c r="R282" s="3">
        <v>188033</v>
      </c>
      <c r="S282" s="3">
        <v>197182</v>
      </c>
      <c r="T282" s="3">
        <v>217312</v>
      </c>
      <c r="U282" s="3">
        <f t="shared" si="1"/>
        <v>173277</v>
      </c>
    </row>
    <row r="283" spans="1:21" ht="15.75" customHeight="1" x14ac:dyDescent="0.2">
      <c r="A283" s="3">
        <v>1507953</v>
      </c>
      <c r="B283" s="3">
        <v>145878</v>
      </c>
      <c r="C283" s="3">
        <v>174394</v>
      </c>
      <c r="D283" s="3">
        <v>233835</v>
      </c>
      <c r="E283" s="3">
        <v>249857</v>
      </c>
      <c r="F283" s="3">
        <v>255758</v>
      </c>
      <c r="G283" s="3">
        <v>269941</v>
      </c>
      <c r="H283" s="3">
        <v>313599</v>
      </c>
      <c r="I283" s="3">
        <v>351479</v>
      </c>
      <c r="J283" s="3">
        <v>422201</v>
      </c>
      <c r="K283" s="3">
        <v>492292</v>
      </c>
      <c r="L283" s="3">
        <v>508561</v>
      </c>
      <c r="M283" s="3">
        <v>620710</v>
      </c>
      <c r="N283" s="3">
        <v>744110</v>
      </c>
      <c r="O283" s="3">
        <v>789823</v>
      </c>
      <c r="P283" s="3">
        <v>874419</v>
      </c>
      <c r="Q283" s="3">
        <v>846793</v>
      </c>
      <c r="R283" s="3">
        <v>897544</v>
      </c>
      <c r="S283" s="3">
        <v>949052</v>
      </c>
      <c r="T283" s="3">
        <v>1078409</v>
      </c>
      <c r="U283" s="3">
        <f t="shared" si="1"/>
        <v>932531</v>
      </c>
    </row>
    <row r="284" spans="1:21" ht="15.75" customHeight="1" x14ac:dyDescent="0.2">
      <c r="A284" s="3">
        <v>1507961</v>
      </c>
      <c r="B284" s="3">
        <v>13416</v>
      </c>
      <c r="C284" s="3">
        <v>14818</v>
      </c>
      <c r="D284" s="3">
        <v>17545</v>
      </c>
      <c r="E284" s="3">
        <v>19632</v>
      </c>
      <c r="F284" s="3">
        <v>21464</v>
      </c>
      <c r="G284" s="3">
        <v>24939</v>
      </c>
      <c r="H284" s="3">
        <v>27573</v>
      </c>
      <c r="I284" s="3">
        <v>31471</v>
      </c>
      <c r="J284" s="3">
        <v>34897</v>
      </c>
      <c r="K284" s="3">
        <v>40006</v>
      </c>
      <c r="L284" s="3">
        <v>40539</v>
      </c>
      <c r="M284" s="3">
        <v>63335</v>
      </c>
      <c r="N284" s="3">
        <v>57009</v>
      </c>
      <c r="O284" s="3">
        <v>63158</v>
      </c>
      <c r="P284" s="3">
        <v>68169</v>
      </c>
      <c r="Q284" s="3">
        <v>71819</v>
      </c>
      <c r="R284" s="3">
        <v>70380</v>
      </c>
      <c r="S284" s="3">
        <v>71267</v>
      </c>
      <c r="T284" s="3">
        <v>77117</v>
      </c>
      <c r="U284" s="3">
        <f t="shared" si="1"/>
        <v>63701</v>
      </c>
    </row>
    <row r="285" spans="1:21" ht="15.75" customHeight="1" x14ac:dyDescent="0.2">
      <c r="A285" s="3">
        <v>1507979</v>
      </c>
      <c r="B285" s="3">
        <v>25729</v>
      </c>
      <c r="C285" s="3">
        <v>29809</v>
      </c>
      <c r="D285" s="3">
        <v>33666</v>
      </c>
      <c r="E285" s="3">
        <v>37621</v>
      </c>
      <c r="F285" s="3">
        <v>40659</v>
      </c>
      <c r="G285" s="3">
        <v>40049</v>
      </c>
      <c r="H285" s="3">
        <v>48418</v>
      </c>
      <c r="I285" s="3">
        <v>55889</v>
      </c>
      <c r="J285" s="3">
        <v>71984</v>
      </c>
      <c r="K285" s="3">
        <v>76490</v>
      </c>
      <c r="L285" s="3">
        <v>346022</v>
      </c>
      <c r="M285" s="3">
        <v>304290</v>
      </c>
      <c r="N285" s="3">
        <v>399837</v>
      </c>
      <c r="O285" s="3">
        <v>484668</v>
      </c>
      <c r="P285" s="3">
        <v>458707</v>
      </c>
      <c r="Q285" s="3">
        <v>527426</v>
      </c>
      <c r="R285" s="3">
        <v>510355</v>
      </c>
      <c r="S285" s="3">
        <v>470503</v>
      </c>
      <c r="T285" s="3">
        <v>433192</v>
      </c>
      <c r="U285" s="3">
        <f t="shared" si="1"/>
        <v>407463</v>
      </c>
    </row>
    <row r="286" spans="1:21" ht="15.75" customHeight="1" x14ac:dyDescent="0.2">
      <c r="A286" s="3">
        <v>1508001</v>
      </c>
      <c r="B286" s="3">
        <v>148194</v>
      </c>
      <c r="C286" s="3">
        <v>155950</v>
      </c>
      <c r="D286" s="3">
        <v>179081</v>
      </c>
      <c r="E286" s="3">
        <v>206928</v>
      </c>
      <c r="F286" s="3">
        <v>235813</v>
      </c>
      <c r="G286" s="3">
        <v>259295</v>
      </c>
      <c r="H286" s="3">
        <v>290824</v>
      </c>
      <c r="I286" s="3">
        <v>285637</v>
      </c>
      <c r="J286" s="3">
        <v>335913</v>
      </c>
      <c r="K286" s="3">
        <v>397127</v>
      </c>
      <c r="L286" s="3">
        <v>435061</v>
      </c>
      <c r="M286" s="3">
        <v>469054</v>
      </c>
      <c r="N286" s="3">
        <v>515999</v>
      </c>
      <c r="O286" s="3">
        <v>557048</v>
      </c>
      <c r="P286" s="3">
        <v>643689</v>
      </c>
      <c r="Q286" s="3">
        <v>639412</v>
      </c>
      <c r="R286" s="3">
        <v>667658</v>
      </c>
      <c r="S286" s="3">
        <v>710991</v>
      </c>
      <c r="T286" s="3">
        <v>815232</v>
      </c>
      <c r="U286" s="3">
        <f t="shared" si="1"/>
        <v>667038</v>
      </c>
    </row>
    <row r="287" spans="1:21" ht="15.75" customHeight="1" x14ac:dyDescent="0.2">
      <c r="A287" s="3">
        <v>1508035</v>
      </c>
      <c r="B287" s="3">
        <v>36014</v>
      </c>
      <c r="C287" s="3">
        <v>43575</v>
      </c>
      <c r="D287" s="3">
        <v>45127</v>
      </c>
      <c r="E287" s="3">
        <v>50207</v>
      </c>
      <c r="F287" s="3">
        <v>60020</v>
      </c>
      <c r="G287" s="3">
        <v>74627</v>
      </c>
      <c r="H287" s="3">
        <v>82601</v>
      </c>
      <c r="I287" s="3">
        <v>79575</v>
      </c>
      <c r="J287" s="3">
        <v>95703</v>
      </c>
      <c r="K287" s="3">
        <v>116061</v>
      </c>
      <c r="L287" s="3">
        <v>133834</v>
      </c>
      <c r="M287" s="3">
        <v>181179</v>
      </c>
      <c r="N287" s="3">
        <v>187888</v>
      </c>
      <c r="O287" s="3">
        <v>187974</v>
      </c>
      <c r="P287" s="3">
        <v>231943</v>
      </c>
      <c r="Q287" s="3">
        <v>248331</v>
      </c>
      <c r="R287" s="3">
        <v>215620</v>
      </c>
      <c r="S287" s="3">
        <v>231424</v>
      </c>
      <c r="T287" s="3">
        <v>295648</v>
      </c>
      <c r="U287" s="3">
        <f t="shared" si="1"/>
        <v>259634</v>
      </c>
    </row>
    <row r="288" spans="1:21" ht="15.75" customHeight="1" x14ac:dyDescent="0.2">
      <c r="A288" s="3">
        <v>1508050</v>
      </c>
      <c r="B288" s="3">
        <v>35691</v>
      </c>
      <c r="C288" s="3">
        <v>47000</v>
      </c>
      <c r="D288" s="3">
        <v>56693</v>
      </c>
      <c r="E288" s="3">
        <v>56883</v>
      </c>
      <c r="F288" s="3">
        <v>66106</v>
      </c>
      <c r="G288" s="3">
        <v>77592</v>
      </c>
      <c r="H288" s="3">
        <v>80252</v>
      </c>
      <c r="I288" s="3">
        <v>89038</v>
      </c>
      <c r="J288" s="3">
        <v>103515</v>
      </c>
      <c r="K288" s="3">
        <v>133523</v>
      </c>
      <c r="L288" s="3">
        <v>155088</v>
      </c>
      <c r="M288" s="3">
        <v>201240</v>
      </c>
      <c r="N288" s="3">
        <v>212127</v>
      </c>
      <c r="O288" s="3">
        <v>226746</v>
      </c>
      <c r="P288" s="3">
        <v>310251</v>
      </c>
      <c r="Q288" s="3">
        <v>329448</v>
      </c>
      <c r="R288" s="3">
        <v>294076</v>
      </c>
      <c r="S288" s="3">
        <v>286214</v>
      </c>
      <c r="T288" s="3">
        <v>276380</v>
      </c>
      <c r="U288" s="3">
        <f t="shared" si="1"/>
        <v>240689</v>
      </c>
    </row>
    <row r="289" spans="1:21" ht="15.75" customHeight="1" x14ac:dyDescent="0.2">
      <c r="A289" s="3">
        <v>1508084</v>
      </c>
      <c r="B289" s="3">
        <v>96652</v>
      </c>
      <c r="C289" s="3">
        <v>113898</v>
      </c>
      <c r="D289" s="3">
        <v>136001</v>
      </c>
      <c r="E289" s="3">
        <v>134519</v>
      </c>
      <c r="F289" s="3">
        <v>176738</v>
      </c>
      <c r="G289" s="3">
        <v>220711</v>
      </c>
      <c r="H289" s="3">
        <v>252732</v>
      </c>
      <c r="I289" s="3">
        <v>299922</v>
      </c>
      <c r="J289" s="3">
        <v>348358</v>
      </c>
      <c r="K289" s="3">
        <v>395992</v>
      </c>
      <c r="L289" s="3">
        <v>473134</v>
      </c>
      <c r="M289" s="3">
        <v>463405</v>
      </c>
      <c r="N289" s="3">
        <v>566191</v>
      </c>
      <c r="O289" s="3">
        <v>664104</v>
      </c>
      <c r="P289" s="3">
        <v>717362</v>
      </c>
      <c r="Q289" s="3">
        <v>757450</v>
      </c>
      <c r="R289" s="3">
        <v>778560</v>
      </c>
      <c r="S289" s="3">
        <v>826904</v>
      </c>
      <c r="T289" s="3">
        <v>861823</v>
      </c>
      <c r="U289" s="3">
        <f t="shared" si="1"/>
        <v>765171</v>
      </c>
    </row>
    <row r="290" spans="1:21" ht="15.75" customHeight="1" x14ac:dyDescent="0.2">
      <c r="A290" s="3">
        <v>1508100</v>
      </c>
      <c r="B290" s="3">
        <v>1148637</v>
      </c>
      <c r="C290" s="3">
        <v>1099767</v>
      </c>
      <c r="D290" s="3">
        <v>1363488</v>
      </c>
      <c r="E290" s="3">
        <v>1635831</v>
      </c>
      <c r="F290" s="3">
        <v>1847043</v>
      </c>
      <c r="G290" s="3">
        <v>2248566</v>
      </c>
      <c r="H290" s="3">
        <v>2457002</v>
      </c>
      <c r="I290" s="3">
        <v>1726210</v>
      </c>
      <c r="J290" s="3">
        <v>2566105</v>
      </c>
      <c r="K290" s="3">
        <v>2799475</v>
      </c>
      <c r="L290" s="3">
        <v>2922725</v>
      </c>
      <c r="M290" s="3">
        <v>3655059</v>
      </c>
      <c r="N290" s="3">
        <v>2950660</v>
      </c>
      <c r="O290" s="3">
        <v>4409818</v>
      </c>
      <c r="P290" s="3">
        <v>4356154</v>
      </c>
      <c r="Q290" s="3">
        <v>6461838</v>
      </c>
      <c r="R290" s="3">
        <v>7481522</v>
      </c>
      <c r="S290" s="3">
        <v>5301010</v>
      </c>
      <c r="T290" s="3">
        <v>4568226</v>
      </c>
      <c r="U290" s="3">
        <f t="shared" si="1"/>
        <v>3419589</v>
      </c>
    </row>
    <row r="291" spans="1:21" ht="15.75" customHeight="1" x14ac:dyDescent="0.2">
      <c r="A291" s="3">
        <v>1508126</v>
      </c>
      <c r="B291" s="3">
        <v>327904</v>
      </c>
      <c r="C291" s="3">
        <v>360256</v>
      </c>
      <c r="D291" s="3">
        <v>349519</v>
      </c>
      <c r="E291" s="3">
        <v>354132</v>
      </c>
      <c r="F291" s="3">
        <v>428233</v>
      </c>
      <c r="G291" s="3">
        <v>454122</v>
      </c>
      <c r="H291" s="3">
        <v>451127</v>
      </c>
      <c r="I291" s="3">
        <v>529673</v>
      </c>
      <c r="J291" s="3">
        <v>545230</v>
      </c>
      <c r="K291" s="3">
        <v>803723</v>
      </c>
      <c r="L291" s="3">
        <v>828084</v>
      </c>
      <c r="M291" s="3">
        <v>1345826</v>
      </c>
      <c r="N291" s="3">
        <v>1210198</v>
      </c>
      <c r="O291" s="3">
        <v>1336059</v>
      </c>
      <c r="P291" s="3">
        <v>1305409</v>
      </c>
      <c r="Q291" s="3">
        <v>1245238</v>
      </c>
      <c r="R291" s="3">
        <v>1330085</v>
      </c>
      <c r="S291" s="3">
        <v>1589798</v>
      </c>
      <c r="T291" s="3">
        <v>1857313</v>
      </c>
      <c r="U291" s="3">
        <f t="shared" si="1"/>
        <v>1529409</v>
      </c>
    </row>
    <row r="292" spans="1:21" ht="15.75" customHeight="1" x14ac:dyDescent="0.2">
      <c r="A292" s="3">
        <v>1508159</v>
      </c>
      <c r="B292" s="3">
        <v>141729</v>
      </c>
      <c r="C292" s="3">
        <v>138829</v>
      </c>
      <c r="D292" s="3">
        <v>159637</v>
      </c>
      <c r="E292" s="3">
        <v>189362</v>
      </c>
      <c r="F292" s="3">
        <v>208600</v>
      </c>
      <c r="G292" s="3">
        <v>222639</v>
      </c>
      <c r="H292" s="3">
        <v>243204</v>
      </c>
      <c r="I292" s="3">
        <v>238511</v>
      </c>
      <c r="J292" s="3">
        <v>294588</v>
      </c>
      <c r="K292" s="3">
        <v>324947</v>
      </c>
      <c r="L292" s="3">
        <v>334352</v>
      </c>
      <c r="M292" s="3">
        <v>361319</v>
      </c>
      <c r="N292" s="3">
        <v>465811</v>
      </c>
      <c r="O292" s="3">
        <v>499254</v>
      </c>
      <c r="P292" s="3">
        <v>504096</v>
      </c>
      <c r="Q292" s="3">
        <v>511969</v>
      </c>
      <c r="R292" s="3">
        <v>545493</v>
      </c>
      <c r="S292" s="3">
        <v>609425</v>
      </c>
      <c r="T292" s="3">
        <v>717056</v>
      </c>
      <c r="U292" s="3">
        <f t="shared" si="1"/>
        <v>575327</v>
      </c>
    </row>
    <row r="293" spans="1:21" ht="15.75" customHeight="1" x14ac:dyDescent="0.2">
      <c r="A293" s="3">
        <v>1508209</v>
      </c>
      <c r="B293" s="3">
        <v>67899</v>
      </c>
      <c r="C293" s="3">
        <v>92256</v>
      </c>
      <c r="D293" s="3">
        <v>93529</v>
      </c>
      <c r="E293" s="3">
        <v>109079</v>
      </c>
      <c r="F293" s="3">
        <v>122966</v>
      </c>
      <c r="G293" s="3">
        <v>136388</v>
      </c>
      <c r="H293" s="3">
        <v>142933</v>
      </c>
      <c r="I293" s="3">
        <v>176414</v>
      </c>
      <c r="J293" s="3">
        <v>180174</v>
      </c>
      <c r="K293" s="3">
        <v>217814</v>
      </c>
      <c r="L293" s="3">
        <v>252285</v>
      </c>
      <c r="M293" s="3">
        <v>279435</v>
      </c>
      <c r="N293" s="3">
        <v>321842</v>
      </c>
      <c r="O293" s="3">
        <v>352008</v>
      </c>
      <c r="P293" s="3">
        <v>365883</v>
      </c>
      <c r="Q293" s="3">
        <v>373305</v>
      </c>
      <c r="R293" s="3">
        <v>382251</v>
      </c>
      <c r="S293" s="3">
        <v>387399</v>
      </c>
      <c r="T293" s="3">
        <v>418915</v>
      </c>
      <c r="U293" s="3">
        <f t="shared" si="1"/>
        <v>351016</v>
      </c>
    </row>
    <row r="294" spans="1:21" ht="15.75" customHeight="1" x14ac:dyDescent="0.2">
      <c r="A294" s="3">
        <v>1508308</v>
      </c>
      <c r="B294" s="3">
        <v>86952</v>
      </c>
      <c r="C294" s="3">
        <v>106816</v>
      </c>
      <c r="D294" s="3">
        <v>115681</v>
      </c>
      <c r="E294" s="3">
        <v>123969</v>
      </c>
      <c r="F294" s="3">
        <v>135882</v>
      </c>
      <c r="G294" s="3">
        <v>162362</v>
      </c>
      <c r="H294" s="3">
        <v>178444</v>
      </c>
      <c r="I294" s="3">
        <v>189994</v>
      </c>
      <c r="J294" s="3">
        <v>237509</v>
      </c>
      <c r="K294" s="3">
        <v>282073</v>
      </c>
      <c r="L294" s="3">
        <v>322765</v>
      </c>
      <c r="M294" s="3">
        <v>430260</v>
      </c>
      <c r="N294" s="3">
        <v>413310</v>
      </c>
      <c r="O294" s="3">
        <v>434230</v>
      </c>
      <c r="P294" s="3">
        <v>664390</v>
      </c>
      <c r="Q294" s="3">
        <v>613446</v>
      </c>
      <c r="R294" s="3">
        <v>486515</v>
      </c>
      <c r="S294" s="3">
        <v>488299</v>
      </c>
      <c r="T294" s="3">
        <v>619547</v>
      </c>
      <c r="U294" s="3">
        <f t="shared" si="1"/>
        <v>532595</v>
      </c>
    </row>
    <row r="295" spans="1:21" ht="15.75" customHeight="1" x14ac:dyDescent="0.2">
      <c r="A295" s="3">
        <v>1508357</v>
      </c>
      <c r="B295" s="3">
        <v>45152</v>
      </c>
      <c r="C295" s="3">
        <v>48110</v>
      </c>
      <c r="D295" s="3">
        <v>52786</v>
      </c>
      <c r="E295" s="3">
        <v>53937</v>
      </c>
      <c r="F295" s="3">
        <v>55747</v>
      </c>
      <c r="G295" s="3">
        <v>54357</v>
      </c>
      <c r="H295" s="3">
        <v>62034</v>
      </c>
      <c r="I295" s="3">
        <v>69652</v>
      </c>
      <c r="J295" s="3">
        <v>92756</v>
      </c>
      <c r="K295" s="3">
        <v>111884</v>
      </c>
      <c r="L295" s="3">
        <v>154595</v>
      </c>
      <c r="M295" s="3">
        <v>373869</v>
      </c>
      <c r="N295" s="3">
        <v>451839</v>
      </c>
      <c r="O295" s="3">
        <v>805867</v>
      </c>
      <c r="P295" s="3">
        <v>966759</v>
      </c>
      <c r="Q295" s="3">
        <v>3088937</v>
      </c>
      <c r="R295" s="3">
        <v>4375685</v>
      </c>
      <c r="S295" s="3">
        <v>4092449</v>
      </c>
      <c r="T295" s="3">
        <v>3834577</v>
      </c>
      <c r="U295" s="3">
        <f t="shared" si="1"/>
        <v>3789425</v>
      </c>
    </row>
    <row r="296" spans="1:21" ht="15.75" customHeight="1" x14ac:dyDescent="0.2">
      <c r="A296" s="3">
        <v>1508407</v>
      </c>
      <c r="B296" s="3">
        <v>173508</v>
      </c>
      <c r="C296" s="3">
        <v>244205</v>
      </c>
      <c r="D296" s="3">
        <v>268338</v>
      </c>
      <c r="E296" s="3">
        <v>304201</v>
      </c>
      <c r="F296" s="3">
        <v>405756</v>
      </c>
      <c r="G296" s="3">
        <v>442217</v>
      </c>
      <c r="H296" s="3">
        <v>384058</v>
      </c>
      <c r="I296" s="3">
        <v>448707</v>
      </c>
      <c r="J296" s="3">
        <v>500256</v>
      </c>
      <c r="K296" s="3">
        <v>585302</v>
      </c>
      <c r="L296" s="3">
        <v>569966</v>
      </c>
      <c r="M296" s="3">
        <v>710788</v>
      </c>
      <c r="N296" s="3">
        <v>858796</v>
      </c>
      <c r="O296" s="3">
        <v>1075410</v>
      </c>
      <c r="P296" s="3">
        <v>1157432</v>
      </c>
      <c r="Q296" s="3">
        <v>1218114</v>
      </c>
      <c r="R296" s="3">
        <v>1226364</v>
      </c>
      <c r="S296" s="3">
        <v>1292069</v>
      </c>
      <c r="T296" s="3">
        <v>1412815</v>
      </c>
      <c r="U296" s="3">
        <f t="shared" si="1"/>
        <v>1239307</v>
      </c>
    </row>
    <row r="297" spans="1:21" ht="15.75" customHeight="1" x14ac:dyDescent="0.2">
      <c r="A297" s="3">
        <v>1600055</v>
      </c>
      <c r="B297" s="3">
        <v>14264</v>
      </c>
      <c r="C297" s="3">
        <v>17305</v>
      </c>
      <c r="D297" s="3">
        <v>21269</v>
      </c>
      <c r="E297" s="3">
        <v>23502</v>
      </c>
      <c r="F297" s="3">
        <v>29667</v>
      </c>
      <c r="G297" s="3">
        <v>34048</v>
      </c>
      <c r="H297" s="3">
        <v>36827</v>
      </c>
      <c r="I297" s="3">
        <v>34540</v>
      </c>
      <c r="J297" s="3">
        <v>37563</v>
      </c>
      <c r="K297" s="3">
        <v>42743</v>
      </c>
      <c r="L297" s="3">
        <v>49451</v>
      </c>
      <c r="M297" s="3">
        <v>54042</v>
      </c>
      <c r="N297" s="3">
        <v>53869</v>
      </c>
      <c r="O297" s="3">
        <v>60383</v>
      </c>
      <c r="P297" s="3">
        <v>64407</v>
      </c>
      <c r="Q297" s="3">
        <v>70831</v>
      </c>
      <c r="R297" s="3">
        <v>75189</v>
      </c>
      <c r="S297" s="3">
        <v>73697</v>
      </c>
      <c r="T297" s="3">
        <v>81345</v>
      </c>
      <c r="U297" s="3">
        <f t="shared" si="1"/>
        <v>67081</v>
      </c>
    </row>
    <row r="298" spans="1:21" ht="15.75" customHeight="1" x14ac:dyDescent="0.2">
      <c r="A298" s="3">
        <v>1600105</v>
      </c>
      <c r="B298" s="3">
        <v>27768</v>
      </c>
      <c r="C298" s="3">
        <v>31260</v>
      </c>
      <c r="D298" s="3">
        <v>36555</v>
      </c>
      <c r="E298" s="3">
        <v>43571</v>
      </c>
      <c r="F298" s="3">
        <v>47535</v>
      </c>
      <c r="G298" s="3">
        <v>56344</v>
      </c>
      <c r="H298" s="3">
        <v>63364</v>
      </c>
      <c r="I298" s="3">
        <v>68873</v>
      </c>
      <c r="J298" s="3">
        <v>77628</v>
      </c>
      <c r="K298" s="3">
        <v>84676</v>
      </c>
      <c r="L298" s="3">
        <v>108186</v>
      </c>
      <c r="M298" s="3">
        <v>134479</v>
      </c>
      <c r="N298" s="3">
        <v>166809</v>
      </c>
      <c r="O298" s="3">
        <v>131867</v>
      </c>
      <c r="P298" s="3">
        <v>144316</v>
      </c>
      <c r="Q298" s="3">
        <v>166941</v>
      </c>
      <c r="R298" s="3">
        <v>137264</v>
      </c>
      <c r="S298" s="3">
        <v>156669</v>
      </c>
      <c r="T298" s="3">
        <v>157700</v>
      </c>
      <c r="U298" s="3">
        <f t="shared" si="1"/>
        <v>129932</v>
      </c>
    </row>
    <row r="299" spans="1:21" ht="15.75" customHeight="1" x14ac:dyDescent="0.2">
      <c r="A299" s="3">
        <v>1600154</v>
      </c>
      <c r="B299" s="3">
        <v>20886</v>
      </c>
      <c r="C299" s="3">
        <v>51739</v>
      </c>
      <c r="D299" s="3">
        <v>37390</v>
      </c>
      <c r="E299" s="3">
        <v>53678</v>
      </c>
      <c r="F299" s="3">
        <v>60927</v>
      </c>
      <c r="G299" s="3">
        <v>130442</v>
      </c>
      <c r="H299" s="3">
        <v>119094</v>
      </c>
      <c r="I299" s="3">
        <v>102005</v>
      </c>
      <c r="J299" s="3">
        <v>171959</v>
      </c>
      <c r="K299" s="3">
        <v>248428</v>
      </c>
      <c r="L299" s="3">
        <v>263375</v>
      </c>
      <c r="M299" s="3">
        <v>356398</v>
      </c>
      <c r="N299" s="3">
        <v>290399</v>
      </c>
      <c r="O299" s="3">
        <v>288571</v>
      </c>
      <c r="P299" s="3">
        <v>297385</v>
      </c>
      <c r="Q299" s="3">
        <v>281064</v>
      </c>
      <c r="R299" s="3">
        <v>311022</v>
      </c>
      <c r="S299" s="3">
        <v>334792</v>
      </c>
      <c r="T299" s="3">
        <v>469238</v>
      </c>
      <c r="U299" s="3">
        <f t="shared" si="1"/>
        <v>448352</v>
      </c>
    </row>
    <row r="300" spans="1:21" ht="15.75" customHeight="1" x14ac:dyDescent="0.2">
      <c r="A300" s="3">
        <v>1600204</v>
      </c>
      <c r="B300" s="3">
        <v>26857</v>
      </c>
      <c r="C300" s="3">
        <v>29559</v>
      </c>
      <c r="D300" s="3">
        <v>34254</v>
      </c>
      <c r="E300" s="3">
        <v>40375</v>
      </c>
      <c r="F300" s="3">
        <v>47151</v>
      </c>
      <c r="G300" s="3">
        <v>56419</v>
      </c>
      <c r="H300" s="3">
        <v>65082</v>
      </c>
      <c r="I300" s="3">
        <v>79371</v>
      </c>
      <c r="J300" s="3">
        <v>83485</v>
      </c>
      <c r="K300" s="3">
        <v>116100</v>
      </c>
      <c r="L300" s="3">
        <v>130566</v>
      </c>
      <c r="M300" s="3">
        <v>142502</v>
      </c>
      <c r="N300" s="3">
        <v>121551</v>
      </c>
      <c r="O300" s="3">
        <v>136608</v>
      </c>
      <c r="P300" s="3">
        <v>146676</v>
      </c>
      <c r="Q300" s="3">
        <v>146932</v>
      </c>
      <c r="R300" s="3">
        <v>164202</v>
      </c>
      <c r="S300" s="3">
        <v>165393</v>
      </c>
      <c r="T300" s="3">
        <v>181556</v>
      </c>
      <c r="U300" s="3">
        <f t="shared" si="1"/>
        <v>154699</v>
      </c>
    </row>
    <row r="301" spans="1:21" ht="15.75" customHeight="1" x14ac:dyDescent="0.2">
      <c r="A301" s="3">
        <v>1600212</v>
      </c>
      <c r="B301" s="3">
        <v>13212</v>
      </c>
      <c r="C301" s="3">
        <v>14659</v>
      </c>
      <c r="D301" s="3">
        <v>16241</v>
      </c>
      <c r="E301" s="3">
        <v>19390</v>
      </c>
      <c r="F301" s="3">
        <v>23405</v>
      </c>
      <c r="G301" s="3">
        <v>27965</v>
      </c>
      <c r="H301" s="3">
        <v>31204</v>
      </c>
      <c r="I301" s="3">
        <v>34743</v>
      </c>
      <c r="J301" s="3">
        <v>39502</v>
      </c>
      <c r="K301" s="3">
        <v>44654</v>
      </c>
      <c r="L301" s="3">
        <v>51805</v>
      </c>
      <c r="M301" s="3">
        <v>58181</v>
      </c>
      <c r="N301" s="3">
        <v>59556</v>
      </c>
      <c r="O301" s="3">
        <v>64196</v>
      </c>
      <c r="P301" s="3">
        <v>68380</v>
      </c>
      <c r="Q301" s="3">
        <v>72796</v>
      </c>
      <c r="R301" s="3">
        <v>76196</v>
      </c>
      <c r="S301" s="3">
        <v>82949</v>
      </c>
      <c r="T301" s="3">
        <v>87445</v>
      </c>
      <c r="U301" s="3">
        <f t="shared" si="1"/>
        <v>74233</v>
      </c>
    </row>
    <row r="302" spans="1:21" ht="15.75" customHeight="1" x14ac:dyDescent="0.2">
      <c r="A302" s="3">
        <v>1600238</v>
      </c>
      <c r="B302" s="3">
        <v>20965</v>
      </c>
      <c r="C302" s="3">
        <v>31703</v>
      </c>
      <c r="D302" s="3">
        <v>22712</v>
      </c>
      <c r="E302" s="3">
        <v>26796</v>
      </c>
      <c r="F302" s="3">
        <v>28321</v>
      </c>
      <c r="G302" s="3">
        <v>35840</v>
      </c>
      <c r="H302" s="3">
        <v>51164</v>
      </c>
      <c r="I302" s="3">
        <v>56734</v>
      </c>
      <c r="J302" s="3">
        <v>69508</v>
      </c>
      <c r="K302" s="3">
        <v>91962</v>
      </c>
      <c r="L302" s="3">
        <v>106821</v>
      </c>
      <c r="M302" s="3">
        <v>155000</v>
      </c>
      <c r="N302" s="3">
        <v>190916</v>
      </c>
      <c r="O302" s="3">
        <v>351803</v>
      </c>
      <c r="P302" s="3">
        <v>347367</v>
      </c>
      <c r="Q302" s="3">
        <v>500103</v>
      </c>
      <c r="R302" s="3">
        <v>533403</v>
      </c>
      <c r="S302" s="3">
        <v>494108</v>
      </c>
      <c r="T302" s="3">
        <v>519209</v>
      </c>
      <c r="U302" s="3">
        <f t="shared" si="1"/>
        <v>498244</v>
      </c>
    </row>
    <row r="303" spans="1:21" ht="15.75" customHeight="1" x14ac:dyDescent="0.2">
      <c r="A303" s="3">
        <v>1600253</v>
      </c>
      <c r="B303" s="3">
        <v>12619</v>
      </c>
      <c r="C303" s="3">
        <v>13782</v>
      </c>
      <c r="D303" s="3">
        <v>16512</v>
      </c>
      <c r="E303" s="3">
        <v>19615</v>
      </c>
      <c r="F303" s="3">
        <v>21804</v>
      </c>
      <c r="G303" s="3">
        <v>22237</v>
      </c>
      <c r="H303" s="3">
        <v>26140</v>
      </c>
      <c r="I303" s="3">
        <v>29845</v>
      </c>
      <c r="J303" s="3">
        <v>32633</v>
      </c>
      <c r="K303" s="3">
        <v>36774</v>
      </c>
      <c r="L303" s="3">
        <v>43609</v>
      </c>
      <c r="M303" s="3">
        <v>47989</v>
      </c>
      <c r="N303" s="3">
        <v>49264</v>
      </c>
      <c r="O303" s="3">
        <v>57149</v>
      </c>
      <c r="P303" s="3">
        <v>64691</v>
      </c>
      <c r="Q303" s="3">
        <v>65752</v>
      </c>
      <c r="R303" s="3">
        <v>69176</v>
      </c>
      <c r="S303" s="3">
        <v>74890</v>
      </c>
      <c r="T303" s="3">
        <v>80823</v>
      </c>
      <c r="U303" s="3">
        <f t="shared" si="1"/>
        <v>68204</v>
      </c>
    </row>
    <row r="304" spans="1:21" ht="15.75" customHeight="1" x14ac:dyDescent="0.2">
      <c r="A304" s="3">
        <v>1600279</v>
      </c>
      <c r="B304" s="3">
        <v>128268</v>
      </c>
      <c r="C304" s="3">
        <v>145133</v>
      </c>
      <c r="D304" s="3">
        <v>158929</v>
      </c>
      <c r="E304" s="3">
        <v>180813</v>
      </c>
      <c r="F304" s="3">
        <v>221353</v>
      </c>
      <c r="G304" s="3">
        <v>265022</v>
      </c>
      <c r="H304" s="3">
        <v>301435</v>
      </c>
      <c r="I304" s="3">
        <v>327665</v>
      </c>
      <c r="J304" s="3">
        <v>346803</v>
      </c>
      <c r="K304" s="3">
        <v>395925</v>
      </c>
      <c r="L304" s="3">
        <v>468851</v>
      </c>
      <c r="M304" s="3">
        <v>541838</v>
      </c>
      <c r="N304" s="3">
        <v>559759</v>
      </c>
      <c r="O304" s="3">
        <v>531997</v>
      </c>
      <c r="P304" s="3">
        <v>791145</v>
      </c>
      <c r="Q304" s="3">
        <v>850713</v>
      </c>
      <c r="R304" s="3">
        <v>902503</v>
      </c>
      <c r="S304" s="3">
        <v>973431</v>
      </c>
      <c r="T304" s="3">
        <v>1034560</v>
      </c>
      <c r="U304" s="3">
        <f t="shared" si="1"/>
        <v>906292</v>
      </c>
    </row>
    <row r="305" spans="1:21" ht="15.75" customHeight="1" x14ac:dyDescent="0.2">
      <c r="A305" s="3">
        <v>1600303</v>
      </c>
      <c r="B305" s="3">
        <v>2171527</v>
      </c>
      <c r="C305" s="3">
        <v>2303404</v>
      </c>
      <c r="D305" s="3">
        <v>2628386</v>
      </c>
      <c r="E305" s="3">
        <v>2876944</v>
      </c>
      <c r="F305" s="3">
        <v>3604034</v>
      </c>
      <c r="G305" s="3">
        <v>4020786</v>
      </c>
      <c r="H305" s="3">
        <v>4711508</v>
      </c>
      <c r="I305" s="3">
        <v>5072908</v>
      </c>
      <c r="J305" s="3">
        <v>5503896</v>
      </c>
      <c r="K305" s="3">
        <v>6196918</v>
      </c>
      <c r="L305" s="3">
        <v>7450351</v>
      </c>
      <c r="M305" s="3">
        <v>8279310</v>
      </c>
      <c r="N305" s="3">
        <v>8882333</v>
      </c>
      <c r="O305" s="3">
        <v>9126377</v>
      </c>
      <c r="P305" s="3">
        <v>9337264</v>
      </c>
      <c r="Q305" s="3">
        <v>9996021</v>
      </c>
      <c r="R305" s="3">
        <v>10949101</v>
      </c>
      <c r="S305" s="3">
        <v>11422998</v>
      </c>
      <c r="T305" s="3">
        <v>11735557</v>
      </c>
      <c r="U305" s="3">
        <f t="shared" si="1"/>
        <v>9564030</v>
      </c>
    </row>
    <row r="306" spans="1:21" ht="15.75" customHeight="1" x14ac:dyDescent="0.2">
      <c r="A306" s="3">
        <v>1600402</v>
      </c>
      <c r="B306" s="3">
        <v>58295</v>
      </c>
      <c r="C306" s="3">
        <v>63802</v>
      </c>
      <c r="D306" s="3">
        <v>59210</v>
      </c>
      <c r="E306" s="3">
        <v>73695</v>
      </c>
      <c r="F306" s="3">
        <v>83646</v>
      </c>
      <c r="G306" s="3">
        <v>112499</v>
      </c>
      <c r="H306" s="3">
        <v>111697</v>
      </c>
      <c r="I306" s="3">
        <v>117612</v>
      </c>
      <c r="J306" s="3">
        <v>150946</v>
      </c>
      <c r="K306" s="3">
        <v>173752</v>
      </c>
      <c r="L306" s="3">
        <v>177378</v>
      </c>
      <c r="M306" s="3">
        <v>214913</v>
      </c>
      <c r="N306" s="3">
        <v>207104</v>
      </c>
      <c r="O306" s="3">
        <v>204408</v>
      </c>
      <c r="P306" s="3">
        <v>228382</v>
      </c>
      <c r="Q306" s="3">
        <v>244725</v>
      </c>
      <c r="R306" s="3">
        <v>258113</v>
      </c>
      <c r="S306" s="3">
        <v>290148</v>
      </c>
      <c r="T306" s="3">
        <v>363565</v>
      </c>
      <c r="U306" s="3">
        <f t="shared" si="1"/>
        <v>305270</v>
      </c>
    </row>
    <row r="307" spans="1:21" ht="15.75" customHeight="1" x14ac:dyDescent="0.2">
      <c r="A307" s="3">
        <v>1600501</v>
      </c>
      <c r="B307" s="3">
        <v>67038</v>
      </c>
      <c r="C307" s="3">
        <v>76742</v>
      </c>
      <c r="D307" s="3">
        <v>91743</v>
      </c>
      <c r="E307" s="3">
        <v>105292</v>
      </c>
      <c r="F307" s="3">
        <v>125826</v>
      </c>
      <c r="G307" s="3">
        <v>153377</v>
      </c>
      <c r="H307" s="3">
        <v>170285</v>
      </c>
      <c r="I307" s="3">
        <v>194864</v>
      </c>
      <c r="J307" s="3">
        <v>193371</v>
      </c>
      <c r="K307" s="3">
        <v>218669</v>
      </c>
      <c r="L307" s="3">
        <v>245650</v>
      </c>
      <c r="M307" s="3">
        <v>288112</v>
      </c>
      <c r="N307" s="3">
        <v>283458</v>
      </c>
      <c r="O307" s="3">
        <v>305452</v>
      </c>
      <c r="P307" s="3">
        <v>345547</v>
      </c>
      <c r="Q307" s="3">
        <v>394531</v>
      </c>
      <c r="R307" s="3">
        <v>425562</v>
      </c>
      <c r="S307" s="3">
        <v>461142</v>
      </c>
      <c r="T307" s="3">
        <v>488209</v>
      </c>
      <c r="U307" s="3">
        <f t="shared" si="1"/>
        <v>421171</v>
      </c>
    </row>
    <row r="308" spans="1:21" ht="15.75" customHeight="1" x14ac:dyDescent="0.2">
      <c r="A308" s="3">
        <v>1600535</v>
      </c>
      <c r="B308" s="3">
        <v>51967</v>
      </c>
      <c r="C308" s="3">
        <v>54583</v>
      </c>
      <c r="D308" s="3">
        <v>62671</v>
      </c>
      <c r="E308" s="3">
        <v>115878</v>
      </c>
      <c r="F308" s="3">
        <v>134077</v>
      </c>
      <c r="G308" s="3">
        <v>138327</v>
      </c>
      <c r="H308" s="3">
        <v>147415</v>
      </c>
      <c r="I308" s="3">
        <v>163494</v>
      </c>
      <c r="J308" s="3">
        <v>211985</v>
      </c>
      <c r="K308" s="3">
        <v>219701</v>
      </c>
      <c r="L308" s="3">
        <v>244873</v>
      </c>
      <c r="M308" s="3">
        <v>267558</v>
      </c>
      <c r="N308" s="3">
        <v>273181</v>
      </c>
      <c r="O308" s="3">
        <v>295789</v>
      </c>
      <c r="P308" s="3">
        <v>315378</v>
      </c>
      <c r="Q308" s="3">
        <v>332009</v>
      </c>
      <c r="R308" s="3">
        <v>340180</v>
      </c>
      <c r="S308" s="3">
        <v>338606</v>
      </c>
      <c r="T308" s="3">
        <v>381528</v>
      </c>
      <c r="U308" s="3">
        <f t="shared" si="1"/>
        <v>329561</v>
      </c>
    </row>
    <row r="309" spans="1:21" ht="15.75" customHeight="1" x14ac:dyDescent="0.2">
      <c r="A309" s="3">
        <v>1600550</v>
      </c>
      <c r="B309" s="3">
        <v>10627</v>
      </c>
      <c r="C309" s="3">
        <v>11498</v>
      </c>
      <c r="D309" s="3">
        <v>13235</v>
      </c>
      <c r="E309" s="3">
        <v>16903</v>
      </c>
      <c r="F309" s="3">
        <v>19040</v>
      </c>
      <c r="G309" s="3">
        <v>24490</v>
      </c>
      <c r="H309" s="3">
        <v>26978</v>
      </c>
      <c r="I309" s="3">
        <v>31325</v>
      </c>
      <c r="J309" s="3">
        <v>37126</v>
      </c>
      <c r="K309" s="3">
        <v>41193</v>
      </c>
      <c r="L309" s="3">
        <v>50224</v>
      </c>
      <c r="M309" s="3">
        <v>57776</v>
      </c>
      <c r="N309" s="3">
        <v>58148</v>
      </c>
      <c r="O309" s="3">
        <v>56518</v>
      </c>
      <c r="P309" s="3">
        <v>61190</v>
      </c>
      <c r="Q309" s="3">
        <v>62942</v>
      </c>
      <c r="R309" s="3">
        <v>67289</v>
      </c>
      <c r="S309" s="3">
        <v>71221</v>
      </c>
      <c r="T309" s="3">
        <v>76761</v>
      </c>
      <c r="U309" s="3">
        <f t="shared" si="1"/>
        <v>66134</v>
      </c>
    </row>
    <row r="310" spans="1:21" ht="15.75" customHeight="1" x14ac:dyDescent="0.2">
      <c r="A310" s="3">
        <v>1600600</v>
      </c>
      <c r="B310" s="3">
        <v>485573</v>
      </c>
      <c r="C310" s="3">
        <v>494249</v>
      </c>
      <c r="D310" s="3">
        <v>538048</v>
      </c>
      <c r="E310" s="3">
        <v>608792</v>
      </c>
      <c r="F310" s="3">
        <v>717323</v>
      </c>
      <c r="G310" s="3">
        <v>786609</v>
      </c>
      <c r="H310" s="3">
        <v>900487</v>
      </c>
      <c r="I310" s="3">
        <v>982754</v>
      </c>
      <c r="J310" s="3">
        <v>1075428</v>
      </c>
      <c r="K310" s="3">
        <v>1274490</v>
      </c>
      <c r="L310" s="3">
        <v>1476769</v>
      </c>
      <c r="M310" s="3">
        <v>1819411</v>
      </c>
      <c r="N310" s="3">
        <v>1883653</v>
      </c>
      <c r="O310" s="3">
        <v>1936602</v>
      </c>
      <c r="P310" s="3">
        <v>1758527</v>
      </c>
      <c r="Q310" s="3">
        <v>1910086</v>
      </c>
      <c r="R310" s="3">
        <v>2071271</v>
      </c>
      <c r="S310" s="3">
        <v>2128724</v>
      </c>
      <c r="T310" s="3">
        <v>2341304</v>
      </c>
      <c r="U310" s="3">
        <f t="shared" si="1"/>
        <v>1855731</v>
      </c>
    </row>
    <row r="311" spans="1:21" ht="15.75" customHeight="1" x14ac:dyDescent="0.2">
      <c r="A311" s="3">
        <v>1600709</v>
      </c>
      <c r="B311" s="3">
        <v>27465</v>
      </c>
      <c r="C311" s="3">
        <v>31438</v>
      </c>
      <c r="D311" s="3">
        <v>38675</v>
      </c>
      <c r="E311" s="3">
        <v>44835</v>
      </c>
      <c r="F311" s="3">
        <v>50416</v>
      </c>
      <c r="G311" s="3">
        <v>77253</v>
      </c>
      <c r="H311" s="3">
        <v>101898</v>
      </c>
      <c r="I311" s="3">
        <v>102254</v>
      </c>
      <c r="J311" s="3">
        <v>101676</v>
      </c>
      <c r="K311" s="3">
        <v>112856</v>
      </c>
      <c r="L311" s="3">
        <v>136170</v>
      </c>
      <c r="M311" s="3">
        <v>194912</v>
      </c>
      <c r="N311" s="3">
        <v>163100</v>
      </c>
      <c r="O311" s="3">
        <v>165606</v>
      </c>
      <c r="P311" s="3">
        <v>186856</v>
      </c>
      <c r="Q311" s="3">
        <v>202010</v>
      </c>
      <c r="R311" s="3">
        <v>225342</v>
      </c>
      <c r="S311" s="3">
        <v>231773</v>
      </c>
      <c r="T311" s="3">
        <v>246100</v>
      </c>
      <c r="U311" s="3">
        <f t="shared" si="1"/>
        <v>218635</v>
      </c>
    </row>
    <row r="312" spans="1:21" ht="15.75" customHeight="1" x14ac:dyDescent="0.2">
      <c r="A312" s="3">
        <v>1600808</v>
      </c>
      <c r="B312" s="3">
        <v>36012</v>
      </c>
      <c r="C312" s="3">
        <v>42339</v>
      </c>
      <c r="D312" s="3">
        <v>48909</v>
      </c>
      <c r="E312" s="3">
        <v>56330</v>
      </c>
      <c r="F312" s="3">
        <v>66299</v>
      </c>
      <c r="G312" s="3">
        <v>70864</v>
      </c>
      <c r="H312" s="3">
        <v>85835</v>
      </c>
      <c r="I312" s="3">
        <v>91667</v>
      </c>
      <c r="J312" s="3">
        <v>104285</v>
      </c>
      <c r="K312" s="3">
        <v>110385</v>
      </c>
      <c r="L312" s="3">
        <v>126790</v>
      </c>
      <c r="M312" s="3">
        <v>151064</v>
      </c>
      <c r="N312" s="3">
        <v>157186</v>
      </c>
      <c r="O312" s="3">
        <v>147967</v>
      </c>
      <c r="P312" s="3">
        <v>184625</v>
      </c>
      <c r="Q312" s="3">
        <v>184453</v>
      </c>
      <c r="R312" s="3">
        <v>189394</v>
      </c>
      <c r="S312" s="3">
        <v>196121</v>
      </c>
      <c r="T312" s="3">
        <v>224213</v>
      </c>
      <c r="U312" s="3">
        <f t="shared" si="1"/>
        <v>188201</v>
      </c>
    </row>
    <row r="313" spans="1:21" ht="15.75" customHeight="1" x14ac:dyDescent="0.2">
      <c r="A313" s="3">
        <v>1700251</v>
      </c>
      <c r="B313" s="3">
        <v>6246</v>
      </c>
      <c r="C313" s="3">
        <v>7824</v>
      </c>
      <c r="D313" s="3">
        <v>8378</v>
      </c>
      <c r="E313" s="3">
        <v>9886</v>
      </c>
      <c r="F313" s="3">
        <v>10287</v>
      </c>
      <c r="G313" s="3">
        <v>11405</v>
      </c>
      <c r="H313" s="3">
        <v>13259</v>
      </c>
      <c r="I313" s="3">
        <v>14973</v>
      </c>
      <c r="J313" s="3">
        <v>16234</v>
      </c>
      <c r="K313" s="3">
        <v>18710</v>
      </c>
      <c r="L313" s="3">
        <v>20746</v>
      </c>
      <c r="M313" s="3">
        <v>26613</v>
      </c>
      <c r="N313" s="3">
        <v>27178</v>
      </c>
      <c r="O313" s="3">
        <v>37328</v>
      </c>
      <c r="P313" s="3">
        <v>47386</v>
      </c>
      <c r="Q313" s="3">
        <v>56479</v>
      </c>
      <c r="R313" s="3">
        <v>52413</v>
      </c>
      <c r="S313" s="3">
        <v>53962</v>
      </c>
      <c r="T313" s="3">
        <v>76689</v>
      </c>
      <c r="U313" s="3">
        <f t="shared" si="1"/>
        <v>70443</v>
      </c>
    </row>
    <row r="314" spans="1:21" ht="15.75" customHeight="1" x14ac:dyDescent="0.2">
      <c r="A314" s="3">
        <v>1700301</v>
      </c>
      <c r="B314" s="3">
        <v>11949</v>
      </c>
      <c r="C314" s="3">
        <v>14779</v>
      </c>
      <c r="D314" s="3">
        <v>16736</v>
      </c>
      <c r="E314" s="3">
        <v>19279</v>
      </c>
      <c r="F314" s="3">
        <v>25709</v>
      </c>
      <c r="G314" s="3">
        <v>34357</v>
      </c>
      <c r="H314" s="3">
        <v>52954</v>
      </c>
      <c r="I314" s="3">
        <v>58659</v>
      </c>
      <c r="J314" s="3">
        <v>65256</v>
      </c>
      <c r="K314" s="3">
        <v>65391</v>
      </c>
      <c r="L314" s="3">
        <v>80978</v>
      </c>
      <c r="M314" s="3">
        <v>107771</v>
      </c>
      <c r="N314" s="3">
        <v>87868</v>
      </c>
      <c r="O314" s="3">
        <v>109236</v>
      </c>
      <c r="P314" s="3">
        <v>134499</v>
      </c>
      <c r="Q314" s="3">
        <v>127038</v>
      </c>
      <c r="R314" s="3">
        <v>124948</v>
      </c>
      <c r="S314" s="3">
        <v>162923</v>
      </c>
      <c r="T314" s="3">
        <v>158462</v>
      </c>
      <c r="U314" s="3">
        <f t="shared" si="1"/>
        <v>146513</v>
      </c>
    </row>
    <row r="315" spans="1:21" ht="15.75" customHeight="1" x14ac:dyDescent="0.2">
      <c r="A315" s="3">
        <v>1700350</v>
      </c>
      <c r="B315" s="3">
        <v>21298</v>
      </c>
      <c r="C315" s="3">
        <v>31696</v>
      </c>
      <c r="D315" s="3">
        <v>31757</v>
      </c>
      <c r="E315" s="3">
        <v>31261</v>
      </c>
      <c r="F315" s="3">
        <v>27788</v>
      </c>
      <c r="G315" s="3">
        <v>27631</v>
      </c>
      <c r="H315" s="3">
        <v>32721</v>
      </c>
      <c r="I315" s="3">
        <v>41793</v>
      </c>
      <c r="J315" s="3">
        <v>46764</v>
      </c>
      <c r="K315" s="3">
        <v>51979</v>
      </c>
      <c r="L315" s="3">
        <v>52879</v>
      </c>
      <c r="M315" s="3">
        <v>63294</v>
      </c>
      <c r="N315" s="3">
        <v>64887</v>
      </c>
      <c r="O315" s="3">
        <v>73158</v>
      </c>
      <c r="P315" s="3">
        <v>94295</v>
      </c>
      <c r="Q315" s="3">
        <v>116126</v>
      </c>
      <c r="R315" s="3">
        <v>103526</v>
      </c>
      <c r="S315" s="3">
        <v>109409</v>
      </c>
      <c r="T315" s="3">
        <v>155445</v>
      </c>
      <c r="U315" s="3">
        <f t="shared" si="1"/>
        <v>134147</v>
      </c>
    </row>
    <row r="316" spans="1:21" ht="15.75" customHeight="1" x14ac:dyDescent="0.2">
      <c r="A316" s="3">
        <v>1700400</v>
      </c>
      <c r="B316" s="3">
        <v>21592</v>
      </c>
      <c r="C316" s="3">
        <v>26678</v>
      </c>
      <c r="D316" s="3">
        <v>29601</v>
      </c>
      <c r="E316" s="3">
        <v>33333</v>
      </c>
      <c r="F316" s="3">
        <v>32621</v>
      </c>
      <c r="G316" s="3">
        <v>35436</v>
      </c>
      <c r="H316" s="3">
        <v>43633</v>
      </c>
      <c r="I316" s="3">
        <v>52338</v>
      </c>
      <c r="J316" s="3">
        <v>62942</v>
      </c>
      <c r="K316" s="3">
        <v>73074</v>
      </c>
      <c r="L316" s="3">
        <v>83699</v>
      </c>
      <c r="M316" s="3">
        <v>93826</v>
      </c>
      <c r="N316" s="3">
        <v>107424</v>
      </c>
      <c r="O316" s="3">
        <v>119955</v>
      </c>
      <c r="P316" s="3">
        <v>125463</v>
      </c>
      <c r="Q316" s="3">
        <v>151376</v>
      </c>
      <c r="R316" s="3">
        <v>151823</v>
      </c>
      <c r="S316" s="3">
        <v>171927</v>
      </c>
      <c r="T316" s="3">
        <v>179300</v>
      </c>
      <c r="U316" s="3">
        <f t="shared" si="1"/>
        <v>157708</v>
      </c>
    </row>
    <row r="317" spans="1:21" ht="15.75" customHeight="1" x14ac:dyDescent="0.2">
      <c r="A317" s="3">
        <v>1700707</v>
      </c>
      <c r="B317" s="3">
        <v>34057</v>
      </c>
      <c r="C317" s="3">
        <v>41124</v>
      </c>
      <c r="D317" s="3">
        <v>44538</v>
      </c>
      <c r="E317" s="3">
        <v>50337</v>
      </c>
      <c r="F317" s="3">
        <v>60946</v>
      </c>
      <c r="G317" s="3">
        <v>69828</v>
      </c>
      <c r="H317" s="3">
        <v>86304</v>
      </c>
      <c r="I317" s="3">
        <v>121002</v>
      </c>
      <c r="J317" s="3">
        <v>144372</v>
      </c>
      <c r="K317" s="3">
        <v>214031</v>
      </c>
      <c r="L317" s="3">
        <v>197775</v>
      </c>
      <c r="M317" s="3">
        <v>218020</v>
      </c>
      <c r="N317" s="3">
        <v>227896</v>
      </c>
      <c r="O317" s="3">
        <v>231814</v>
      </c>
      <c r="P317" s="3">
        <v>270766</v>
      </c>
      <c r="Q317" s="3">
        <v>331677</v>
      </c>
      <c r="R317" s="3">
        <v>298510</v>
      </c>
      <c r="S317" s="3">
        <v>335148</v>
      </c>
      <c r="T317" s="3">
        <v>407693</v>
      </c>
      <c r="U317" s="3">
        <f t="shared" si="1"/>
        <v>373636</v>
      </c>
    </row>
    <row r="318" spans="1:21" ht="15.75" customHeight="1" x14ac:dyDescent="0.2">
      <c r="A318" s="3">
        <v>1701002</v>
      </c>
      <c r="B318" s="3">
        <v>27699</v>
      </c>
      <c r="C318" s="3">
        <v>33702</v>
      </c>
      <c r="D318" s="3">
        <v>36460</v>
      </c>
      <c r="E318" s="3">
        <v>37584</v>
      </c>
      <c r="F318" s="3">
        <v>42090</v>
      </c>
      <c r="G318" s="3">
        <v>44088</v>
      </c>
      <c r="H318" s="3">
        <v>49249</v>
      </c>
      <c r="I318" s="3">
        <v>54407</v>
      </c>
      <c r="J318" s="3">
        <v>61771</v>
      </c>
      <c r="K318" s="3">
        <v>69441</v>
      </c>
      <c r="L318" s="3">
        <v>76290</v>
      </c>
      <c r="M318" s="3">
        <v>85113</v>
      </c>
      <c r="N318" s="3">
        <v>86109</v>
      </c>
      <c r="O318" s="3">
        <v>89900</v>
      </c>
      <c r="P318" s="3">
        <v>108842</v>
      </c>
      <c r="Q318" s="3">
        <v>124894</v>
      </c>
      <c r="R318" s="3">
        <v>130713</v>
      </c>
      <c r="S318" s="3">
        <v>148477</v>
      </c>
      <c r="T318" s="3">
        <v>140742</v>
      </c>
      <c r="U318" s="3">
        <f t="shared" si="1"/>
        <v>113043</v>
      </c>
    </row>
    <row r="319" spans="1:21" ht="15.75" customHeight="1" x14ac:dyDescent="0.2">
      <c r="A319" s="3">
        <v>1701051</v>
      </c>
      <c r="B319" s="3">
        <v>6794</v>
      </c>
      <c r="C319" s="3">
        <v>8395</v>
      </c>
      <c r="D319" s="3">
        <v>9403</v>
      </c>
      <c r="E319" s="3">
        <v>10334</v>
      </c>
      <c r="F319" s="3">
        <v>11818</v>
      </c>
      <c r="G319" s="3">
        <v>14398</v>
      </c>
      <c r="H319" s="3">
        <v>15985</v>
      </c>
      <c r="I319" s="3">
        <v>25339</v>
      </c>
      <c r="J319" s="3">
        <v>25223</v>
      </c>
      <c r="K319" s="3">
        <v>20737</v>
      </c>
      <c r="L319" s="3">
        <v>22557</v>
      </c>
      <c r="M319" s="3">
        <v>28697</v>
      </c>
      <c r="N319" s="3">
        <v>30646</v>
      </c>
      <c r="O319" s="3">
        <v>40468</v>
      </c>
      <c r="P319" s="3">
        <v>44036</v>
      </c>
      <c r="Q319" s="3">
        <v>35480</v>
      </c>
      <c r="R319" s="3">
        <v>35666</v>
      </c>
      <c r="S319" s="3">
        <v>39491</v>
      </c>
      <c r="T319" s="3">
        <v>41825</v>
      </c>
      <c r="U319" s="3">
        <f t="shared" si="1"/>
        <v>35031</v>
      </c>
    </row>
    <row r="320" spans="1:21" ht="15.75" customHeight="1" x14ac:dyDescent="0.2">
      <c r="A320" s="3">
        <v>1701101</v>
      </c>
      <c r="B320" s="3">
        <v>10268</v>
      </c>
      <c r="C320" s="3">
        <v>14855</v>
      </c>
      <c r="D320" s="3">
        <v>18799</v>
      </c>
      <c r="E320" s="3">
        <v>16882</v>
      </c>
      <c r="F320" s="3">
        <v>16677</v>
      </c>
      <c r="G320" s="3">
        <v>18909</v>
      </c>
      <c r="H320" s="3">
        <v>22731</v>
      </c>
      <c r="I320" s="3">
        <v>30363</v>
      </c>
      <c r="J320" s="3">
        <v>32141</v>
      </c>
      <c r="K320" s="3">
        <v>47884</v>
      </c>
      <c r="L320" s="3">
        <v>51983</v>
      </c>
      <c r="M320" s="3">
        <v>59320</v>
      </c>
      <c r="N320" s="3">
        <v>72660</v>
      </c>
      <c r="O320" s="3">
        <v>71286</v>
      </c>
      <c r="P320" s="3">
        <v>73533</v>
      </c>
      <c r="Q320" s="3">
        <v>91452</v>
      </c>
      <c r="R320" s="3">
        <v>102337</v>
      </c>
      <c r="S320" s="3">
        <v>127209</v>
      </c>
      <c r="T320" s="3">
        <v>209161</v>
      </c>
      <c r="U320" s="3">
        <f t="shared" si="1"/>
        <v>198893</v>
      </c>
    </row>
    <row r="321" spans="1:21" ht="15.75" customHeight="1" x14ac:dyDescent="0.2">
      <c r="A321" s="3">
        <v>1701309</v>
      </c>
      <c r="B321" s="3">
        <v>13940</v>
      </c>
      <c r="C321" s="3">
        <v>18986</v>
      </c>
      <c r="D321" s="3">
        <v>19734</v>
      </c>
      <c r="E321" s="3">
        <v>21536</v>
      </c>
      <c r="F321" s="3">
        <v>24535</v>
      </c>
      <c r="G321" s="3">
        <v>22969</v>
      </c>
      <c r="H321" s="3">
        <v>25455</v>
      </c>
      <c r="I321" s="3">
        <v>30946</v>
      </c>
      <c r="J321" s="3">
        <v>34844</v>
      </c>
      <c r="K321" s="3">
        <v>40141</v>
      </c>
      <c r="L321" s="3">
        <v>42748</v>
      </c>
      <c r="M321" s="3">
        <v>49741</v>
      </c>
      <c r="N321" s="3">
        <v>53289</v>
      </c>
      <c r="O321" s="3">
        <v>58663</v>
      </c>
      <c r="P321" s="3">
        <v>63895</v>
      </c>
      <c r="Q321" s="3">
        <v>63243</v>
      </c>
      <c r="R321" s="3">
        <v>63206</v>
      </c>
      <c r="S321" s="3">
        <v>67899</v>
      </c>
      <c r="T321" s="3">
        <v>78610</v>
      </c>
      <c r="U321" s="3">
        <f t="shared" si="1"/>
        <v>64670</v>
      </c>
    </row>
    <row r="322" spans="1:21" ht="15.75" customHeight="1" x14ac:dyDescent="0.2">
      <c r="A322" s="3">
        <v>1701903</v>
      </c>
      <c r="B322" s="3">
        <v>14299</v>
      </c>
      <c r="C322" s="3">
        <v>17751</v>
      </c>
      <c r="D322" s="3">
        <v>18883</v>
      </c>
      <c r="E322" s="3">
        <v>20972</v>
      </c>
      <c r="F322" s="3">
        <v>21321</v>
      </c>
      <c r="G322" s="3">
        <v>23242</v>
      </c>
      <c r="H322" s="3">
        <v>27230</v>
      </c>
      <c r="I322" s="3">
        <v>32645</v>
      </c>
      <c r="J322" s="3">
        <v>37094</v>
      </c>
      <c r="K322" s="3">
        <v>45328</v>
      </c>
      <c r="L322" s="3">
        <v>52350</v>
      </c>
      <c r="M322" s="3">
        <v>58672</v>
      </c>
      <c r="N322" s="3">
        <v>68914</v>
      </c>
      <c r="O322" s="3">
        <v>74800</v>
      </c>
      <c r="P322" s="3">
        <v>94605</v>
      </c>
      <c r="Q322" s="3">
        <v>133138</v>
      </c>
      <c r="R322" s="3">
        <v>126470</v>
      </c>
      <c r="S322" s="3">
        <v>143577</v>
      </c>
      <c r="T322" s="3">
        <v>259417</v>
      </c>
      <c r="U322" s="3">
        <f t="shared" si="1"/>
        <v>245118</v>
      </c>
    </row>
    <row r="323" spans="1:21" ht="15.75" customHeight="1" x14ac:dyDescent="0.2">
      <c r="A323" s="3">
        <v>1702000</v>
      </c>
      <c r="B323" s="3">
        <v>37189</v>
      </c>
      <c r="C323" s="3">
        <v>48683</v>
      </c>
      <c r="D323" s="3">
        <v>50459</v>
      </c>
      <c r="E323" s="3">
        <v>52854</v>
      </c>
      <c r="F323" s="3">
        <v>57389</v>
      </c>
      <c r="G323" s="3">
        <v>64121</v>
      </c>
      <c r="H323" s="3">
        <v>73269</v>
      </c>
      <c r="I323" s="3">
        <v>84412</v>
      </c>
      <c r="J323" s="3">
        <v>97398</v>
      </c>
      <c r="K323" s="3">
        <v>102934</v>
      </c>
      <c r="L323" s="3">
        <v>113535</v>
      </c>
      <c r="M323" s="3">
        <v>121562</v>
      </c>
      <c r="N323" s="3">
        <v>138334</v>
      </c>
      <c r="O323" s="3">
        <v>158036</v>
      </c>
      <c r="P323" s="3">
        <v>181290</v>
      </c>
      <c r="Q323" s="3">
        <v>186488</v>
      </c>
      <c r="R323" s="3">
        <v>191651</v>
      </c>
      <c r="S323" s="3">
        <v>449522</v>
      </c>
      <c r="T323" s="3">
        <v>274767</v>
      </c>
      <c r="U323" s="3">
        <f t="shared" si="1"/>
        <v>237578</v>
      </c>
    </row>
    <row r="324" spans="1:21" ht="15.75" customHeight="1" x14ac:dyDescent="0.2">
      <c r="A324" s="3">
        <v>1702109</v>
      </c>
      <c r="B324" s="3">
        <v>653464</v>
      </c>
      <c r="C324" s="3">
        <v>764903</v>
      </c>
      <c r="D324" s="3">
        <v>884199</v>
      </c>
      <c r="E324" s="3">
        <v>974523</v>
      </c>
      <c r="F324" s="3">
        <v>1114126</v>
      </c>
      <c r="G324" s="3">
        <v>1201391</v>
      </c>
      <c r="H324" s="3">
        <v>1466467</v>
      </c>
      <c r="I324" s="3">
        <v>1695273</v>
      </c>
      <c r="J324" s="3">
        <v>1980668</v>
      </c>
      <c r="K324" s="3">
        <v>2139828</v>
      </c>
      <c r="L324" s="3">
        <v>2434281</v>
      </c>
      <c r="M324" s="3">
        <v>2887139</v>
      </c>
      <c r="N324" s="3">
        <v>3038315</v>
      </c>
      <c r="O324" s="3">
        <v>3442013</v>
      </c>
      <c r="P324" s="3">
        <v>3799312</v>
      </c>
      <c r="Q324" s="3">
        <v>4140528</v>
      </c>
      <c r="R324" s="3">
        <v>4363395</v>
      </c>
      <c r="S324" s="3">
        <v>4718947</v>
      </c>
      <c r="T324" s="3">
        <v>4761509</v>
      </c>
      <c r="U324" s="3">
        <f t="shared" si="1"/>
        <v>4108045</v>
      </c>
    </row>
    <row r="325" spans="1:21" ht="15.75" customHeight="1" x14ac:dyDescent="0.2">
      <c r="A325" s="3">
        <v>1702158</v>
      </c>
      <c r="B325" s="3">
        <v>11990</v>
      </c>
      <c r="C325" s="3">
        <v>17083</v>
      </c>
      <c r="D325" s="3">
        <v>20197</v>
      </c>
      <c r="E325" s="3">
        <v>20935</v>
      </c>
      <c r="F325" s="3">
        <v>21046</v>
      </c>
      <c r="G325" s="3">
        <v>23461</v>
      </c>
      <c r="H325" s="3">
        <v>28523</v>
      </c>
      <c r="I325" s="3">
        <v>33149</v>
      </c>
      <c r="J325" s="3">
        <v>37212</v>
      </c>
      <c r="K325" s="3">
        <v>41164</v>
      </c>
      <c r="L325" s="3">
        <v>44861</v>
      </c>
      <c r="M325" s="3">
        <v>50347</v>
      </c>
      <c r="N325" s="3">
        <v>52971</v>
      </c>
      <c r="O325" s="3">
        <v>58972</v>
      </c>
      <c r="P325" s="3">
        <v>66875</v>
      </c>
      <c r="Q325" s="3">
        <v>64696</v>
      </c>
      <c r="R325" s="3">
        <v>65019</v>
      </c>
      <c r="S325" s="3">
        <v>69820</v>
      </c>
      <c r="T325" s="3">
        <v>78510</v>
      </c>
      <c r="U325" s="3">
        <f t="shared" si="1"/>
        <v>66520</v>
      </c>
    </row>
    <row r="326" spans="1:21" ht="15.75" customHeight="1" x14ac:dyDescent="0.2">
      <c r="A326" s="3">
        <v>1702208</v>
      </c>
      <c r="B326" s="3">
        <v>61993</v>
      </c>
      <c r="C326" s="3">
        <v>72217</v>
      </c>
      <c r="D326" s="3">
        <v>77798</v>
      </c>
      <c r="E326" s="3">
        <v>82542</v>
      </c>
      <c r="F326" s="3">
        <v>96553</v>
      </c>
      <c r="G326" s="3">
        <v>105253</v>
      </c>
      <c r="H326" s="3">
        <v>125459</v>
      </c>
      <c r="I326" s="3">
        <v>141597</v>
      </c>
      <c r="J326" s="3">
        <v>193361</v>
      </c>
      <c r="K326" s="3">
        <v>202268</v>
      </c>
      <c r="L326" s="3">
        <v>230764</v>
      </c>
      <c r="M326" s="3">
        <v>286238</v>
      </c>
      <c r="N326" s="3">
        <v>304914</v>
      </c>
      <c r="O326" s="3">
        <v>329820</v>
      </c>
      <c r="P326" s="3">
        <v>376397</v>
      </c>
      <c r="Q326" s="3">
        <v>390779</v>
      </c>
      <c r="R326" s="3">
        <v>425144</v>
      </c>
      <c r="S326" s="3">
        <v>446821</v>
      </c>
      <c r="T326" s="3">
        <v>465900</v>
      </c>
      <c r="U326" s="3">
        <f t="shared" si="1"/>
        <v>403907</v>
      </c>
    </row>
    <row r="327" spans="1:21" ht="15.75" customHeight="1" x14ac:dyDescent="0.2">
      <c r="A327" s="3">
        <v>1702307</v>
      </c>
      <c r="B327" s="3">
        <v>26482</v>
      </c>
      <c r="C327" s="3">
        <v>31688</v>
      </c>
      <c r="D327" s="3">
        <v>33054</v>
      </c>
      <c r="E327" s="3">
        <v>34445</v>
      </c>
      <c r="F327" s="3">
        <v>36438</v>
      </c>
      <c r="G327" s="3">
        <v>40477</v>
      </c>
      <c r="H327" s="3">
        <v>44667</v>
      </c>
      <c r="I327" s="3">
        <v>51879</v>
      </c>
      <c r="J327" s="3">
        <v>54103</v>
      </c>
      <c r="K327" s="3">
        <v>62901</v>
      </c>
      <c r="L327" s="3">
        <v>72325</v>
      </c>
      <c r="M327" s="3">
        <v>78412</v>
      </c>
      <c r="N327" s="3">
        <v>86911</v>
      </c>
      <c r="O327" s="3">
        <v>96251</v>
      </c>
      <c r="P327" s="3">
        <v>106385</v>
      </c>
      <c r="Q327" s="3">
        <v>99454</v>
      </c>
      <c r="R327" s="3">
        <v>288208</v>
      </c>
      <c r="S327" s="3">
        <v>180909</v>
      </c>
      <c r="T327" s="3">
        <v>357625</v>
      </c>
      <c r="U327" s="3">
        <f t="shared" si="1"/>
        <v>331143</v>
      </c>
    </row>
    <row r="328" spans="1:21" ht="15.75" customHeight="1" x14ac:dyDescent="0.2">
      <c r="A328" s="3">
        <v>1702406</v>
      </c>
      <c r="B328" s="3">
        <v>34443</v>
      </c>
      <c r="C328" s="3">
        <v>42245</v>
      </c>
      <c r="D328" s="3">
        <v>43676</v>
      </c>
      <c r="E328" s="3">
        <v>45455</v>
      </c>
      <c r="F328" s="3">
        <v>53779</v>
      </c>
      <c r="G328" s="3">
        <v>57559</v>
      </c>
      <c r="H328" s="3">
        <v>69617</v>
      </c>
      <c r="I328" s="3">
        <v>105839</v>
      </c>
      <c r="J328" s="3">
        <v>117229</v>
      </c>
      <c r="K328" s="3">
        <v>102544</v>
      </c>
      <c r="L328" s="3">
        <v>120303</v>
      </c>
      <c r="M328" s="3">
        <v>157478</v>
      </c>
      <c r="N328" s="3">
        <v>137001</v>
      </c>
      <c r="O328" s="3">
        <v>129116</v>
      </c>
      <c r="P328" s="3">
        <v>143069</v>
      </c>
      <c r="Q328" s="3">
        <v>159682</v>
      </c>
      <c r="R328" s="3">
        <v>185540</v>
      </c>
      <c r="S328" s="3">
        <v>209124</v>
      </c>
      <c r="T328" s="3">
        <v>195652</v>
      </c>
      <c r="U328" s="3">
        <f t="shared" si="1"/>
        <v>161209</v>
      </c>
    </row>
    <row r="329" spans="1:21" ht="15.75" customHeight="1" x14ac:dyDescent="0.2">
      <c r="A329" s="3">
        <v>1702554</v>
      </c>
      <c r="B329" s="3">
        <v>30577</v>
      </c>
      <c r="C329" s="3">
        <v>39171</v>
      </c>
      <c r="D329" s="3">
        <v>42470</v>
      </c>
      <c r="E329" s="3">
        <v>48388</v>
      </c>
      <c r="F329" s="3">
        <v>58804</v>
      </c>
      <c r="G329" s="3">
        <v>65166</v>
      </c>
      <c r="H329" s="3">
        <v>79699</v>
      </c>
      <c r="I329" s="3">
        <v>88956</v>
      </c>
      <c r="J329" s="3">
        <v>101686</v>
      </c>
      <c r="K329" s="3">
        <v>118462</v>
      </c>
      <c r="L329" s="3">
        <v>137688</v>
      </c>
      <c r="M329" s="3">
        <v>165829</v>
      </c>
      <c r="N329" s="3">
        <v>171729</v>
      </c>
      <c r="O329" s="3">
        <v>190943</v>
      </c>
      <c r="P329" s="3">
        <v>222277</v>
      </c>
      <c r="Q329" s="3">
        <v>235998</v>
      </c>
      <c r="R329" s="3">
        <v>253207</v>
      </c>
      <c r="S329" s="3">
        <v>280585</v>
      </c>
      <c r="T329" s="3">
        <v>291119</v>
      </c>
      <c r="U329" s="3">
        <f t="shared" si="1"/>
        <v>260542</v>
      </c>
    </row>
    <row r="330" spans="1:21" ht="15.75" customHeight="1" x14ac:dyDescent="0.2">
      <c r="A330" s="3">
        <v>1702703</v>
      </c>
      <c r="B330" s="3">
        <v>9294</v>
      </c>
      <c r="C330" s="3">
        <v>10341</v>
      </c>
      <c r="D330" s="3">
        <v>10503</v>
      </c>
      <c r="E330" s="3">
        <v>10971</v>
      </c>
      <c r="F330" s="3">
        <v>11630</v>
      </c>
      <c r="G330" s="3">
        <v>14761</v>
      </c>
      <c r="H330" s="3">
        <v>18229</v>
      </c>
      <c r="I330" s="3">
        <v>20893</v>
      </c>
      <c r="J330" s="3">
        <v>21789</v>
      </c>
      <c r="K330" s="3">
        <v>24915</v>
      </c>
      <c r="L330" s="3">
        <v>27212</v>
      </c>
      <c r="M330" s="3">
        <v>31699</v>
      </c>
      <c r="N330" s="3">
        <v>33875</v>
      </c>
      <c r="O330" s="3">
        <v>37445</v>
      </c>
      <c r="P330" s="3">
        <v>41487</v>
      </c>
      <c r="Q330" s="3">
        <v>40972</v>
      </c>
      <c r="R330" s="3">
        <v>42076</v>
      </c>
      <c r="S330" s="3">
        <v>46935</v>
      </c>
      <c r="T330" s="3">
        <v>51568</v>
      </c>
      <c r="U330" s="3">
        <f t="shared" si="1"/>
        <v>42274</v>
      </c>
    </row>
    <row r="331" spans="1:21" ht="15.75" customHeight="1" x14ac:dyDescent="0.2">
      <c r="A331" s="3">
        <v>1702901</v>
      </c>
      <c r="B331" s="3">
        <v>19739</v>
      </c>
      <c r="C331" s="3">
        <v>23247</v>
      </c>
      <c r="D331" s="3">
        <v>23735</v>
      </c>
      <c r="E331" s="3">
        <v>24576</v>
      </c>
      <c r="F331" s="3">
        <v>28049</v>
      </c>
      <c r="G331" s="3">
        <v>35248</v>
      </c>
      <c r="H331" s="3">
        <v>40252</v>
      </c>
      <c r="I331" s="3">
        <v>47490</v>
      </c>
      <c r="J331" s="3">
        <v>52291</v>
      </c>
      <c r="K331" s="3">
        <v>58117</v>
      </c>
      <c r="L331" s="3">
        <v>64913</v>
      </c>
      <c r="M331" s="3">
        <v>79718</v>
      </c>
      <c r="N331" s="3">
        <v>83505</v>
      </c>
      <c r="O331" s="3">
        <v>92032</v>
      </c>
      <c r="P331" s="3">
        <v>104586</v>
      </c>
      <c r="Q331" s="3">
        <v>103842</v>
      </c>
      <c r="R331" s="3">
        <v>120410</v>
      </c>
      <c r="S331" s="3">
        <v>133267</v>
      </c>
      <c r="T331" s="3">
        <v>125890</v>
      </c>
      <c r="U331" s="3">
        <f t="shared" si="1"/>
        <v>106151</v>
      </c>
    </row>
    <row r="332" spans="1:21" ht="15.75" customHeight="1" x14ac:dyDescent="0.2">
      <c r="A332" s="3">
        <v>1703008</v>
      </c>
      <c r="B332" s="3">
        <v>18001</v>
      </c>
      <c r="C332" s="3">
        <v>23139</v>
      </c>
      <c r="D332" s="3">
        <v>24084</v>
      </c>
      <c r="E332" s="3">
        <v>26679</v>
      </c>
      <c r="F332" s="3">
        <v>30202</v>
      </c>
      <c r="G332" s="3">
        <v>37555</v>
      </c>
      <c r="H332" s="3">
        <v>44107</v>
      </c>
      <c r="I332" s="3">
        <v>55080</v>
      </c>
      <c r="J332" s="3">
        <v>58612</v>
      </c>
      <c r="K332" s="3">
        <v>61868</v>
      </c>
      <c r="L332" s="3">
        <v>61026</v>
      </c>
      <c r="M332" s="3">
        <v>84676</v>
      </c>
      <c r="N332" s="3">
        <v>90440</v>
      </c>
      <c r="O332" s="3">
        <v>92000</v>
      </c>
      <c r="P332" s="3">
        <v>101667</v>
      </c>
      <c r="Q332" s="3">
        <v>102829</v>
      </c>
      <c r="R332" s="3">
        <v>105060</v>
      </c>
      <c r="S332" s="3">
        <v>112508</v>
      </c>
      <c r="T332" s="3">
        <v>127303</v>
      </c>
      <c r="U332" s="3">
        <f t="shared" si="1"/>
        <v>109302</v>
      </c>
    </row>
    <row r="333" spans="1:21" ht="15.75" customHeight="1" x14ac:dyDescent="0.2">
      <c r="A333" s="3">
        <v>1703057</v>
      </c>
      <c r="B333" s="3">
        <v>15497</v>
      </c>
      <c r="C333" s="3">
        <v>21777</v>
      </c>
      <c r="D333" s="3">
        <v>32912</v>
      </c>
      <c r="E333" s="3">
        <v>24562</v>
      </c>
      <c r="F333" s="3">
        <v>24627</v>
      </c>
      <c r="G333" s="3">
        <v>26532</v>
      </c>
      <c r="H333" s="3">
        <v>40759</v>
      </c>
      <c r="I333" s="3">
        <v>40203</v>
      </c>
      <c r="J333" s="3">
        <v>45296</v>
      </c>
      <c r="K333" s="3">
        <v>70020</v>
      </c>
      <c r="L333" s="3">
        <v>56894</v>
      </c>
      <c r="M333" s="3">
        <v>83175</v>
      </c>
      <c r="N333" s="3">
        <v>90901</v>
      </c>
      <c r="O333" s="3">
        <v>86779</v>
      </c>
      <c r="P333" s="3">
        <v>83262</v>
      </c>
      <c r="Q333" s="3">
        <v>68677</v>
      </c>
      <c r="R333" s="3">
        <v>120322</v>
      </c>
      <c r="S333" s="3">
        <v>103147</v>
      </c>
      <c r="T333" s="3">
        <v>126750</v>
      </c>
      <c r="U333" s="3">
        <f t="shared" si="1"/>
        <v>111253</v>
      </c>
    </row>
    <row r="334" spans="1:21" ht="15.75" customHeight="1" x14ac:dyDescent="0.2">
      <c r="A334" s="3">
        <v>1703073</v>
      </c>
      <c r="B334" s="3">
        <v>5803</v>
      </c>
      <c r="C334" s="3">
        <v>8502</v>
      </c>
      <c r="D334" s="3">
        <v>9281</v>
      </c>
      <c r="E334" s="3">
        <v>11771</v>
      </c>
      <c r="F334" s="3">
        <v>13439</v>
      </c>
      <c r="G334" s="3">
        <v>14138</v>
      </c>
      <c r="H334" s="3">
        <v>17899</v>
      </c>
      <c r="I334" s="3">
        <v>20491</v>
      </c>
      <c r="J334" s="3">
        <v>25458</v>
      </c>
      <c r="K334" s="3">
        <v>30163</v>
      </c>
      <c r="L334" s="3">
        <v>38544</v>
      </c>
      <c r="M334" s="3">
        <v>44373</v>
      </c>
      <c r="N334" s="3">
        <v>50601</v>
      </c>
      <c r="O334" s="3">
        <v>48748</v>
      </c>
      <c r="P334" s="3">
        <v>55246</v>
      </c>
      <c r="Q334" s="3">
        <v>46306</v>
      </c>
      <c r="R334" s="3">
        <v>56230</v>
      </c>
      <c r="S334" s="3">
        <v>57845</v>
      </c>
      <c r="T334" s="3">
        <v>73480</v>
      </c>
      <c r="U334" s="3">
        <f t="shared" si="1"/>
        <v>67677</v>
      </c>
    </row>
    <row r="335" spans="1:21" ht="15.75" customHeight="1" x14ac:dyDescent="0.2">
      <c r="A335" s="3">
        <v>1703107</v>
      </c>
      <c r="B335" s="3">
        <v>17119</v>
      </c>
      <c r="C335" s="3">
        <v>20675</v>
      </c>
      <c r="D335" s="3">
        <v>21312</v>
      </c>
      <c r="E335" s="3">
        <v>22519</v>
      </c>
      <c r="F335" s="3">
        <v>23844</v>
      </c>
      <c r="G335" s="3">
        <v>27823</v>
      </c>
      <c r="H335" s="3">
        <v>33391</v>
      </c>
      <c r="I335" s="3">
        <v>36475</v>
      </c>
      <c r="J335" s="3">
        <v>38099</v>
      </c>
      <c r="K335" s="3">
        <v>46217</v>
      </c>
      <c r="L335" s="3">
        <v>46669</v>
      </c>
      <c r="M335" s="3">
        <v>53920</v>
      </c>
      <c r="N335" s="3">
        <v>55472</v>
      </c>
      <c r="O335" s="3">
        <v>61091</v>
      </c>
      <c r="P335" s="3">
        <v>71681</v>
      </c>
      <c r="Q335" s="3">
        <v>84020</v>
      </c>
      <c r="R335" s="3">
        <v>93834</v>
      </c>
      <c r="S335" s="3">
        <v>95742</v>
      </c>
      <c r="T335" s="3">
        <v>107662</v>
      </c>
      <c r="U335" s="3">
        <f t="shared" si="1"/>
        <v>90543</v>
      </c>
    </row>
    <row r="336" spans="1:21" ht="15.75" customHeight="1" x14ac:dyDescent="0.2">
      <c r="A336" s="3">
        <v>1703206</v>
      </c>
      <c r="B336" s="3">
        <v>16741</v>
      </c>
      <c r="C336" s="3">
        <v>20555</v>
      </c>
      <c r="D336" s="3">
        <v>21335</v>
      </c>
      <c r="E336" s="3">
        <v>21866</v>
      </c>
      <c r="F336" s="3">
        <v>23518</v>
      </c>
      <c r="G336" s="3">
        <v>27242</v>
      </c>
      <c r="H336" s="3">
        <v>33068</v>
      </c>
      <c r="I336" s="3">
        <v>37186</v>
      </c>
      <c r="J336" s="3">
        <v>37848</v>
      </c>
      <c r="K336" s="3">
        <v>41943</v>
      </c>
      <c r="L336" s="3">
        <v>46469</v>
      </c>
      <c r="M336" s="3">
        <v>50558</v>
      </c>
      <c r="N336" s="3">
        <v>54142</v>
      </c>
      <c r="O336" s="3">
        <v>64822</v>
      </c>
      <c r="P336" s="3">
        <v>75545</v>
      </c>
      <c r="Q336" s="3">
        <v>77636</v>
      </c>
      <c r="R336" s="3">
        <v>74696</v>
      </c>
      <c r="S336" s="3">
        <v>72861</v>
      </c>
      <c r="T336" s="3">
        <v>82445</v>
      </c>
      <c r="U336" s="3">
        <f t="shared" si="1"/>
        <v>65704</v>
      </c>
    </row>
    <row r="337" spans="1:21" ht="15.75" customHeight="1" x14ac:dyDescent="0.2">
      <c r="A337" s="3">
        <v>1703305</v>
      </c>
      <c r="B337" s="3">
        <v>7850</v>
      </c>
      <c r="C337" s="3">
        <v>10677</v>
      </c>
      <c r="D337" s="3">
        <v>12529</v>
      </c>
      <c r="E337" s="3">
        <v>13179</v>
      </c>
      <c r="F337" s="3">
        <v>11688</v>
      </c>
      <c r="G337" s="3">
        <v>14606</v>
      </c>
      <c r="H337" s="3">
        <v>19848</v>
      </c>
      <c r="I337" s="3">
        <v>25409</v>
      </c>
      <c r="J337" s="3">
        <v>28849</v>
      </c>
      <c r="K337" s="3">
        <v>32780</v>
      </c>
      <c r="L337" s="3">
        <v>44726</v>
      </c>
      <c r="M337" s="3">
        <v>45052</v>
      </c>
      <c r="N337" s="3">
        <v>71087</v>
      </c>
      <c r="O337" s="3">
        <v>60935</v>
      </c>
      <c r="P337" s="3">
        <v>61567</v>
      </c>
      <c r="Q337" s="3">
        <v>63217</v>
      </c>
      <c r="R337" s="3">
        <v>74023</v>
      </c>
      <c r="S337" s="3">
        <v>134102</v>
      </c>
      <c r="T337" s="3">
        <v>126580</v>
      </c>
      <c r="U337" s="3">
        <f t="shared" si="1"/>
        <v>118730</v>
      </c>
    </row>
    <row r="338" spans="1:21" ht="15.75" customHeight="1" x14ac:dyDescent="0.2">
      <c r="A338" s="3">
        <v>1703602</v>
      </c>
      <c r="B338" s="3">
        <v>6948</v>
      </c>
      <c r="C338" s="3">
        <v>8514</v>
      </c>
      <c r="D338" s="3">
        <v>12603</v>
      </c>
      <c r="E338" s="3">
        <v>14749</v>
      </c>
      <c r="F338" s="3">
        <v>13888</v>
      </c>
      <c r="G338" s="3">
        <v>16881</v>
      </c>
      <c r="H338" s="3">
        <v>17496</v>
      </c>
      <c r="I338" s="3">
        <v>20723</v>
      </c>
      <c r="J338" s="3">
        <v>18970</v>
      </c>
      <c r="K338" s="3">
        <v>21270</v>
      </c>
      <c r="L338" s="3">
        <v>26582</v>
      </c>
      <c r="M338" s="3">
        <v>31570</v>
      </c>
      <c r="N338" s="3">
        <v>34646</v>
      </c>
      <c r="O338" s="3">
        <v>39755</v>
      </c>
      <c r="P338" s="3">
        <v>39484</v>
      </c>
      <c r="Q338" s="3">
        <v>38491</v>
      </c>
      <c r="R338" s="3">
        <v>41060</v>
      </c>
      <c r="S338" s="3">
        <v>41733</v>
      </c>
      <c r="T338" s="3">
        <v>55317</v>
      </c>
      <c r="U338" s="3">
        <f t="shared" si="1"/>
        <v>48369</v>
      </c>
    </row>
    <row r="339" spans="1:21" ht="15.75" customHeight="1" x14ac:dyDescent="0.2">
      <c r="A339" s="3">
        <v>1703701</v>
      </c>
      <c r="B339" s="3">
        <v>16971</v>
      </c>
      <c r="C339" s="3">
        <v>23082</v>
      </c>
      <c r="D339" s="3">
        <v>31843</v>
      </c>
      <c r="E339" s="3">
        <v>25856</v>
      </c>
      <c r="F339" s="3">
        <v>24960</v>
      </c>
      <c r="G339" s="3">
        <v>32528</v>
      </c>
      <c r="H339" s="3">
        <v>37302</v>
      </c>
      <c r="I339" s="3">
        <v>45022</v>
      </c>
      <c r="J339" s="3">
        <v>48612</v>
      </c>
      <c r="K339" s="3">
        <v>64337</v>
      </c>
      <c r="L339" s="3">
        <v>68074</v>
      </c>
      <c r="M339" s="3">
        <v>77799</v>
      </c>
      <c r="N339" s="3">
        <v>89374</v>
      </c>
      <c r="O339" s="3">
        <v>95909</v>
      </c>
      <c r="P339" s="3">
        <v>89586</v>
      </c>
      <c r="Q339" s="3">
        <v>154449</v>
      </c>
      <c r="R339" s="3">
        <v>193570</v>
      </c>
      <c r="S339" s="3">
        <v>170079</v>
      </c>
      <c r="T339" s="3">
        <v>223337</v>
      </c>
      <c r="U339" s="3">
        <f t="shared" si="1"/>
        <v>206366</v>
      </c>
    </row>
    <row r="340" spans="1:21" ht="15.75" customHeight="1" x14ac:dyDescent="0.2">
      <c r="A340" s="3">
        <v>1703800</v>
      </c>
      <c r="B340" s="3">
        <v>14286</v>
      </c>
      <c r="C340" s="3">
        <v>18260</v>
      </c>
      <c r="D340" s="3">
        <v>21152</v>
      </c>
      <c r="E340" s="3">
        <v>20874</v>
      </c>
      <c r="F340" s="3">
        <v>24435</v>
      </c>
      <c r="G340" s="3">
        <v>29106</v>
      </c>
      <c r="H340" s="3">
        <v>33649</v>
      </c>
      <c r="I340" s="3">
        <v>39384</v>
      </c>
      <c r="J340" s="3">
        <v>49310</v>
      </c>
      <c r="K340" s="3">
        <v>53910</v>
      </c>
      <c r="L340" s="3">
        <v>57977</v>
      </c>
      <c r="M340" s="3">
        <v>66688</v>
      </c>
      <c r="N340" s="3">
        <v>68182</v>
      </c>
      <c r="O340" s="3">
        <v>76159</v>
      </c>
      <c r="P340" s="3">
        <v>87768</v>
      </c>
      <c r="Q340" s="3">
        <v>94762</v>
      </c>
      <c r="R340" s="3">
        <v>97737</v>
      </c>
      <c r="S340" s="3">
        <v>108224</v>
      </c>
      <c r="T340" s="3">
        <v>117337</v>
      </c>
      <c r="U340" s="3">
        <f t="shared" si="1"/>
        <v>103051</v>
      </c>
    </row>
    <row r="341" spans="1:21" ht="15.75" customHeight="1" x14ac:dyDescent="0.2">
      <c r="A341" s="3">
        <v>1703826</v>
      </c>
      <c r="B341" s="3">
        <v>4494</v>
      </c>
      <c r="C341" s="3">
        <v>5608</v>
      </c>
      <c r="D341" s="3">
        <v>6191</v>
      </c>
      <c r="E341" s="3">
        <v>6572</v>
      </c>
      <c r="F341" s="3">
        <v>7672</v>
      </c>
      <c r="G341" s="3">
        <v>8601</v>
      </c>
      <c r="H341" s="3">
        <v>10007</v>
      </c>
      <c r="I341" s="3">
        <v>11586</v>
      </c>
      <c r="J341" s="3">
        <v>13097</v>
      </c>
      <c r="K341" s="3">
        <v>13908</v>
      </c>
      <c r="L341" s="3">
        <v>15112</v>
      </c>
      <c r="M341" s="3">
        <v>17929</v>
      </c>
      <c r="N341" s="3">
        <v>21664</v>
      </c>
      <c r="O341" s="3">
        <v>22182</v>
      </c>
      <c r="P341" s="3">
        <v>26403</v>
      </c>
      <c r="Q341" s="3">
        <v>25904</v>
      </c>
      <c r="R341" s="3">
        <v>27219</v>
      </c>
      <c r="S341" s="3">
        <v>29234</v>
      </c>
      <c r="T341" s="3">
        <v>33767</v>
      </c>
      <c r="U341" s="3">
        <f t="shared" si="1"/>
        <v>29273</v>
      </c>
    </row>
    <row r="342" spans="1:21" ht="15.75" customHeight="1" x14ac:dyDescent="0.2">
      <c r="A342" s="3">
        <v>1703842</v>
      </c>
      <c r="B342" s="3">
        <v>38548</v>
      </c>
      <c r="C342" s="3">
        <v>75858</v>
      </c>
      <c r="D342" s="3">
        <v>77434</v>
      </c>
      <c r="E342" s="3">
        <v>83029</v>
      </c>
      <c r="F342" s="3">
        <v>65849</v>
      </c>
      <c r="G342" s="3">
        <v>93983</v>
      </c>
      <c r="H342" s="3">
        <v>126804</v>
      </c>
      <c r="I342" s="3">
        <v>147049</v>
      </c>
      <c r="J342" s="3">
        <v>161233</v>
      </c>
      <c r="K342" s="3">
        <v>205546</v>
      </c>
      <c r="L342" s="3">
        <v>276422</v>
      </c>
      <c r="M342" s="3">
        <v>286958</v>
      </c>
      <c r="N342" s="3">
        <v>381718</v>
      </c>
      <c r="O342" s="3">
        <v>314383</v>
      </c>
      <c r="P342" s="3">
        <v>274355</v>
      </c>
      <c r="Q342" s="3">
        <v>290585</v>
      </c>
      <c r="R342" s="3">
        <v>306171</v>
      </c>
      <c r="S342" s="3">
        <v>333975</v>
      </c>
      <c r="T342" s="3">
        <v>474847</v>
      </c>
      <c r="U342" s="3">
        <f t="shared" si="1"/>
        <v>436299</v>
      </c>
    </row>
    <row r="343" spans="1:21" ht="15.75" customHeight="1" x14ac:dyDescent="0.2">
      <c r="A343" s="3">
        <v>1703867</v>
      </c>
      <c r="B343" s="3">
        <v>14760</v>
      </c>
      <c r="C343" s="3">
        <v>19215</v>
      </c>
      <c r="D343" s="3">
        <v>23807</v>
      </c>
      <c r="E343" s="3">
        <v>36229</v>
      </c>
      <c r="F343" s="3">
        <v>38660</v>
      </c>
      <c r="G343" s="3">
        <v>43541</v>
      </c>
      <c r="H343" s="3">
        <v>52899</v>
      </c>
      <c r="I343" s="3">
        <v>56955</v>
      </c>
      <c r="J343" s="3">
        <v>63927</v>
      </c>
      <c r="K343" s="3">
        <v>91632</v>
      </c>
      <c r="L343" s="3">
        <v>102874</v>
      </c>
      <c r="M343" s="3">
        <v>127304</v>
      </c>
      <c r="N343" s="3">
        <v>223167</v>
      </c>
      <c r="O343" s="3">
        <v>286391</v>
      </c>
      <c r="P343" s="3">
        <v>295819</v>
      </c>
      <c r="Q343" s="3">
        <v>345108</v>
      </c>
      <c r="R343" s="3">
        <v>348251</v>
      </c>
      <c r="S343" s="3">
        <v>364925</v>
      </c>
      <c r="T343" s="3">
        <v>397030</v>
      </c>
      <c r="U343" s="3">
        <f t="shared" si="1"/>
        <v>382270</v>
      </c>
    </row>
    <row r="344" spans="1:21" ht="15.75" customHeight="1" x14ac:dyDescent="0.2">
      <c r="A344" s="3">
        <v>1703883</v>
      </c>
      <c r="B344" s="3">
        <v>6980</v>
      </c>
      <c r="C344" s="3">
        <v>8941</v>
      </c>
      <c r="D344" s="3">
        <v>9376</v>
      </c>
      <c r="E344" s="3">
        <v>9743</v>
      </c>
      <c r="F344" s="3">
        <v>11375</v>
      </c>
      <c r="G344" s="3">
        <v>12984</v>
      </c>
      <c r="H344" s="3">
        <v>16229</v>
      </c>
      <c r="I344" s="3">
        <v>18719</v>
      </c>
      <c r="J344" s="3">
        <v>20878</v>
      </c>
      <c r="K344" s="3">
        <v>22854</v>
      </c>
      <c r="L344" s="3">
        <v>24400</v>
      </c>
      <c r="M344" s="3">
        <v>30244</v>
      </c>
      <c r="N344" s="3">
        <v>33225</v>
      </c>
      <c r="O344" s="3">
        <v>32234</v>
      </c>
      <c r="P344" s="3">
        <v>35398</v>
      </c>
      <c r="Q344" s="3">
        <v>35771</v>
      </c>
      <c r="R344" s="3">
        <v>36922</v>
      </c>
      <c r="S344" s="3">
        <v>41448</v>
      </c>
      <c r="T344" s="3">
        <v>45412</v>
      </c>
      <c r="U344" s="3">
        <f t="shared" si="1"/>
        <v>38432</v>
      </c>
    </row>
    <row r="345" spans="1:21" ht="15.75" customHeight="1" x14ac:dyDescent="0.2">
      <c r="A345" s="3">
        <v>1703891</v>
      </c>
      <c r="B345" s="3">
        <v>5839</v>
      </c>
      <c r="C345" s="3">
        <v>7948</v>
      </c>
      <c r="D345" s="3">
        <v>8896</v>
      </c>
      <c r="E345" s="3">
        <v>9864</v>
      </c>
      <c r="F345" s="3">
        <v>11361</v>
      </c>
      <c r="G345" s="3">
        <v>12087</v>
      </c>
      <c r="H345" s="3">
        <v>13681</v>
      </c>
      <c r="I345" s="3">
        <v>16387</v>
      </c>
      <c r="J345" s="3">
        <v>19058</v>
      </c>
      <c r="K345" s="3">
        <v>21246</v>
      </c>
      <c r="L345" s="3">
        <v>23420</v>
      </c>
      <c r="M345" s="3">
        <v>27368</v>
      </c>
      <c r="N345" s="3">
        <v>29129</v>
      </c>
      <c r="O345" s="3">
        <v>30620</v>
      </c>
      <c r="P345" s="3">
        <v>34606</v>
      </c>
      <c r="Q345" s="3">
        <v>37415</v>
      </c>
      <c r="R345" s="3">
        <v>40010</v>
      </c>
      <c r="S345" s="3">
        <v>43338</v>
      </c>
      <c r="T345" s="3">
        <v>45731</v>
      </c>
      <c r="U345" s="3">
        <f t="shared" si="1"/>
        <v>39892</v>
      </c>
    </row>
    <row r="346" spans="1:21" ht="15.75" customHeight="1" x14ac:dyDescent="0.2">
      <c r="A346" s="3">
        <v>1703909</v>
      </c>
      <c r="B346" s="3">
        <v>10781</v>
      </c>
      <c r="C346" s="3">
        <v>13086</v>
      </c>
      <c r="D346" s="3">
        <v>16465</v>
      </c>
      <c r="E346" s="3">
        <v>16517</v>
      </c>
      <c r="F346" s="3">
        <v>16454</v>
      </c>
      <c r="G346" s="3">
        <v>17862</v>
      </c>
      <c r="H346" s="3">
        <v>22780</v>
      </c>
      <c r="I346" s="3">
        <v>27266</v>
      </c>
      <c r="J346" s="3">
        <v>28715</v>
      </c>
      <c r="K346" s="3">
        <v>34014</v>
      </c>
      <c r="L346" s="3">
        <v>42863</v>
      </c>
      <c r="M346" s="3">
        <v>56380</v>
      </c>
      <c r="N346" s="3">
        <v>66646</v>
      </c>
      <c r="O346" s="3">
        <v>64811</v>
      </c>
      <c r="P346" s="3">
        <v>161634</v>
      </c>
      <c r="Q346" s="3">
        <v>132681</v>
      </c>
      <c r="R346" s="3">
        <v>157639</v>
      </c>
      <c r="S346" s="3">
        <v>168549</v>
      </c>
      <c r="T346" s="3">
        <v>448909</v>
      </c>
      <c r="U346" s="3">
        <f t="shared" si="1"/>
        <v>438128</v>
      </c>
    </row>
    <row r="347" spans="1:21" ht="15.75" customHeight="1" x14ac:dyDescent="0.2">
      <c r="A347" s="3">
        <v>1704105</v>
      </c>
      <c r="B347" s="3">
        <v>5164</v>
      </c>
      <c r="C347" s="3">
        <v>6340</v>
      </c>
      <c r="D347" s="3">
        <v>7851</v>
      </c>
      <c r="E347" s="3">
        <v>8769</v>
      </c>
      <c r="F347" s="3">
        <v>9475</v>
      </c>
      <c r="G347" s="3">
        <v>11536</v>
      </c>
      <c r="H347" s="3">
        <v>15044</v>
      </c>
      <c r="I347" s="3">
        <v>14800</v>
      </c>
      <c r="J347" s="3">
        <v>15279</v>
      </c>
      <c r="K347" s="3">
        <v>17161</v>
      </c>
      <c r="L347" s="3">
        <v>20555</v>
      </c>
      <c r="M347" s="3">
        <v>20081</v>
      </c>
      <c r="N347" s="3">
        <v>24603</v>
      </c>
      <c r="O347" s="3">
        <v>28078</v>
      </c>
      <c r="P347" s="3">
        <v>30300</v>
      </c>
      <c r="Q347" s="3">
        <v>33009</v>
      </c>
      <c r="R347" s="3">
        <v>34345</v>
      </c>
      <c r="S347" s="3">
        <v>42468</v>
      </c>
      <c r="T347" s="3">
        <v>65516</v>
      </c>
      <c r="U347" s="3">
        <f t="shared" si="1"/>
        <v>60352</v>
      </c>
    </row>
    <row r="348" spans="1:21" ht="15.75" customHeight="1" x14ac:dyDescent="0.2">
      <c r="A348" s="3">
        <v>1704600</v>
      </c>
      <c r="B348" s="3">
        <v>4009</v>
      </c>
      <c r="C348" s="3">
        <v>5298</v>
      </c>
      <c r="D348" s="3">
        <v>5303</v>
      </c>
      <c r="E348" s="3">
        <v>5606</v>
      </c>
      <c r="F348" s="3">
        <v>5749</v>
      </c>
      <c r="G348" s="3">
        <v>6562</v>
      </c>
      <c r="H348" s="3">
        <v>7861</v>
      </c>
      <c r="I348" s="3">
        <v>9703</v>
      </c>
      <c r="J348" s="3">
        <v>11127</v>
      </c>
      <c r="K348" s="3">
        <v>12499</v>
      </c>
      <c r="L348" s="3">
        <v>13609</v>
      </c>
      <c r="M348" s="3">
        <v>15411</v>
      </c>
      <c r="N348" s="3">
        <v>17096</v>
      </c>
      <c r="O348" s="3">
        <v>19606</v>
      </c>
      <c r="P348" s="3">
        <v>21829</v>
      </c>
      <c r="Q348" s="3">
        <v>26019</v>
      </c>
      <c r="R348" s="3">
        <v>23899</v>
      </c>
      <c r="S348" s="3">
        <v>24002</v>
      </c>
      <c r="T348" s="3">
        <v>33085</v>
      </c>
      <c r="U348" s="3">
        <f t="shared" si="1"/>
        <v>29076</v>
      </c>
    </row>
    <row r="349" spans="1:21" ht="15.75" customHeight="1" x14ac:dyDescent="0.2">
      <c r="A349" s="3">
        <v>1705102</v>
      </c>
      <c r="B349" s="3">
        <v>8495</v>
      </c>
      <c r="C349" s="3">
        <v>11591</v>
      </c>
      <c r="D349" s="3">
        <v>11748</v>
      </c>
      <c r="E349" s="3">
        <v>13957</v>
      </c>
      <c r="F349" s="3">
        <v>15087</v>
      </c>
      <c r="G349" s="3">
        <v>18206</v>
      </c>
      <c r="H349" s="3">
        <v>24166</v>
      </c>
      <c r="I349" s="3">
        <v>27128</v>
      </c>
      <c r="J349" s="3">
        <v>27637</v>
      </c>
      <c r="K349" s="3">
        <v>31174</v>
      </c>
      <c r="L349" s="3">
        <v>40865</v>
      </c>
      <c r="M349" s="3">
        <v>43802</v>
      </c>
      <c r="N349" s="3">
        <v>56449</v>
      </c>
      <c r="O349" s="3">
        <v>60989</v>
      </c>
      <c r="P349" s="3">
        <v>61465</v>
      </c>
      <c r="Q349" s="3">
        <v>66294</v>
      </c>
      <c r="R349" s="3">
        <v>64165</v>
      </c>
      <c r="S349" s="3">
        <v>68829</v>
      </c>
      <c r="T349" s="3">
        <v>91573</v>
      </c>
      <c r="U349" s="3">
        <f t="shared" si="1"/>
        <v>83078</v>
      </c>
    </row>
    <row r="350" spans="1:21" ht="15.75" customHeight="1" x14ac:dyDescent="0.2">
      <c r="A350" s="3">
        <v>1705508</v>
      </c>
      <c r="B350" s="3">
        <v>124418</v>
      </c>
      <c r="C350" s="3">
        <v>156004</v>
      </c>
      <c r="D350" s="3">
        <v>163929</v>
      </c>
      <c r="E350" s="3">
        <v>182194</v>
      </c>
      <c r="F350" s="3">
        <v>242367</v>
      </c>
      <c r="G350" s="3">
        <v>272021</v>
      </c>
      <c r="H350" s="3">
        <v>260849</v>
      </c>
      <c r="I350" s="3">
        <v>271609</v>
      </c>
      <c r="J350" s="3">
        <v>314491</v>
      </c>
      <c r="K350" s="3">
        <v>351447</v>
      </c>
      <c r="L350" s="3">
        <v>406845</v>
      </c>
      <c r="M350" s="3">
        <v>472128</v>
      </c>
      <c r="N350" s="3">
        <v>490489</v>
      </c>
      <c r="O350" s="3">
        <v>577208</v>
      </c>
      <c r="P350" s="3">
        <v>637264</v>
      </c>
      <c r="Q350" s="3">
        <v>688212</v>
      </c>
      <c r="R350" s="3">
        <v>724137</v>
      </c>
      <c r="S350" s="3">
        <v>798814</v>
      </c>
      <c r="T350" s="3">
        <v>795144</v>
      </c>
      <c r="U350" s="3">
        <f t="shared" si="1"/>
        <v>670726</v>
      </c>
    </row>
    <row r="351" spans="1:21" ht="15.75" customHeight="1" x14ac:dyDescent="0.2">
      <c r="A351" s="3">
        <v>1705557</v>
      </c>
      <c r="B351" s="3">
        <v>10986</v>
      </c>
      <c r="C351" s="3">
        <v>14373</v>
      </c>
      <c r="D351" s="3">
        <v>15141</v>
      </c>
      <c r="E351" s="3">
        <v>15767</v>
      </c>
      <c r="F351" s="3">
        <v>18119</v>
      </c>
      <c r="G351" s="3">
        <v>22088</v>
      </c>
      <c r="H351" s="3">
        <v>26227</v>
      </c>
      <c r="I351" s="3">
        <v>27684</v>
      </c>
      <c r="J351" s="3">
        <v>29499</v>
      </c>
      <c r="K351" s="3">
        <v>36548</v>
      </c>
      <c r="L351" s="3">
        <v>39796</v>
      </c>
      <c r="M351" s="3">
        <v>47370</v>
      </c>
      <c r="N351" s="3">
        <v>50251</v>
      </c>
      <c r="O351" s="3">
        <v>53659</v>
      </c>
      <c r="P351" s="3">
        <v>59185</v>
      </c>
      <c r="Q351" s="3">
        <v>66065</v>
      </c>
      <c r="R351" s="3">
        <v>67201</v>
      </c>
      <c r="S351" s="3">
        <v>73813</v>
      </c>
      <c r="T351" s="3">
        <v>73184</v>
      </c>
      <c r="U351" s="3">
        <f t="shared" si="1"/>
        <v>62198</v>
      </c>
    </row>
    <row r="352" spans="1:21" ht="15.75" customHeight="1" x14ac:dyDescent="0.2">
      <c r="A352" s="3">
        <v>1705607</v>
      </c>
      <c r="B352" s="3">
        <v>10372</v>
      </c>
      <c r="C352" s="3">
        <v>11960</v>
      </c>
      <c r="D352" s="3">
        <v>12375</v>
      </c>
      <c r="E352" s="3">
        <v>16775</v>
      </c>
      <c r="F352" s="3">
        <v>14776</v>
      </c>
      <c r="G352" s="3">
        <v>17289</v>
      </c>
      <c r="H352" s="3">
        <v>20266</v>
      </c>
      <c r="I352" s="3">
        <v>22725</v>
      </c>
      <c r="J352" s="3">
        <v>25437</v>
      </c>
      <c r="K352" s="3">
        <v>28013</v>
      </c>
      <c r="L352" s="3">
        <v>30448</v>
      </c>
      <c r="M352" s="3">
        <v>35732</v>
      </c>
      <c r="N352" s="3">
        <v>37662</v>
      </c>
      <c r="O352" s="3">
        <v>41708</v>
      </c>
      <c r="P352" s="3">
        <v>50420</v>
      </c>
      <c r="Q352" s="3">
        <v>49724</v>
      </c>
      <c r="R352" s="3">
        <v>51985</v>
      </c>
      <c r="S352" s="3">
        <v>58027</v>
      </c>
      <c r="T352" s="3">
        <v>61545</v>
      </c>
      <c r="U352" s="3">
        <f t="shared" si="1"/>
        <v>51173</v>
      </c>
    </row>
    <row r="353" spans="1:21" ht="15.75" customHeight="1" x14ac:dyDescent="0.2">
      <c r="A353" s="3">
        <v>1706001</v>
      </c>
      <c r="B353" s="3">
        <v>9214</v>
      </c>
      <c r="C353" s="3">
        <v>11211</v>
      </c>
      <c r="D353" s="3">
        <v>11951</v>
      </c>
      <c r="E353" s="3">
        <v>13437</v>
      </c>
      <c r="F353" s="3">
        <v>17976</v>
      </c>
      <c r="G353" s="3">
        <v>25892</v>
      </c>
      <c r="H353" s="3">
        <v>31367</v>
      </c>
      <c r="I353" s="3">
        <v>37146</v>
      </c>
      <c r="J353" s="3">
        <v>38466</v>
      </c>
      <c r="K353" s="3">
        <v>40695</v>
      </c>
      <c r="L353" s="3">
        <v>47330</v>
      </c>
      <c r="M353" s="3">
        <v>55500</v>
      </c>
      <c r="N353" s="3">
        <v>58614</v>
      </c>
      <c r="O353" s="3">
        <v>76717</v>
      </c>
      <c r="P353" s="3">
        <v>78518</v>
      </c>
      <c r="Q353" s="3">
        <v>95824</v>
      </c>
      <c r="R353" s="3">
        <v>116343</v>
      </c>
      <c r="S353" s="3">
        <v>100973</v>
      </c>
      <c r="T353" s="3">
        <v>131885</v>
      </c>
      <c r="U353" s="3">
        <f t="shared" si="1"/>
        <v>122671</v>
      </c>
    </row>
    <row r="354" spans="1:21" ht="15.75" customHeight="1" x14ac:dyDescent="0.2">
      <c r="A354" s="3">
        <v>1706100</v>
      </c>
      <c r="B354" s="3">
        <v>28139</v>
      </c>
      <c r="C354" s="3">
        <v>33768</v>
      </c>
      <c r="D354" s="3">
        <v>34695</v>
      </c>
      <c r="E354" s="3">
        <v>34221</v>
      </c>
      <c r="F354" s="3">
        <v>34671</v>
      </c>
      <c r="G354" s="3">
        <v>36313</v>
      </c>
      <c r="H354" s="3">
        <v>47377</v>
      </c>
      <c r="I354" s="3">
        <v>52729</v>
      </c>
      <c r="J354" s="3">
        <v>54393</v>
      </c>
      <c r="K354" s="3">
        <v>61109</v>
      </c>
      <c r="L354" s="3">
        <v>67725</v>
      </c>
      <c r="M354" s="3">
        <v>82712</v>
      </c>
      <c r="N354" s="3">
        <v>86668</v>
      </c>
      <c r="O354" s="3">
        <v>98549</v>
      </c>
      <c r="P354" s="3">
        <v>113432</v>
      </c>
      <c r="Q354" s="3">
        <v>106139</v>
      </c>
      <c r="R354" s="3">
        <v>109220</v>
      </c>
      <c r="S354" s="3">
        <v>124693</v>
      </c>
      <c r="T354" s="3">
        <v>184206</v>
      </c>
      <c r="U354" s="3">
        <f t="shared" si="1"/>
        <v>156067</v>
      </c>
    </row>
    <row r="355" spans="1:21" ht="15.75" customHeight="1" x14ac:dyDescent="0.2">
      <c r="A355" s="3">
        <v>1706258</v>
      </c>
      <c r="B355" s="3">
        <v>7148</v>
      </c>
      <c r="C355" s="3">
        <v>17391</v>
      </c>
      <c r="D355" s="3">
        <v>9315</v>
      </c>
      <c r="E355" s="3">
        <v>9659</v>
      </c>
      <c r="F355" s="3">
        <v>10444</v>
      </c>
      <c r="G355" s="3">
        <v>11236</v>
      </c>
      <c r="H355" s="3">
        <v>12367</v>
      </c>
      <c r="I355" s="3">
        <v>15606</v>
      </c>
      <c r="J355" s="3">
        <v>18920</v>
      </c>
      <c r="K355" s="3">
        <v>20520</v>
      </c>
      <c r="L355" s="3">
        <v>24688</v>
      </c>
      <c r="M355" s="3">
        <v>25061</v>
      </c>
      <c r="N355" s="3">
        <v>29517</v>
      </c>
      <c r="O355" s="3">
        <v>37604</v>
      </c>
      <c r="P355" s="3">
        <v>39209</v>
      </c>
      <c r="Q355" s="3">
        <v>41085</v>
      </c>
      <c r="R355" s="3">
        <v>43546</v>
      </c>
      <c r="S355" s="3">
        <v>48427</v>
      </c>
      <c r="T355" s="3">
        <v>62570</v>
      </c>
      <c r="U355" s="3">
        <f t="shared" si="1"/>
        <v>55422</v>
      </c>
    </row>
    <row r="356" spans="1:21" ht="15.75" customHeight="1" x14ac:dyDescent="0.2">
      <c r="A356" s="3">
        <v>1706506</v>
      </c>
      <c r="B356" s="3">
        <v>10055</v>
      </c>
      <c r="C356" s="3">
        <v>13467</v>
      </c>
      <c r="D356" s="3">
        <v>17100</v>
      </c>
      <c r="E356" s="3">
        <v>21554</v>
      </c>
      <c r="F356" s="3">
        <v>21239</v>
      </c>
      <c r="G356" s="3">
        <v>23645</v>
      </c>
      <c r="H356" s="3">
        <v>31198</v>
      </c>
      <c r="I356" s="3">
        <v>36271</v>
      </c>
      <c r="J356" s="3">
        <v>39959</v>
      </c>
      <c r="K356" s="3">
        <v>45196</v>
      </c>
      <c r="L356" s="3">
        <v>54386</v>
      </c>
      <c r="M356" s="3">
        <v>66302</v>
      </c>
      <c r="N356" s="3">
        <v>70302</v>
      </c>
      <c r="O356" s="3">
        <v>73666</v>
      </c>
      <c r="P356" s="3">
        <v>122321</v>
      </c>
      <c r="Q356" s="3">
        <v>135746</v>
      </c>
      <c r="R356" s="3">
        <v>185654</v>
      </c>
      <c r="S356" s="3">
        <v>228403</v>
      </c>
      <c r="T356" s="3">
        <v>217591</v>
      </c>
      <c r="U356" s="3">
        <f t="shared" si="1"/>
        <v>207536</v>
      </c>
    </row>
    <row r="357" spans="1:21" ht="15.75" customHeight="1" x14ac:dyDescent="0.2">
      <c r="A357" s="3">
        <v>1707009</v>
      </c>
      <c r="B357" s="3">
        <v>52785</v>
      </c>
      <c r="C357" s="3">
        <v>63279</v>
      </c>
      <c r="D357" s="3">
        <v>92372</v>
      </c>
      <c r="E357" s="3">
        <v>89810</v>
      </c>
      <c r="F357" s="3">
        <v>99394</v>
      </c>
      <c r="G357" s="3">
        <v>174189</v>
      </c>
      <c r="H357" s="3">
        <v>204726</v>
      </c>
      <c r="I357" s="3">
        <v>191432</v>
      </c>
      <c r="J357" s="3">
        <v>264357</v>
      </c>
      <c r="K357" s="3">
        <v>280644</v>
      </c>
      <c r="L357" s="3">
        <v>306192</v>
      </c>
      <c r="M357" s="3">
        <v>312851</v>
      </c>
      <c r="N357" s="3">
        <v>367369</v>
      </c>
      <c r="O357" s="3">
        <v>249360</v>
      </c>
      <c r="P357" s="3">
        <v>282631</v>
      </c>
      <c r="Q357" s="3">
        <v>305971</v>
      </c>
      <c r="R357" s="3">
        <v>388672</v>
      </c>
      <c r="S357" s="3">
        <v>446287</v>
      </c>
      <c r="T357" s="3">
        <v>707050</v>
      </c>
      <c r="U357" s="3">
        <f t="shared" si="1"/>
        <v>654265</v>
      </c>
    </row>
    <row r="358" spans="1:21" ht="15.75" customHeight="1" x14ac:dyDescent="0.2">
      <c r="A358" s="3">
        <v>1707108</v>
      </c>
      <c r="B358" s="3">
        <v>18523</v>
      </c>
      <c r="C358" s="3">
        <v>21682</v>
      </c>
      <c r="D358" s="3">
        <v>22716</v>
      </c>
      <c r="E358" s="3">
        <v>25141</v>
      </c>
      <c r="F358" s="3">
        <v>30754</v>
      </c>
      <c r="G358" s="3">
        <v>35028</v>
      </c>
      <c r="H358" s="3">
        <v>40575</v>
      </c>
      <c r="I358" s="3">
        <v>46123</v>
      </c>
      <c r="J358" s="3">
        <v>51343</v>
      </c>
      <c r="K358" s="3">
        <v>59753</v>
      </c>
      <c r="L358" s="3">
        <v>66497</v>
      </c>
      <c r="M358" s="3">
        <v>73311</v>
      </c>
      <c r="N358" s="3">
        <v>80648</v>
      </c>
      <c r="O358" s="3">
        <v>97208</v>
      </c>
      <c r="P358" s="3">
        <v>115666</v>
      </c>
      <c r="Q358" s="3">
        <v>120258</v>
      </c>
      <c r="R358" s="3">
        <v>121986</v>
      </c>
      <c r="S358" s="3">
        <v>122647</v>
      </c>
      <c r="T358" s="3">
        <v>173395</v>
      </c>
      <c r="U358" s="3">
        <f t="shared" si="1"/>
        <v>154872</v>
      </c>
    </row>
    <row r="359" spans="1:21" ht="15.75" customHeight="1" x14ac:dyDescent="0.2">
      <c r="A359" s="3">
        <v>1707207</v>
      </c>
      <c r="B359" s="3">
        <v>18327</v>
      </c>
      <c r="C359" s="3">
        <v>22949</v>
      </c>
      <c r="D359" s="3">
        <v>22362</v>
      </c>
      <c r="E359" s="3">
        <v>22155</v>
      </c>
      <c r="F359" s="3">
        <v>25392</v>
      </c>
      <c r="G359" s="3">
        <v>28325</v>
      </c>
      <c r="H359" s="3">
        <v>35116</v>
      </c>
      <c r="I359" s="3">
        <v>43460</v>
      </c>
      <c r="J359" s="3">
        <v>46594</v>
      </c>
      <c r="K359" s="3">
        <v>54146</v>
      </c>
      <c r="L359" s="3">
        <v>58790</v>
      </c>
      <c r="M359" s="3">
        <v>69386</v>
      </c>
      <c r="N359" s="3">
        <v>70479</v>
      </c>
      <c r="O359" s="3">
        <v>79790</v>
      </c>
      <c r="P359" s="3">
        <v>91628</v>
      </c>
      <c r="Q359" s="3">
        <v>102384</v>
      </c>
      <c r="R359" s="3">
        <v>102542</v>
      </c>
      <c r="S359" s="3">
        <v>108151</v>
      </c>
      <c r="T359" s="3">
        <v>144018</v>
      </c>
      <c r="U359" s="3">
        <f t="shared" si="1"/>
        <v>125691</v>
      </c>
    </row>
    <row r="360" spans="1:21" ht="15.75" customHeight="1" x14ac:dyDescent="0.2">
      <c r="A360" s="3">
        <v>1707306</v>
      </c>
      <c r="B360" s="3">
        <v>24026</v>
      </c>
      <c r="C360" s="3">
        <v>44687</v>
      </c>
      <c r="D360" s="3">
        <v>39500</v>
      </c>
      <c r="E360" s="3">
        <v>32122</v>
      </c>
      <c r="F360" s="3">
        <v>29659</v>
      </c>
      <c r="G360" s="3">
        <v>32525</v>
      </c>
      <c r="H360" s="3">
        <v>44798</v>
      </c>
      <c r="I360" s="3">
        <v>51818</v>
      </c>
      <c r="J360" s="3">
        <v>55729</v>
      </c>
      <c r="K360" s="3">
        <v>68883</v>
      </c>
      <c r="L360" s="3">
        <v>70078</v>
      </c>
      <c r="M360" s="3">
        <v>78199</v>
      </c>
      <c r="N360" s="3">
        <v>92607</v>
      </c>
      <c r="O360" s="3">
        <v>116330</v>
      </c>
      <c r="P360" s="3">
        <v>125621</v>
      </c>
      <c r="Q360" s="3">
        <v>120169</v>
      </c>
      <c r="R360" s="3">
        <v>115335</v>
      </c>
      <c r="S360" s="3">
        <v>127103</v>
      </c>
      <c r="T360" s="3">
        <v>165045</v>
      </c>
      <c r="U360" s="3">
        <f t="shared" si="1"/>
        <v>141019</v>
      </c>
    </row>
    <row r="361" spans="1:21" ht="15.75" customHeight="1" x14ac:dyDescent="0.2">
      <c r="A361" s="3">
        <v>1707405</v>
      </c>
      <c r="B361" s="3">
        <v>13710</v>
      </c>
      <c r="C361" s="3">
        <v>17311</v>
      </c>
      <c r="D361" s="3">
        <v>19170</v>
      </c>
      <c r="E361" s="3">
        <v>23180</v>
      </c>
      <c r="F361" s="3">
        <v>26394</v>
      </c>
      <c r="G361" s="3">
        <v>27105</v>
      </c>
      <c r="H361" s="3">
        <v>31106</v>
      </c>
      <c r="I361" s="3">
        <v>37463</v>
      </c>
      <c r="J361" s="3">
        <v>44966</v>
      </c>
      <c r="K361" s="3">
        <v>52421</v>
      </c>
      <c r="L361" s="3">
        <v>59145</v>
      </c>
      <c r="M361" s="3">
        <v>68008</v>
      </c>
      <c r="N361" s="3">
        <v>69604</v>
      </c>
      <c r="O361" s="3">
        <v>74414</v>
      </c>
      <c r="P361" s="3">
        <v>81060</v>
      </c>
      <c r="Q361" s="3">
        <v>85647</v>
      </c>
      <c r="R361" s="3">
        <v>89004</v>
      </c>
      <c r="S361" s="3">
        <v>98604</v>
      </c>
      <c r="T361" s="3">
        <v>107280</v>
      </c>
      <c r="U361" s="3">
        <f t="shared" si="1"/>
        <v>93570</v>
      </c>
    </row>
    <row r="362" spans="1:21" ht="15.75" customHeight="1" x14ac:dyDescent="0.2">
      <c r="A362" s="3">
        <v>1707553</v>
      </c>
      <c r="B362" s="3">
        <v>14830</v>
      </c>
      <c r="C362" s="3">
        <v>17480</v>
      </c>
      <c r="D362" s="3">
        <v>18758</v>
      </c>
      <c r="E362" s="3">
        <v>19868</v>
      </c>
      <c r="F362" s="3">
        <v>21073</v>
      </c>
      <c r="G362" s="3">
        <v>24497</v>
      </c>
      <c r="H362" s="3">
        <v>27025</v>
      </c>
      <c r="I362" s="3">
        <v>30732</v>
      </c>
      <c r="J362" s="3">
        <v>33906</v>
      </c>
      <c r="K362" s="3">
        <v>37425</v>
      </c>
      <c r="L362" s="3">
        <v>37691</v>
      </c>
      <c r="M362" s="3">
        <v>43961</v>
      </c>
      <c r="N362" s="3">
        <v>52263</v>
      </c>
      <c r="O362" s="3">
        <v>60454</v>
      </c>
      <c r="P362" s="3">
        <v>60585</v>
      </c>
      <c r="Q362" s="3">
        <v>59339</v>
      </c>
      <c r="R362" s="3">
        <v>67162</v>
      </c>
      <c r="S362" s="3">
        <v>78401</v>
      </c>
      <c r="T362" s="3">
        <v>79626</v>
      </c>
      <c r="U362" s="3">
        <f t="shared" si="1"/>
        <v>64796</v>
      </c>
    </row>
    <row r="363" spans="1:21" ht="15.75" customHeight="1" x14ac:dyDescent="0.2">
      <c r="A363" s="3">
        <v>1707652</v>
      </c>
      <c r="B363" s="3">
        <v>25709</v>
      </c>
      <c r="C363" s="3">
        <v>38217</v>
      </c>
      <c r="D363" s="3">
        <v>42296</v>
      </c>
      <c r="E363" s="3">
        <v>44292</v>
      </c>
      <c r="F363" s="3">
        <v>43280</v>
      </c>
      <c r="G363" s="3">
        <v>46592</v>
      </c>
      <c r="H363" s="3">
        <v>61761</v>
      </c>
      <c r="I363" s="3">
        <v>59871</v>
      </c>
      <c r="J363" s="3">
        <v>69695</v>
      </c>
      <c r="K363" s="3">
        <v>83429</v>
      </c>
      <c r="L363" s="3">
        <v>106076</v>
      </c>
      <c r="M363" s="3">
        <v>118029</v>
      </c>
      <c r="N363" s="3">
        <v>131493</v>
      </c>
      <c r="O363" s="3">
        <v>137387</v>
      </c>
      <c r="P363" s="3">
        <v>117445</v>
      </c>
      <c r="Q363" s="3">
        <v>157256</v>
      </c>
      <c r="R363" s="3">
        <v>170208</v>
      </c>
      <c r="S363" s="3">
        <v>183636</v>
      </c>
      <c r="T363" s="3">
        <v>222184</v>
      </c>
      <c r="U363" s="3">
        <f t="shared" si="1"/>
        <v>196475</v>
      </c>
    </row>
    <row r="364" spans="1:21" ht="15.75" customHeight="1" x14ac:dyDescent="0.2">
      <c r="A364" s="3">
        <v>1707702</v>
      </c>
      <c r="B364" s="3">
        <v>17982</v>
      </c>
      <c r="C364" s="3">
        <v>23158</v>
      </c>
      <c r="D364" s="3">
        <v>23990</v>
      </c>
      <c r="E364" s="3">
        <v>27734</v>
      </c>
      <c r="F364" s="3">
        <v>31225</v>
      </c>
      <c r="G364" s="3">
        <v>35750</v>
      </c>
      <c r="H364" s="3">
        <v>42241</v>
      </c>
      <c r="I364" s="3">
        <v>50151</v>
      </c>
      <c r="J364" s="3">
        <v>59687</v>
      </c>
      <c r="K364" s="3">
        <v>61691</v>
      </c>
      <c r="L364" s="3">
        <v>69463</v>
      </c>
      <c r="M364" s="3">
        <v>78516</v>
      </c>
      <c r="N364" s="3">
        <v>85224</v>
      </c>
      <c r="O364" s="3">
        <v>87910</v>
      </c>
      <c r="P364" s="3">
        <v>97953</v>
      </c>
      <c r="Q364" s="3">
        <v>98161</v>
      </c>
      <c r="R364" s="3">
        <v>101689</v>
      </c>
      <c r="S364" s="3">
        <v>111423</v>
      </c>
      <c r="T364" s="3">
        <v>117522</v>
      </c>
      <c r="U364" s="3">
        <f t="shared" si="1"/>
        <v>99540</v>
      </c>
    </row>
    <row r="365" spans="1:21" ht="15.75" customHeight="1" x14ac:dyDescent="0.2">
      <c r="A365" s="3">
        <v>1708205</v>
      </c>
      <c r="B365" s="3">
        <v>110456</v>
      </c>
      <c r="C365" s="3">
        <v>178671</v>
      </c>
      <c r="D365" s="3">
        <v>146736</v>
      </c>
      <c r="E365" s="3">
        <v>127047</v>
      </c>
      <c r="F365" s="3">
        <v>115789</v>
      </c>
      <c r="G365" s="3">
        <v>131880</v>
      </c>
      <c r="H365" s="3">
        <v>162295</v>
      </c>
      <c r="I365" s="3">
        <v>188139</v>
      </c>
      <c r="J365" s="3">
        <v>214558</v>
      </c>
      <c r="K365" s="3">
        <v>234202</v>
      </c>
      <c r="L365" s="3">
        <v>259929</v>
      </c>
      <c r="M365" s="3">
        <v>325638</v>
      </c>
      <c r="N365" s="3">
        <v>326870</v>
      </c>
      <c r="O365" s="3">
        <v>357367</v>
      </c>
      <c r="P365" s="3">
        <v>369443</v>
      </c>
      <c r="Q365" s="3">
        <v>396153</v>
      </c>
      <c r="R365" s="3">
        <v>348253</v>
      </c>
      <c r="S365" s="3">
        <v>366455</v>
      </c>
      <c r="T365" s="3">
        <v>446424</v>
      </c>
      <c r="U365" s="3">
        <f t="shared" si="1"/>
        <v>335968</v>
      </c>
    </row>
    <row r="366" spans="1:21" ht="15.75" customHeight="1" x14ac:dyDescent="0.2">
      <c r="A366" s="3">
        <v>1708254</v>
      </c>
      <c r="B366" s="3">
        <v>16637</v>
      </c>
      <c r="C366" s="3">
        <v>24426</v>
      </c>
      <c r="D366" s="3">
        <v>31147</v>
      </c>
      <c r="E366" s="3">
        <v>32284</v>
      </c>
      <c r="F366" s="3">
        <v>41980</v>
      </c>
      <c r="G366" s="3">
        <v>55306</v>
      </c>
      <c r="H366" s="3">
        <v>58118</v>
      </c>
      <c r="I366" s="3">
        <v>64710</v>
      </c>
      <c r="J366" s="3">
        <v>59252</v>
      </c>
      <c r="K366" s="3">
        <v>68689</v>
      </c>
      <c r="L366" s="3">
        <v>79394</v>
      </c>
      <c r="M366" s="3">
        <v>104411</v>
      </c>
      <c r="N366" s="3">
        <v>120635</v>
      </c>
      <c r="O366" s="3">
        <v>137466</v>
      </c>
      <c r="P366" s="3">
        <v>134560</v>
      </c>
      <c r="Q366" s="3">
        <v>151011</v>
      </c>
      <c r="R366" s="3">
        <v>186819</v>
      </c>
      <c r="S366" s="3">
        <v>200115</v>
      </c>
      <c r="T366" s="3">
        <v>220380</v>
      </c>
      <c r="U366" s="3">
        <f t="shared" si="1"/>
        <v>203743</v>
      </c>
    </row>
    <row r="367" spans="1:21" ht="15.75" customHeight="1" x14ac:dyDescent="0.2">
      <c r="A367" s="3">
        <v>1708304</v>
      </c>
      <c r="B367" s="3">
        <v>11701</v>
      </c>
      <c r="C367" s="3">
        <v>15364</v>
      </c>
      <c r="D367" s="3">
        <v>15051</v>
      </c>
      <c r="E367" s="3">
        <v>15037</v>
      </c>
      <c r="F367" s="3">
        <v>16263</v>
      </c>
      <c r="G367" s="3">
        <v>19584</v>
      </c>
      <c r="H367" s="3">
        <v>24830</v>
      </c>
      <c r="I367" s="3">
        <v>30476</v>
      </c>
      <c r="J367" s="3">
        <v>33663</v>
      </c>
      <c r="K367" s="3">
        <v>37130</v>
      </c>
      <c r="L367" s="3">
        <v>40083</v>
      </c>
      <c r="M367" s="3">
        <v>46538</v>
      </c>
      <c r="N367" s="3">
        <v>51234</v>
      </c>
      <c r="O367" s="3">
        <v>55482</v>
      </c>
      <c r="P367" s="3">
        <v>65702</v>
      </c>
      <c r="Q367" s="3">
        <v>79242</v>
      </c>
      <c r="R367" s="3">
        <v>74752</v>
      </c>
      <c r="S367" s="3">
        <v>81045</v>
      </c>
      <c r="T367" s="3">
        <v>109394</v>
      </c>
      <c r="U367" s="3">
        <f t="shared" si="1"/>
        <v>97693</v>
      </c>
    </row>
    <row r="368" spans="1:21" ht="15.75" customHeight="1" x14ac:dyDescent="0.2">
      <c r="A368" s="3">
        <v>1709005</v>
      </c>
      <c r="B368" s="3">
        <v>18235</v>
      </c>
      <c r="C368" s="3">
        <v>24025</v>
      </c>
      <c r="D368" s="3">
        <v>27742</v>
      </c>
      <c r="E368" s="3">
        <v>36078</v>
      </c>
      <c r="F368" s="3">
        <v>34319</v>
      </c>
      <c r="G368" s="3">
        <v>41118</v>
      </c>
      <c r="H368" s="3">
        <v>61053</v>
      </c>
      <c r="I368" s="3">
        <v>61354</v>
      </c>
      <c r="J368" s="3">
        <v>77204</v>
      </c>
      <c r="K368" s="3">
        <v>82117</v>
      </c>
      <c r="L368" s="3">
        <v>107145</v>
      </c>
      <c r="M368" s="3">
        <v>111081</v>
      </c>
      <c r="N368" s="3">
        <v>130264</v>
      </c>
      <c r="O368" s="3">
        <v>134107</v>
      </c>
      <c r="P368" s="3">
        <v>146998</v>
      </c>
      <c r="Q368" s="3">
        <v>150014</v>
      </c>
      <c r="R368" s="3">
        <v>160693</v>
      </c>
      <c r="S368" s="3">
        <v>157756</v>
      </c>
      <c r="T368" s="3">
        <v>175111</v>
      </c>
      <c r="U368" s="3">
        <f t="shared" si="1"/>
        <v>156876</v>
      </c>
    </row>
    <row r="369" spans="1:21" ht="15.75" customHeight="1" x14ac:dyDescent="0.2">
      <c r="A369" s="3">
        <v>1709302</v>
      </c>
      <c r="B369" s="3">
        <v>79277</v>
      </c>
      <c r="C369" s="3">
        <v>97043</v>
      </c>
      <c r="D369" s="3">
        <v>114077</v>
      </c>
      <c r="E369" s="3">
        <v>126448</v>
      </c>
      <c r="F369" s="3">
        <v>139492</v>
      </c>
      <c r="G369" s="3">
        <v>166809</v>
      </c>
      <c r="H369" s="3">
        <v>225890</v>
      </c>
      <c r="I369" s="3">
        <v>248891</v>
      </c>
      <c r="J369" s="3">
        <v>277727</v>
      </c>
      <c r="K369" s="3">
        <v>322618</v>
      </c>
      <c r="L369" s="3">
        <v>349655</v>
      </c>
      <c r="M369" s="3">
        <v>414598</v>
      </c>
      <c r="N369" s="3">
        <v>462139</v>
      </c>
      <c r="O369" s="3">
        <v>574531</v>
      </c>
      <c r="P369" s="3">
        <v>563298</v>
      </c>
      <c r="Q369" s="3">
        <v>603161</v>
      </c>
      <c r="R369" s="3">
        <v>649211</v>
      </c>
      <c r="S369" s="3">
        <v>697324</v>
      </c>
      <c r="T369" s="3">
        <v>740132</v>
      </c>
      <c r="U369" s="3">
        <f t="shared" si="1"/>
        <v>660855</v>
      </c>
    </row>
    <row r="370" spans="1:21" ht="15.75" customHeight="1" x14ac:dyDescent="0.2">
      <c r="A370" s="3">
        <v>1709500</v>
      </c>
      <c r="B370" s="3">
        <v>398586</v>
      </c>
      <c r="C370" s="3">
        <v>482978</v>
      </c>
      <c r="D370" s="3">
        <v>511339</v>
      </c>
      <c r="E370" s="3">
        <v>586267</v>
      </c>
      <c r="F370" s="3">
        <v>659979</v>
      </c>
      <c r="G370" s="3">
        <v>751218</v>
      </c>
      <c r="H370" s="3">
        <v>857430</v>
      </c>
      <c r="I370" s="3">
        <v>944022</v>
      </c>
      <c r="J370" s="3">
        <v>1234374</v>
      </c>
      <c r="K370" s="3">
        <v>1259857</v>
      </c>
      <c r="L370" s="3">
        <v>1468283</v>
      </c>
      <c r="M370" s="3">
        <v>1616666</v>
      </c>
      <c r="N370" s="3">
        <v>1661897</v>
      </c>
      <c r="O370" s="3">
        <v>1842379</v>
      </c>
      <c r="P370" s="3">
        <v>2033483</v>
      </c>
      <c r="Q370" s="3">
        <v>2236415</v>
      </c>
      <c r="R370" s="3">
        <v>2196701</v>
      </c>
      <c r="S370" s="3">
        <v>2327205</v>
      </c>
      <c r="T370" s="3">
        <v>2543410</v>
      </c>
      <c r="U370" s="3">
        <f t="shared" si="1"/>
        <v>2144824</v>
      </c>
    </row>
    <row r="371" spans="1:21" ht="15.75" customHeight="1" x14ac:dyDescent="0.2">
      <c r="A371" s="3">
        <v>1709807</v>
      </c>
      <c r="B371" s="3">
        <v>4119</v>
      </c>
      <c r="C371" s="3">
        <v>4971</v>
      </c>
      <c r="D371" s="3">
        <v>5125</v>
      </c>
      <c r="E371" s="3">
        <v>6269</v>
      </c>
      <c r="F371" s="3">
        <v>7447</v>
      </c>
      <c r="G371" s="3">
        <v>8779</v>
      </c>
      <c r="H371" s="3">
        <v>14636</v>
      </c>
      <c r="I371" s="3">
        <v>16130</v>
      </c>
      <c r="J371" s="3">
        <v>15536</v>
      </c>
      <c r="K371" s="3">
        <v>20870</v>
      </c>
      <c r="L371" s="3">
        <v>24958</v>
      </c>
      <c r="M371" s="3">
        <v>27536</v>
      </c>
      <c r="N371" s="3">
        <v>30945</v>
      </c>
      <c r="O371" s="3">
        <v>30311</v>
      </c>
      <c r="P371" s="3">
        <v>30277</v>
      </c>
      <c r="Q371" s="3">
        <v>36670</v>
      </c>
      <c r="R371" s="3">
        <v>30786</v>
      </c>
      <c r="S371" s="3">
        <v>33218</v>
      </c>
      <c r="T371" s="3">
        <v>37304</v>
      </c>
      <c r="U371" s="3">
        <f t="shared" si="1"/>
        <v>33185</v>
      </c>
    </row>
    <row r="372" spans="1:21" ht="15.75" customHeight="1" x14ac:dyDescent="0.2">
      <c r="A372" s="3">
        <v>1710508</v>
      </c>
      <c r="B372" s="3">
        <v>16443</v>
      </c>
      <c r="C372" s="3">
        <v>19139</v>
      </c>
      <c r="D372" s="3">
        <v>22821</v>
      </c>
      <c r="E372" s="3">
        <v>23755</v>
      </c>
      <c r="F372" s="3">
        <v>25400</v>
      </c>
      <c r="G372" s="3">
        <v>30144</v>
      </c>
      <c r="H372" s="3">
        <v>33753</v>
      </c>
      <c r="I372" s="3">
        <v>42079</v>
      </c>
      <c r="J372" s="3">
        <v>49459</v>
      </c>
      <c r="K372" s="3">
        <v>53493</v>
      </c>
      <c r="L372" s="3">
        <v>59190</v>
      </c>
      <c r="M372" s="3">
        <v>71812</v>
      </c>
      <c r="N372" s="3">
        <v>78295</v>
      </c>
      <c r="O372" s="3">
        <v>78678</v>
      </c>
      <c r="P372" s="3">
        <v>85164</v>
      </c>
      <c r="Q372" s="3">
        <v>98358</v>
      </c>
      <c r="R372" s="3">
        <v>99047</v>
      </c>
      <c r="S372" s="3">
        <v>106507</v>
      </c>
      <c r="T372" s="3">
        <v>121299</v>
      </c>
      <c r="U372" s="3">
        <f t="shared" si="1"/>
        <v>104856</v>
      </c>
    </row>
    <row r="373" spans="1:21" ht="15.75" customHeight="1" x14ac:dyDescent="0.2">
      <c r="A373" s="3">
        <v>1710706</v>
      </c>
      <c r="B373" s="3">
        <v>13798</v>
      </c>
      <c r="C373" s="3">
        <v>16495</v>
      </c>
      <c r="D373" s="3">
        <v>17530</v>
      </c>
      <c r="E373" s="3">
        <v>18696</v>
      </c>
      <c r="F373" s="3">
        <v>20523</v>
      </c>
      <c r="G373" s="3">
        <v>21823</v>
      </c>
      <c r="H373" s="3">
        <v>23622</v>
      </c>
      <c r="I373" s="3">
        <v>30716</v>
      </c>
      <c r="J373" s="3">
        <v>33169</v>
      </c>
      <c r="K373" s="3">
        <v>41320</v>
      </c>
      <c r="L373" s="3">
        <v>40445</v>
      </c>
      <c r="M373" s="3">
        <v>42853</v>
      </c>
      <c r="N373" s="3">
        <v>46278</v>
      </c>
      <c r="O373" s="3">
        <v>50622</v>
      </c>
      <c r="P373" s="3">
        <v>56435</v>
      </c>
      <c r="Q373" s="3">
        <v>59446</v>
      </c>
      <c r="R373" s="3">
        <v>64384</v>
      </c>
      <c r="S373" s="3">
        <v>68623</v>
      </c>
      <c r="T373" s="3">
        <v>73322</v>
      </c>
      <c r="U373" s="3">
        <f t="shared" si="1"/>
        <v>59524</v>
      </c>
    </row>
    <row r="374" spans="1:21" ht="15.75" customHeight="1" x14ac:dyDescent="0.2">
      <c r="A374" s="3">
        <v>1710904</v>
      </c>
      <c r="B374" s="3">
        <v>7245</v>
      </c>
      <c r="C374" s="3">
        <v>9645</v>
      </c>
      <c r="D374" s="3">
        <v>11338</v>
      </c>
      <c r="E374" s="3">
        <v>13893</v>
      </c>
      <c r="F374" s="3">
        <v>14878</v>
      </c>
      <c r="G374" s="3">
        <v>16101</v>
      </c>
      <c r="H374" s="3">
        <v>27417</v>
      </c>
      <c r="I374" s="3">
        <v>30469</v>
      </c>
      <c r="J374" s="3">
        <v>29689</v>
      </c>
      <c r="K374" s="3">
        <v>32554</v>
      </c>
      <c r="L374" s="3">
        <v>37936</v>
      </c>
      <c r="M374" s="3">
        <v>48080</v>
      </c>
      <c r="N374" s="3">
        <v>59216</v>
      </c>
      <c r="O374" s="3">
        <v>55777</v>
      </c>
      <c r="P374" s="3">
        <v>53002</v>
      </c>
      <c r="Q374" s="3">
        <v>70087</v>
      </c>
      <c r="R374" s="3">
        <v>71024</v>
      </c>
      <c r="S374" s="3">
        <v>74392</v>
      </c>
      <c r="T374" s="3">
        <v>115518</v>
      </c>
      <c r="U374" s="3">
        <f t="shared" si="1"/>
        <v>108273</v>
      </c>
    </row>
    <row r="375" spans="1:21" ht="15.75" customHeight="1" x14ac:dyDescent="0.2">
      <c r="A375" s="3">
        <v>1711100</v>
      </c>
      <c r="B375" s="3">
        <v>10120</v>
      </c>
      <c r="C375" s="3">
        <v>13042</v>
      </c>
      <c r="D375" s="3">
        <v>12919</v>
      </c>
      <c r="E375" s="3">
        <v>12517</v>
      </c>
      <c r="F375" s="3">
        <v>12954</v>
      </c>
      <c r="G375" s="3">
        <v>16695</v>
      </c>
      <c r="H375" s="3">
        <v>20926</v>
      </c>
      <c r="I375" s="3">
        <v>24257</v>
      </c>
      <c r="J375" s="3">
        <v>22390</v>
      </c>
      <c r="K375" s="3">
        <v>25457</v>
      </c>
      <c r="L375" s="3">
        <v>27516</v>
      </c>
      <c r="M375" s="3">
        <v>30359</v>
      </c>
      <c r="N375" s="3">
        <v>33729</v>
      </c>
      <c r="O375" s="3">
        <v>38491</v>
      </c>
      <c r="P375" s="3">
        <v>42185</v>
      </c>
      <c r="Q375" s="3">
        <v>43250</v>
      </c>
      <c r="R375" s="3">
        <v>43133</v>
      </c>
      <c r="S375" s="3">
        <v>46525</v>
      </c>
      <c r="T375" s="3">
        <v>56519</v>
      </c>
      <c r="U375" s="3">
        <f t="shared" si="1"/>
        <v>46399</v>
      </c>
    </row>
    <row r="376" spans="1:21" ht="15.75" customHeight="1" x14ac:dyDescent="0.2">
      <c r="A376" s="3">
        <v>1711506</v>
      </c>
      <c r="B376" s="3">
        <v>10566</v>
      </c>
      <c r="C376" s="3">
        <v>14532</v>
      </c>
      <c r="D376" s="3">
        <v>13988</v>
      </c>
      <c r="E376" s="3">
        <v>14853</v>
      </c>
      <c r="F376" s="3">
        <v>16760</v>
      </c>
      <c r="G376" s="3">
        <v>19543</v>
      </c>
      <c r="H376" s="3">
        <v>23651</v>
      </c>
      <c r="I376" s="3">
        <v>25908</v>
      </c>
      <c r="J376" s="3">
        <v>26878</v>
      </c>
      <c r="K376" s="3">
        <v>31748</v>
      </c>
      <c r="L376" s="3">
        <v>33844</v>
      </c>
      <c r="M376" s="3">
        <v>38722</v>
      </c>
      <c r="N376" s="3">
        <v>42368</v>
      </c>
      <c r="O376" s="3">
        <v>47108</v>
      </c>
      <c r="P376" s="3">
        <v>53395</v>
      </c>
      <c r="Q376" s="3">
        <v>58414</v>
      </c>
      <c r="R376" s="3">
        <v>59576</v>
      </c>
      <c r="S376" s="3">
        <v>64007</v>
      </c>
      <c r="T376" s="3">
        <v>79171</v>
      </c>
      <c r="U376" s="3">
        <f t="shared" si="1"/>
        <v>68605</v>
      </c>
    </row>
    <row r="377" spans="1:21" ht="15.75" customHeight="1" x14ac:dyDescent="0.2">
      <c r="A377" s="3">
        <v>1711803</v>
      </c>
      <c r="B377" s="3">
        <v>6210</v>
      </c>
      <c r="C377" s="3">
        <v>7388</v>
      </c>
      <c r="D377" s="3">
        <v>7876</v>
      </c>
      <c r="E377" s="3">
        <v>8023</v>
      </c>
      <c r="F377" s="3">
        <v>8750</v>
      </c>
      <c r="G377" s="3">
        <v>9072</v>
      </c>
      <c r="H377" s="3">
        <v>10809</v>
      </c>
      <c r="I377" s="3">
        <v>13094</v>
      </c>
      <c r="J377" s="3">
        <v>14853</v>
      </c>
      <c r="K377" s="3">
        <v>16229</v>
      </c>
      <c r="L377" s="3">
        <v>17744</v>
      </c>
      <c r="M377" s="3">
        <v>20055</v>
      </c>
      <c r="N377" s="3">
        <v>21243</v>
      </c>
      <c r="O377" s="3">
        <v>29238</v>
      </c>
      <c r="P377" s="3">
        <v>32850</v>
      </c>
      <c r="Q377" s="3">
        <v>35635</v>
      </c>
      <c r="R377" s="3">
        <v>30537</v>
      </c>
      <c r="S377" s="3">
        <v>30605</v>
      </c>
      <c r="T377" s="3">
        <v>36169</v>
      </c>
      <c r="U377" s="3">
        <f t="shared" si="1"/>
        <v>29959</v>
      </c>
    </row>
    <row r="378" spans="1:21" ht="15.75" customHeight="1" x14ac:dyDescent="0.2">
      <c r="A378" s="3">
        <v>1711902</v>
      </c>
      <c r="B378" s="3">
        <v>50091</v>
      </c>
      <c r="C378" s="3">
        <v>91515</v>
      </c>
      <c r="D378" s="3">
        <v>94735</v>
      </c>
      <c r="E378" s="3">
        <v>72276</v>
      </c>
      <c r="F378" s="3">
        <v>69804</v>
      </c>
      <c r="G378" s="3">
        <v>88423</v>
      </c>
      <c r="H378" s="3">
        <v>137973</v>
      </c>
      <c r="I378" s="3">
        <v>153939</v>
      </c>
      <c r="J378" s="3">
        <v>170220</v>
      </c>
      <c r="K378" s="3">
        <v>204658</v>
      </c>
      <c r="L378" s="3">
        <v>260998</v>
      </c>
      <c r="M378" s="3">
        <v>329552</v>
      </c>
      <c r="N378" s="3">
        <v>447045</v>
      </c>
      <c r="O378" s="3">
        <v>454390</v>
      </c>
      <c r="P378" s="3">
        <v>468635</v>
      </c>
      <c r="Q378" s="3">
        <v>527537</v>
      </c>
      <c r="R378" s="3">
        <v>484425</v>
      </c>
      <c r="S378" s="3">
        <v>527487</v>
      </c>
      <c r="T378" s="3">
        <v>1044327</v>
      </c>
      <c r="U378" s="3">
        <f t="shared" si="1"/>
        <v>994236</v>
      </c>
    </row>
    <row r="379" spans="1:21" ht="15.75" customHeight="1" x14ac:dyDescent="0.2">
      <c r="A379" s="3">
        <v>1711951</v>
      </c>
      <c r="B379" s="3">
        <v>5207</v>
      </c>
      <c r="C379" s="3">
        <v>6341</v>
      </c>
      <c r="D379" s="3">
        <v>6870</v>
      </c>
      <c r="E379" s="3">
        <v>7765</v>
      </c>
      <c r="F379" s="3">
        <v>9559</v>
      </c>
      <c r="G379" s="3">
        <v>11712</v>
      </c>
      <c r="H379" s="3">
        <v>14882</v>
      </c>
      <c r="I379" s="3">
        <v>16168</v>
      </c>
      <c r="J379" s="3">
        <v>17744</v>
      </c>
      <c r="K379" s="3">
        <v>21864</v>
      </c>
      <c r="L379" s="3">
        <v>22791</v>
      </c>
      <c r="M379" s="3">
        <v>28513</v>
      </c>
      <c r="N379" s="3">
        <v>30832</v>
      </c>
      <c r="O379" s="3">
        <v>33124</v>
      </c>
      <c r="P379" s="3">
        <v>34789</v>
      </c>
      <c r="Q379" s="3">
        <v>38617</v>
      </c>
      <c r="R379" s="3">
        <v>39775</v>
      </c>
      <c r="S379" s="3">
        <v>45693</v>
      </c>
      <c r="T379" s="3">
        <v>79592</v>
      </c>
      <c r="U379" s="3">
        <f t="shared" si="1"/>
        <v>74385</v>
      </c>
    </row>
    <row r="380" spans="1:21" ht="15.75" customHeight="1" x14ac:dyDescent="0.2">
      <c r="A380" s="3">
        <v>1712009</v>
      </c>
      <c r="B380" s="3">
        <v>13524</v>
      </c>
      <c r="C380" s="3">
        <v>14553</v>
      </c>
      <c r="D380" s="3">
        <v>18468</v>
      </c>
      <c r="E380" s="3">
        <v>19259</v>
      </c>
      <c r="F380" s="3">
        <v>21558</v>
      </c>
      <c r="G380" s="3">
        <v>20253</v>
      </c>
      <c r="H380" s="3">
        <v>21953</v>
      </c>
      <c r="I380" s="3">
        <v>24533</v>
      </c>
      <c r="J380" s="3">
        <v>29084</v>
      </c>
      <c r="K380" s="3">
        <v>30949</v>
      </c>
      <c r="L380" s="3">
        <v>35119</v>
      </c>
      <c r="M380" s="3">
        <v>43321</v>
      </c>
      <c r="N380" s="3">
        <v>47445</v>
      </c>
      <c r="O380" s="3">
        <v>54901</v>
      </c>
      <c r="P380" s="3">
        <v>58015</v>
      </c>
      <c r="Q380" s="3">
        <v>64209</v>
      </c>
      <c r="R380" s="3">
        <v>67550</v>
      </c>
      <c r="S380" s="3">
        <v>68531</v>
      </c>
      <c r="T380" s="3">
        <v>67461</v>
      </c>
      <c r="U380" s="3">
        <f t="shared" si="1"/>
        <v>53937</v>
      </c>
    </row>
    <row r="381" spans="1:21" ht="15.75" customHeight="1" x14ac:dyDescent="0.2">
      <c r="A381" s="3">
        <v>1712157</v>
      </c>
      <c r="B381" s="3">
        <v>9829</v>
      </c>
      <c r="C381" s="3">
        <v>26246</v>
      </c>
      <c r="D381" s="3">
        <v>14357</v>
      </c>
      <c r="E381" s="3">
        <v>18143</v>
      </c>
      <c r="F381" s="3">
        <v>16513</v>
      </c>
      <c r="G381" s="3">
        <v>16532</v>
      </c>
      <c r="H381" s="3">
        <v>20591</v>
      </c>
      <c r="I381" s="3">
        <v>25984</v>
      </c>
      <c r="J381" s="3">
        <v>29817</v>
      </c>
      <c r="K381" s="3">
        <v>55197</v>
      </c>
      <c r="L381" s="3">
        <v>52727</v>
      </c>
      <c r="M381" s="3">
        <v>76562</v>
      </c>
      <c r="N381" s="3">
        <v>15797</v>
      </c>
      <c r="O381" s="3">
        <v>19121</v>
      </c>
      <c r="P381" s="3">
        <v>22114</v>
      </c>
      <c r="Q381" s="3">
        <v>23879</v>
      </c>
      <c r="R381" s="3">
        <v>23728</v>
      </c>
      <c r="S381" s="3">
        <v>25764</v>
      </c>
      <c r="T381" s="3">
        <v>30261</v>
      </c>
      <c r="U381" s="3">
        <f t="shared" si="1"/>
        <v>20432</v>
      </c>
    </row>
    <row r="382" spans="1:21" ht="15.75" customHeight="1" x14ac:dyDescent="0.2">
      <c r="A382" s="3">
        <v>1712405</v>
      </c>
      <c r="B382" s="3">
        <v>6835</v>
      </c>
      <c r="C382" s="3">
        <v>8133</v>
      </c>
      <c r="D382" s="3">
        <v>7940</v>
      </c>
      <c r="E382" s="3">
        <v>8490</v>
      </c>
      <c r="F382" s="3">
        <v>9750</v>
      </c>
      <c r="G382" s="3">
        <v>11242</v>
      </c>
      <c r="H382" s="3">
        <v>13485</v>
      </c>
      <c r="I382" s="3">
        <v>15727</v>
      </c>
      <c r="J382" s="3">
        <v>18046</v>
      </c>
      <c r="K382" s="3">
        <v>19597</v>
      </c>
      <c r="L382" s="3">
        <v>21711</v>
      </c>
      <c r="M382" s="3">
        <v>24965</v>
      </c>
      <c r="N382" s="3">
        <v>26998</v>
      </c>
      <c r="O382" s="3">
        <v>30967</v>
      </c>
      <c r="P382" s="3">
        <v>33505</v>
      </c>
      <c r="Q382" s="3">
        <v>34202</v>
      </c>
      <c r="R382" s="3">
        <v>42478</v>
      </c>
      <c r="S382" s="3">
        <v>38793</v>
      </c>
      <c r="T382" s="3">
        <v>52159</v>
      </c>
      <c r="U382" s="3">
        <f t="shared" si="1"/>
        <v>45324</v>
      </c>
    </row>
    <row r="383" spans="1:21" ht="15.75" customHeight="1" x14ac:dyDescent="0.2">
      <c r="A383" s="3">
        <v>1712454</v>
      </c>
      <c r="B383" s="3">
        <v>7272</v>
      </c>
      <c r="C383" s="3">
        <v>8744</v>
      </c>
      <c r="D383" s="3">
        <v>9058</v>
      </c>
      <c r="E383" s="3">
        <v>11053</v>
      </c>
      <c r="F383" s="3">
        <v>12205</v>
      </c>
      <c r="G383" s="3">
        <v>15502</v>
      </c>
      <c r="H383" s="3">
        <v>17209</v>
      </c>
      <c r="I383" s="3">
        <v>18589</v>
      </c>
      <c r="J383" s="3">
        <v>20334</v>
      </c>
      <c r="K383" s="3">
        <v>22805</v>
      </c>
      <c r="L383" s="3">
        <v>24009</v>
      </c>
      <c r="M383" s="3">
        <v>36436</v>
      </c>
      <c r="N383" s="3">
        <v>29495</v>
      </c>
      <c r="O383" s="3">
        <v>32511</v>
      </c>
      <c r="P383" s="3">
        <v>35274</v>
      </c>
      <c r="Q383" s="3">
        <v>34212</v>
      </c>
      <c r="R383" s="3">
        <v>33690</v>
      </c>
      <c r="S383" s="3">
        <v>45672</v>
      </c>
      <c r="T383" s="3">
        <v>121790</v>
      </c>
      <c r="U383" s="3">
        <f t="shared" si="1"/>
        <v>114518</v>
      </c>
    </row>
    <row r="384" spans="1:21" ht="15.75" customHeight="1" x14ac:dyDescent="0.2">
      <c r="A384" s="3">
        <v>1712504</v>
      </c>
      <c r="B384" s="3">
        <v>12904</v>
      </c>
      <c r="C384" s="3">
        <v>17719</v>
      </c>
      <c r="D384" s="3">
        <v>19707</v>
      </c>
      <c r="E384" s="3">
        <v>19562</v>
      </c>
      <c r="F384" s="3">
        <v>20612</v>
      </c>
      <c r="G384" s="3">
        <v>23402</v>
      </c>
      <c r="H384" s="3">
        <v>28282</v>
      </c>
      <c r="I384" s="3">
        <v>33555</v>
      </c>
      <c r="J384" s="3">
        <v>34235</v>
      </c>
      <c r="K384" s="3">
        <v>40835</v>
      </c>
      <c r="L384" s="3">
        <v>44316</v>
      </c>
      <c r="M384" s="3">
        <v>60716</v>
      </c>
      <c r="N384" s="3">
        <v>66025</v>
      </c>
      <c r="O384" s="3">
        <v>82552</v>
      </c>
      <c r="P384" s="3">
        <v>100281</v>
      </c>
      <c r="Q384" s="3">
        <v>120349</v>
      </c>
      <c r="R384" s="3">
        <v>126046</v>
      </c>
      <c r="S384" s="3">
        <v>146974</v>
      </c>
      <c r="T384" s="3">
        <v>210844</v>
      </c>
      <c r="U384" s="3">
        <f t="shared" si="1"/>
        <v>197940</v>
      </c>
    </row>
    <row r="385" spans="1:21" ht="15.75" customHeight="1" x14ac:dyDescent="0.2">
      <c r="A385" s="3">
        <v>1712702</v>
      </c>
      <c r="B385" s="3">
        <v>9847</v>
      </c>
      <c r="C385" s="3">
        <v>22179</v>
      </c>
      <c r="D385" s="3">
        <v>28047</v>
      </c>
      <c r="E385" s="3">
        <v>27795</v>
      </c>
      <c r="F385" s="3">
        <v>24741</v>
      </c>
      <c r="G385" s="3">
        <v>28451</v>
      </c>
      <c r="H385" s="3">
        <v>55986</v>
      </c>
      <c r="I385" s="3">
        <v>93311</v>
      </c>
      <c r="J385" s="3">
        <v>49394</v>
      </c>
      <c r="K385" s="3">
        <v>79636</v>
      </c>
      <c r="L385" s="3">
        <v>79681</v>
      </c>
      <c r="M385" s="3">
        <v>125520</v>
      </c>
      <c r="N385" s="3">
        <v>168319</v>
      </c>
      <c r="O385" s="3">
        <v>103507</v>
      </c>
      <c r="P385" s="3">
        <v>56428</v>
      </c>
      <c r="Q385" s="3">
        <v>126267</v>
      </c>
      <c r="R385" s="3">
        <v>135697</v>
      </c>
      <c r="S385" s="3">
        <v>185919</v>
      </c>
      <c r="T385" s="3">
        <v>228037</v>
      </c>
      <c r="U385" s="3">
        <f t="shared" si="1"/>
        <v>218190</v>
      </c>
    </row>
    <row r="386" spans="1:21" ht="15.75" customHeight="1" x14ac:dyDescent="0.2">
      <c r="A386" s="3">
        <v>1712801</v>
      </c>
      <c r="B386" s="3">
        <v>5832</v>
      </c>
      <c r="C386" s="3">
        <v>7239</v>
      </c>
      <c r="D386" s="3">
        <v>7878</v>
      </c>
      <c r="E386" s="3">
        <v>9244</v>
      </c>
      <c r="F386" s="3">
        <v>11015</v>
      </c>
      <c r="G386" s="3">
        <v>12209</v>
      </c>
      <c r="H386" s="3">
        <v>15004</v>
      </c>
      <c r="I386" s="3">
        <v>16087</v>
      </c>
      <c r="J386" s="3">
        <v>16974</v>
      </c>
      <c r="K386" s="3">
        <v>18698</v>
      </c>
      <c r="L386" s="3">
        <v>20786</v>
      </c>
      <c r="M386" s="3">
        <v>24742</v>
      </c>
      <c r="N386" s="3">
        <v>26311</v>
      </c>
      <c r="O386" s="3">
        <v>28407</v>
      </c>
      <c r="P386" s="3">
        <v>31625</v>
      </c>
      <c r="Q386" s="3">
        <v>33224</v>
      </c>
      <c r="R386" s="3">
        <v>36449</v>
      </c>
      <c r="S386" s="3">
        <v>41940</v>
      </c>
      <c r="T386" s="3">
        <v>47861</v>
      </c>
      <c r="U386" s="3">
        <f t="shared" si="1"/>
        <v>42029</v>
      </c>
    </row>
    <row r="387" spans="1:21" ht="15.75" customHeight="1" x14ac:dyDescent="0.2">
      <c r="A387" s="3">
        <v>1713205</v>
      </c>
      <c r="B387" s="3">
        <v>227431</v>
      </c>
      <c r="C387" s="3">
        <v>273513</v>
      </c>
      <c r="D387" s="3">
        <v>267160</v>
      </c>
      <c r="E387" s="3">
        <v>272879</v>
      </c>
      <c r="F387" s="3">
        <v>230545</v>
      </c>
      <c r="G387" s="3">
        <v>293315</v>
      </c>
      <c r="H387" s="3">
        <v>420642</v>
      </c>
      <c r="I387" s="3">
        <v>415065</v>
      </c>
      <c r="J387" s="3">
        <v>411917</v>
      </c>
      <c r="K387" s="3">
        <v>427505</v>
      </c>
      <c r="L387" s="3">
        <v>489447</v>
      </c>
      <c r="M387" s="3">
        <v>417036</v>
      </c>
      <c r="N387" s="3">
        <v>394294</v>
      </c>
      <c r="O387" s="3">
        <v>503060</v>
      </c>
      <c r="P387" s="3">
        <v>645716</v>
      </c>
      <c r="Q387" s="3">
        <v>526569</v>
      </c>
      <c r="R387" s="3">
        <v>525389</v>
      </c>
      <c r="S387" s="3">
        <v>616822</v>
      </c>
      <c r="T387" s="3">
        <v>593769</v>
      </c>
      <c r="U387" s="3">
        <f t="shared" si="1"/>
        <v>366338</v>
      </c>
    </row>
    <row r="388" spans="1:21" ht="15.75" customHeight="1" x14ac:dyDescent="0.2">
      <c r="A388" s="3">
        <v>1713304</v>
      </c>
      <c r="B388" s="3">
        <v>39017</v>
      </c>
      <c r="C388" s="3">
        <v>51209</v>
      </c>
      <c r="D388" s="3">
        <v>48851</v>
      </c>
      <c r="E388" s="3">
        <v>52275</v>
      </c>
      <c r="F388" s="3">
        <v>57283</v>
      </c>
      <c r="G388" s="3">
        <v>63384</v>
      </c>
      <c r="H388" s="3">
        <v>68479</v>
      </c>
      <c r="I388" s="3">
        <v>83657</v>
      </c>
      <c r="J388" s="3">
        <v>109323</v>
      </c>
      <c r="K388" s="3">
        <v>116524</v>
      </c>
      <c r="L388" s="3">
        <v>120793</v>
      </c>
      <c r="M388" s="3">
        <v>146539</v>
      </c>
      <c r="N388" s="3">
        <v>168699</v>
      </c>
      <c r="O388" s="3">
        <v>203125</v>
      </c>
      <c r="P388" s="3">
        <v>219094</v>
      </c>
      <c r="Q388" s="3">
        <v>227744</v>
      </c>
      <c r="R388" s="3">
        <v>262097</v>
      </c>
      <c r="S388" s="3">
        <v>287048</v>
      </c>
      <c r="T388" s="3">
        <v>307638</v>
      </c>
      <c r="U388" s="3">
        <f t="shared" si="1"/>
        <v>268621</v>
      </c>
    </row>
    <row r="389" spans="1:21" ht="15.75" customHeight="1" x14ac:dyDescent="0.2">
      <c r="A389" s="3">
        <v>1713601</v>
      </c>
      <c r="B389" s="3">
        <v>16016</v>
      </c>
      <c r="C389" s="3">
        <v>18020</v>
      </c>
      <c r="D389" s="3">
        <v>25200</v>
      </c>
      <c r="E389" s="3">
        <v>26149</v>
      </c>
      <c r="F389" s="3">
        <v>23818</v>
      </c>
      <c r="G389" s="3">
        <v>28961</v>
      </c>
      <c r="H389" s="3">
        <v>46733</v>
      </c>
      <c r="I389" s="3">
        <v>56031</v>
      </c>
      <c r="J389" s="3">
        <v>54331</v>
      </c>
      <c r="K389" s="3">
        <v>67588</v>
      </c>
      <c r="L389" s="3">
        <v>72954</v>
      </c>
      <c r="M389" s="3">
        <v>81918</v>
      </c>
      <c r="N389" s="3">
        <v>118735</v>
      </c>
      <c r="O389" s="3">
        <v>118830</v>
      </c>
      <c r="P389" s="3">
        <v>129412</v>
      </c>
      <c r="Q389" s="3">
        <v>159484</v>
      </c>
      <c r="R389" s="3">
        <v>175204</v>
      </c>
      <c r="S389" s="3">
        <v>158477</v>
      </c>
      <c r="T389" s="3">
        <v>231215</v>
      </c>
      <c r="U389" s="3">
        <f t="shared" si="1"/>
        <v>215199</v>
      </c>
    </row>
    <row r="390" spans="1:21" ht="15.75" customHeight="1" x14ac:dyDescent="0.2">
      <c r="A390" s="3">
        <v>1713700</v>
      </c>
      <c r="B390" s="3">
        <v>5669</v>
      </c>
      <c r="C390" s="3">
        <v>8113</v>
      </c>
      <c r="D390" s="3">
        <v>7834</v>
      </c>
      <c r="E390" s="3">
        <v>7805</v>
      </c>
      <c r="F390" s="3">
        <v>8354</v>
      </c>
      <c r="G390" s="3">
        <v>9097</v>
      </c>
      <c r="H390" s="3">
        <v>12180</v>
      </c>
      <c r="I390" s="3">
        <v>13386</v>
      </c>
      <c r="J390" s="3">
        <v>15467</v>
      </c>
      <c r="K390" s="3">
        <v>18725</v>
      </c>
      <c r="L390" s="3">
        <v>20538</v>
      </c>
      <c r="M390" s="3">
        <v>24667</v>
      </c>
      <c r="N390" s="3">
        <v>27866</v>
      </c>
      <c r="O390" s="3">
        <v>30087</v>
      </c>
      <c r="P390" s="3">
        <v>38972</v>
      </c>
      <c r="Q390" s="3">
        <v>36573</v>
      </c>
      <c r="R390" s="3">
        <v>35924</v>
      </c>
      <c r="S390" s="3">
        <v>38168</v>
      </c>
      <c r="T390" s="3">
        <v>53321</v>
      </c>
      <c r="U390" s="3">
        <f t="shared" si="1"/>
        <v>47652</v>
      </c>
    </row>
    <row r="391" spans="1:21" ht="15.75" customHeight="1" x14ac:dyDescent="0.2">
      <c r="A391" s="3">
        <v>1713809</v>
      </c>
      <c r="B391" s="3">
        <v>10239</v>
      </c>
      <c r="C391" s="3">
        <v>13631</v>
      </c>
      <c r="D391" s="3">
        <v>14304</v>
      </c>
      <c r="E391" s="3">
        <v>14622</v>
      </c>
      <c r="F391" s="3">
        <v>17460</v>
      </c>
      <c r="G391" s="3">
        <v>18456</v>
      </c>
      <c r="H391" s="3">
        <v>24489</v>
      </c>
      <c r="I391" s="3">
        <v>32947</v>
      </c>
      <c r="J391" s="3">
        <v>44504</v>
      </c>
      <c r="K391" s="3">
        <v>64961</v>
      </c>
      <c r="L391" s="3">
        <v>43085</v>
      </c>
      <c r="M391" s="3">
        <v>56546</v>
      </c>
      <c r="N391" s="3">
        <v>53348</v>
      </c>
      <c r="O391" s="3">
        <v>58073</v>
      </c>
      <c r="P391" s="3">
        <v>66647</v>
      </c>
      <c r="Q391" s="3">
        <v>64569</v>
      </c>
      <c r="R391" s="3">
        <v>68797</v>
      </c>
      <c r="S391" s="3">
        <v>73873</v>
      </c>
      <c r="T391" s="3">
        <v>81304</v>
      </c>
      <c r="U391" s="3">
        <f t="shared" si="1"/>
        <v>71065</v>
      </c>
    </row>
    <row r="392" spans="1:21" ht="15.75" customHeight="1" x14ac:dyDescent="0.2">
      <c r="A392" s="3">
        <v>1713957</v>
      </c>
      <c r="B392" s="3">
        <v>9471</v>
      </c>
      <c r="C392" s="3">
        <v>11920</v>
      </c>
      <c r="D392" s="3">
        <v>12065</v>
      </c>
      <c r="E392" s="3">
        <v>12496</v>
      </c>
      <c r="F392" s="3">
        <v>12965</v>
      </c>
      <c r="G392" s="3">
        <v>15754</v>
      </c>
      <c r="H392" s="3">
        <v>19040</v>
      </c>
      <c r="I392" s="3">
        <v>21882</v>
      </c>
      <c r="J392" s="3">
        <v>24677</v>
      </c>
      <c r="K392" s="3">
        <v>27275</v>
      </c>
      <c r="L392" s="3">
        <v>28936</v>
      </c>
      <c r="M392" s="3">
        <v>31596</v>
      </c>
      <c r="N392" s="3">
        <v>35035</v>
      </c>
      <c r="O392" s="3">
        <v>38245</v>
      </c>
      <c r="P392" s="3">
        <v>41399</v>
      </c>
      <c r="Q392" s="3">
        <v>43100</v>
      </c>
      <c r="R392" s="3">
        <v>43009</v>
      </c>
      <c r="S392" s="3">
        <v>47556</v>
      </c>
      <c r="T392" s="3">
        <v>57389</v>
      </c>
      <c r="U392" s="3">
        <f t="shared" si="1"/>
        <v>47918</v>
      </c>
    </row>
    <row r="393" spans="1:21" ht="15.75" customHeight="1" x14ac:dyDescent="0.2">
      <c r="A393" s="3">
        <v>1714203</v>
      </c>
      <c r="B393" s="3">
        <v>26073</v>
      </c>
      <c r="C393" s="3">
        <v>30918</v>
      </c>
      <c r="D393" s="3">
        <v>32547</v>
      </c>
      <c r="E393" s="3">
        <v>37898</v>
      </c>
      <c r="F393" s="3">
        <v>43626</v>
      </c>
      <c r="G393" s="3">
        <v>46596</v>
      </c>
      <c r="H393" s="3">
        <v>59939</v>
      </c>
      <c r="I393" s="3">
        <v>61416</v>
      </c>
      <c r="J393" s="3">
        <v>66308</v>
      </c>
      <c r="K393" s="3">
        <v>80042</v>
      </c>
      <c r="L393" s="3">
        <v>81544</v>
      </c>
      <c r="M393" s="3">
        <v>112952</v>
      </c>
      <c r="N393" s="3">
        <v>109595</v>
      </c>
      <c r="O393" s="3">
        <v>121955</v>
      </c>
      <c r="P393" s="3">
        <v>124821</v>
      </c>
      <c r="Q393" s="3">
        <v>116917</v>
      </c>
      <c r="R393" s="3">
        <v>174044</v>
      </c>
      <c r="S393" s="3">
        <v>156646</v>
      </c>
      <c r="T393" s="3">
        <v>184105</v>
      </c>
      <c r="U393" s="3">
        <f t="shared" si="1"/>
        <v>158032</v>
      </c>
    </row>
    <row r="394" spans="1:21" ht="15.75" customHeight="1" x14ac:dyDescent="0.2">
      <c r="A394" s="3">
        <v>1714302</v>
      </c>
      <c r="B394" s="3">
        <v>10408</v>
      </c>
      <c r="C394" s="3">
        <v>12937</v>
      </c>
      <c r="D394" s="3">
        <v>13757</v>
      </c>
      <c r="E394" s="3">
        <v>15123</v>
      </c>
      <c r="F394" s="3">
        <v>16873</v>
      </c>
      <c r="G394" s="3">
        <v>16823</v>
      </c>
      <c r="H394" s="3">
        <v>17748</v>
      </c>
      <c r="I394" s="3">
        <v>22084</v>
      </c>
      <c r="J394" s="3">
        <v>23850</v>
      </c>
      <c r="K394" s="3">
        <v>26190</v>
      </c>
      <c r="L394" s="3">
        <v>30431</v>
      </c>
      <c r="M394" s="3">
        <v>36246</v>
      </c>
      <c r="N394" s="3">
        <v>39152</v>
      </c>
      <c r="O394" s="3">
        <v>43100</v>
      </c>
      <c r="P394" s="3">
        <v>45338</v>
      </c>
      <c r="Q394" s="3">
        <v>45013</v>
      </c>
      <c r="R394" s="3">
        <v>44079</v>
      </c>
      <c r="S394" s="3">
        <v>48645</v>
      </c>
      <c r="T394" s="3">
        <v>54968</v>
      </c>
      <c r="U394" s="3">
        <f t="shared" si="1"/>
        <v>44560</v>
      </c>
    </row>
    <row r="395" spans="1:21" ht="15.75" customHeight="1" x14ac:dyDescent="0.2">
      <c r="A395" s="3">
        <v>1714880</v>
      </c>
      <c r="B395" s="3">
        <v>37035</v>
      </c>
      <c r="C395" s="3">
        <v>49697</v>
      </c>
      <c r="D395" s="3">
        <v>54776</v>
      </c>
      <c r="E395" s="3">
        <v>80009</v>
      </c>
      <c r="F395" s="3">
        <v>109376</v>
      </c>
      <c r="G395" s="3">
        <v>126175</v>
      </c>
      <c r="H395" s="3">
        <v>105223</v>
      </c>
      <c r="I395" s="3">
        <v>127587</v>
      </c>
      <c r="J395" s="3">
        <v>146027</v>
      </c>
      <c r="K395" s="3">
        <v>175356</v>
      </c>
      <c r="L395" s="3">
        <v>195961</v>
      </c>
      <c r="M395" s="3">
        <v>216544</v>
      </c>
      <c r="N395" s="3">
        <v>219929</v>
      </c>
      <c r="O395" s="3">
        <v>253617</v>
      </c>
      <c r="P395" s="3">
        <v>259523</v>
      </c>
      <c r="Q395" s="3">
        <v>282734</v>
      </c>
      <c r="R395" s="3">
        <v>264063</v>
      </c>
      <c r="S395" s="3">
        <v>312195</v>
      </c>
      <c r="T395" s="3">
        <v>293155</v>
      </c>
      <c r="U395" s="3">
        <f t="shared" si="1"/>
        <v>256120</v>
      </c>
    </row>
    <row r="396" spans="1:21" ht="15.75" customHeight="1" x14ac:dyDescent="0.2">
      <c r="A396" s="3">
        <v>1715002</v>
      </c>
      <c r="B396" s="3">
        <v>9812</v>
      </c>
      <c r="C396" s="3">
        <v>12634</v>
      </c>
      <c r="D396" s="3">
        <v>11715</v>
      </c>
      <c r="E396" s="3">
        <v>11277</v>
      </c>
      <c r="F396" s="3">
        <v>12887</v>
      </c>
      <c r="G396" s="3">
        <v>15319</v>
      </c>
      <c r="H396" s="3">
        <v>18450</v>
      </c>
      <c r="I396" s="3">
        <v>22358</v>
      </c>
      <c r="J396" s="3">
        <v>22874</v>
      </c>
      <c r="K396" s="3">
        <v>24674</v>
      </c>
      <c r="L396" s="3">
        <v>27753</v>
      </c>
      <c r="M396" s="3">
        <v>30301</v>
      </c>
      <c r="N396" s="3">
        <v>38696</v>
      </c>
      <c r="O396" s="3">
        <v>40683</v>
      </c>
      <c r="P396" s="3">
        <v>49939</v>
      </c>
      <c r="Q396" s="3">
        <v>49384</v>
      </c>
      <c r="R396" s="3">
        <v>55200</v>
      </c>
      <c r="S396" s="3">
        <v>56586</v>
      </c>
      <c r="T396" s="3">
        <v>87844</v>
      </c>
      <c r="U396" s="3">
        <f t="shared" si="1"/>
        <v>78032</v>
      </c>
    </row>
    <row r="397" spans="1:21" ht="15.75" customHeight="1" x14ac:dyDescent="0.2">
      <c r="A397" s="3">
        <v>1715101</v>
      </c>
      <c r="B397" s="3">
        <v>7324</v>
      </c>
      <c r="C397" s="3">
        <v>9208</v>
      </c>
      <c r="D397" s="3">
        <v>10032</v>
      </c>
      <c r="E397" s="3">
        <v>10821</v>
      </c>
      <c r="F397" s="3">
        <v>12697</v>
      </c>
      <c r="G397" s="3">
        <v>16581</v>
      </c>
      <c r="H397" s="3">
        <v>17940</v>
      </c>
      <c r="I397" s="3">
        <v>20961</v>
      </c>
      <c r="J397" s="3">
        <v>21270</v>
      </c>
      <c r="K397" s="3">
        <v>27493</v>
      </c>
      <c r="L397" s="3">
        <v>28888</v>
      </c>
      <c r="M397" s="3">
        <v>32819</v>
      </c>
      <c r="N397" s="3">
        <v>37529</v>
      </c>
      <c r="O397" s="3">
        <v>40814</v>
      </c>
      <c r="P397" s="3">
        <v>42275</v>
      </c>
      <c r="Q397" s="3">
        <v>46483</v>
      </c>
      <c r="R397" s="3">
        <v>52047</v>
      </c>
      <c r="S397" s="3">
        <v>61684</v>
      </c>
      <c r="T397" s="3">
        <v>70272</v>
      </c>
      <c r="U397" s="3">
        <f t="shared" si="1"/>
        <v>62948</v>
      </c>
    </row>
    <row r="398" spans="1:21" ht="15.75" customHeight="1" x14ac:dyDescent="0.2">
      <c r="A398" s="3">
        <v>1715150</v>
      </c>
      <c r="B398" s="3">
        <v>6194</v>
      </c>
      <c r="C398" s="3">
        <v>7099</v>
      </c>
      <c r="D398" s="3">
        <v>7598</v>
      </c>
      <c r="E398" s="3">
        <v>7879</v>
      </c>
      <c r="F398" s="3">
        <v>8867</v>
      </c>
      <c r="G398" s="3">
        <v>9609</v>
      </c>
      <c r="H398" s="3">
        <v>11386</v>
      </c>
      <c r="I398" s="3">
        <v>12785</v>
      </c>
      <c r="J398" s="3">
        <v>14875</v>
      </c>
      <c r="K398" s="3">
        <v>16543</v>
      </c>
      <c r="L398" s="3">
        <v>18076</v>
      </c>
      <c r="M398" s="3">
        <v>20958</v>
      </c>
      <c r="N398" s="3">
        <v>21607</v>
      </c>
      <c r="O398" s="3">
        <v>23634</v>
      </c>
      <c r="P398" s="3">
        <v>26527</v>
      </c>
      <c r="Q398" s="3">
        <v>27054</v>
      </c>
      <c r="R398" s="3">
        <v>27366</v>
      </c>
      <c r="S398" s="3">
        <v>29354</v>
      </c>
      <c r="T398" s="3">
        <v>31256</v>
      </c>
      <c r="U398" s="3">
        <f t="shared" si="1"/>
        <v>25062</v>
      </c>
    </row>
    <row r="399" spans="1:21" ht="15.75" customHeight="1" x14ac:dyDescent="0.2">
      <c r="A399" s="3">
        <v>1715259</v>
      </c>
      <c r="B399" s="3">
        <v>6684</v>
      </c>
      <c r="C399" s="3">
        <v>8119</v>
      </c>
      <c r="D399" s="3">
        <v>19227</v>
      </c>
      <c r="E399" s="3">
        <v>9900</v>
      </c>
      <c r="F399" s="3">
        <v>10298</v>
      </c>
      <c r="G399" s="3">
        <v>12285</v>
      </c>
      <c r="H399" s="3">
        <v>15920</v>
      </c>
      <c r="I399" s="3">
        <v>38284</v>
      </c>
      <c r="J399" s="3">
        <v>53714</v>
      </c>
      <c r="K399" s="3">
        <v>50037</v>
      </c>
      <c r="L399" s="3">
        <v>51584</v>
      </c>
      <c r="M399" s="3">
        <v>26038</v>
      </c>
      <c r="N399" s="3">
        <v>26960</v>
      </c>
      <c r="O399" s="3">
        <v>26534</v>
      </c>
      <c r="P399" s="3">
        <v>29159</v>
      </c>
      <c r="Q399" s="3">
        <v>28933</v>
      </c>
      <c r="R399" s="3">
        <v>29371</v>
      </c>
      <c r="S399" s="3">
        <v>30854</v>
      </c>
      <c r="T399" s="3">
        <v>36881</v>
      </c>
      <c r="U399" s="3">
        <f t="shared" si="1"/>
        <v>30197</v>
      </c>
    </row>
    <row r="400" spans="1:21" ht="15.75" customHeight="1" x14ac:dyDescent="0.2">
      <c r="A400" s="3">
        <v>1715507</v>
      </c>
      <c r="B400" s="3">
        <v>3818</v>
      </c>
      <c r="C400" s="3">
        <v>5370</v>
      </c>
      <c r="D400" s="3">
        <v>5034</v>
      </c>
      <c r="E400" s="3">
        <v>6026</v>
      </c>
      <c r="F400" s="3">
        <v>6406</v>
      </c>
      <c r="G400" s="3">
        <v>7092</v>
      </c>
      <c r="H400" s="3">
        <v>8661</v>
      </c>
      <c r="I400" s="3">
        <v>9714</v>
      </c>
      <c r="J400" s="3">
        <v>11238</v>
      </c>
      <c r="K400" s="3">
        <v>12234</v>
      </c>
      <c r="L400" s="3">
        <v>14045</v>
      </c>
      <c r="M400" s="3">
        <v>17283</v>
      </c>
      <c r="N400" s="3">
        <v>18136</v>
      </c>
      <c r="O400" s="3">
        <v>18408</v>
      </c>
      <c r="P400" s="3">
        <v>18501</v>
      </c>
      <c r="Q400" s="3">
        <v>19655</v>
      </c>
      <c r="R400" s="3">
        <v>19230</v>
      </c>
      <c r="S400" s="3">
        <v>20801</v>
      </c>
      <c r="T400" s="3">
        <v>23767</v>
      </c>
      <c r="U400" s="3">
        <f t="shared" si="1"/>
        <v>19949</v>
      </c>
    </row>
    <row r="401" spans="1:21" ht="15.75" customHeight="1" x14ac:dyDescent="0.2">
      <c r="A401" s="3">
        <v>1715705</v>
      </c>
      <c r="B401" s="3">
        <v>10189</v>
      </c>
      <c r="C401" s="3">
        <v>12187</v>
      </c>
      <c r="D401" s="3">
        <v>11902</v>
      </c>
      <c r="E401" s="3">
        <v>13657</v>
      </c>
      <c r="F401" s="3">
        <v>16283</v>
      </c>
      <c r="G401" s="3">
        <v>65892</v>
      </c>
      <c r="H401" s="3">
        <v>39256</v>
      </c>
      <c r="I401" s="3">
        <v>32885</v>
      </c>
      <c r="J401" s="3">
        <v>32944</v>
      </c>
      <c r="K401" s="3">
        <v>44212</v>
      </c>
      <c r="L401" s="3">
        <v>47091</v>
      </c>
      <c r="M401" s="3">
        <v>60370</v>
      </c>
      <c r="N401" s="3">
        <v>69504</v>
      </c>
      <c r="O401" s="3">
        <v>74792</v>
      </c>
      <c r="P401" s="3">
        <v>77747</v>
      </c>
      <c r="Q401" s="3">
        <v>81984</v>
      </c>
      <c r="R401" s="3">
        <v>95877</v>
      </c>
      <c r="S401" s="3">
        <v>88644</v>
      </c>
      <c r="T401" s="3">
        <v>104577</v>
      </c>
      <c r="U401" s="3">
        <f t="shared" si="1"/>
        <v>94388</v>
      </c>
    </row>
    <row r="402" spans="1:21" ht="15.75" customHeight="1" x14ac:dyDescent="0.2">
      <c r="A402" s="3">
        <v>1715754</v>
      </c>
      <c r="B402" s="3">
        <v>23336</v>
      </c>
      <c r="C402" s="3">
        <v>28412</v>
      </c>
      <c r="D402" s="3">
        <v>26257</v>
      </c>
      <c r="E402" s="3">
        <v>29710</v>
      </c>
      <c r="F402" s="3">
        <v>31532</v>
      </c>
      <c r="G402" s="3">
        <v>43291</v>
      </c>
      <c r="H402" s="3">
        <v>54982</v>
      </c>
      <c r="I402" s="3">
        <v>58499</v>
      </c>
      <c r="J402" s="3">
        <v>60013</v>
      </c>
      <c r="K402" s="3">
        <v>66062</v>
      </c>
      <c r="L402" s="3">
        <v>72530</v>
      </c>
      <c r="M402" s="3">
        <v>85374</v>
      </c>
      <c r="N402" s="3">
        <v>92595</v>
      </c>
      <c r="O402" s="3">
        <v>104183</v>
      </c>
      <c r="P402" s="3">
        <v>111851</v>
      </c>
      <c r="Q402" s="3">
        <v>114168</v>
      </c>
      <c r="R402" s="3">
        <v>118347</v>
      </c>
      <c r="S402" s="3">
        <v>124955</v>
      </c>
      <c r="T402" s="3">
        <v>140922</v>
      </c>
      <c r="U402" s="3">
        <f t="shared" si="1"/>
        <v>117586</v>
      </c>
    </row>
    <row r="403" spans="1:21" ht="15.75" customHeight="1" x14ac:dyDescent="0.2">
      <c r="A403" s="3">
        <v>1716109</v>
      </c>
      <c r="B403" s="3">
        <v>187686</v>
      </c>
      <c r="C403" s="3">
        <v>250261</v>
      </c>
      <c r="D403" s="3">
        <v>274870</v>
      </c>
      <c r="E403" s="3">
        <v>306759</v>
      </c>
      <c r="F403" s="3">
        <v>358025</v>
      </c>
      <c r="G403" s="3">
        <v>419492</v>
      </c>
      <c r="H403" s="3">
        <v>430255</v>
      </c>
      <c r="I403" s="3">
        <v>479138</v>
      </c>
      <c r="J403" s="3">
        <v>570080</v>
      </c>
      <c r="K403" s="3">
        <v>643407</v>
      </c>
      <c r="L403" s="3">
        <v>764693</v>
      </c>
      <c r="M403" s="3">
        <v>841620</v>
      </c>
      <c r="N403" s="3">
        <v>902190</v>
      </c>
      <c r="O403" s="3">
        <v>1011003</v>
      </c>
      <c r="P403" s="3">
        <v>1221528</v>
      </c>
      <c r="Q403" s="3">
        <v>1237455</v>
      </c>
      <c r="R403" s="3">
        <v>1221785</v>
      </c>
      <c r="S403" s="3">
        <v>1392220</v>
      </c>
      <c r="T403" s="3">
        <v>1451084</v>
      </c>
      <c r="U403" s="3">
        <f t="shared" si="1"/>
        <v>1263398</v>
      </c>
    </row>
    <row r="404" spans="1:21" ht="15.75" customHeight="1" x14ac:dyDescent="0.2">
      <c r="A404" s="3">
        <v>1716208</v>
      </c>
      <c r="B404" s="3">
        <v>20717</v>
      </c>
      <c r="C404" s="3">
        <v>27154</v>
      </c>
      <c r="D404" s="3">
        <v>27104</v>
      </c>
      <c r="E404" s="3">
        <v>31145</v>
      </c>
      <c r="F404" s="3">
        <v>34316</v>
      </c>
      <c r="G404" s="3">
        <v>41222</v>
      </c>
      <c r="H404" s="3">
        <v>49489</v>
      </c>
      <c r="I404" s="3">
        <v>88611</v>
      </c>
      <c r="J404" s="3">
        <v>199268</v>
      </c>
      <c r="K404" s="3">
        <v>199032</v>
      </c>
      <c r="L404" s="3">
        <v>301799</v>
      </c>
      <c r="M404" s="3">
        <v>255093</v>
      </c>
      <c r="N404" s="3">
        <v>172785</v>
      </c>
      <c r="O404" s="3">
        <v>195055</v>
      </c>
      <c r="P404" s="3">
        <v>193913</v>
      </c>
      <c r="Q404" s="3">
        <v>214242</v>
      </c>
      <c r="R404" s="3">
        <v>215390</v>
      </c>
      <c r="S404" s="3">
        <v>243193</v>
      </c>
      <c r="T404" s="3">
        <v>336319</v>
      </c>
      <c r="U404" s="3">
        <f t="shared" si="1"/>
        <v>315602</v>
      </c>
    </row>
    <row r="405" spans="1:21" ht="15.75" customHeight="1" x14ac:dyDescent="0.2">
      <c r="A405" s="3">
        <v>1716307</v>
      </c>
      <c r="B405" s="3">
        <v>11201</v>
      </c>
      <c r="C405" s="3">
        <v>15075</v>
      </c>
      <c r="D405" s="3">
        <v>14845</v>
      </c>
      <c r="E405" s="3">
        <v>15842</v>
      </c>
      <c r="F405" s="3">
        <v>16944</v>
      </c>
      <c r="G405" s="3">
        <v>20281</v>
      </c>
      <c r="H405" s="3">
        <v>25386</v>
      </c>
      <c r="I405" s="3">
        <v>28770</v>
      </c>
      <c r="J405" s="3">
        <v>37199</v>
      </c>
      <c r="K405" s="3">
        <v>37629</v>
      </c>
      <c r="L405" s="3">
        <v>43027</v>
      </c>
      <c r="M405" s="3">
        <v>48368</v>
      </c>
      <c r="N405" s="3">
        <v>50441</v>
      </c>
      <c r="O405" s="3">
        <v>55419</v>
      </c>
      <c r="P405" s="3">
        <v>60717</v>
      </c>
      <c r="Q405" s="3">
        <v>75161</v>
      </c>
      <c r="R405" s="3">
        <v>68989</v>
      </c>
      <c r="S405" s="3">
        <v>70372</v>
      </c>
      <c r="T405" s="3">
        <v>81527</v>
      </c>
      <c r="U405" s="3">
        <f t="shared" si="1"/>
        <v>70326</v>
      </c>
    </row>
    <row r="406" spans="1:21" ht="15.75" customHeight="1" x14ac:dyDescent="0.2">
      <c r="A406" s="3">
        <v>1716505</v>
      </c>
      <c r="B406" s="3">
        <v>59114</v>
      </c>
      <c r="C406" s="3">
        <v>79645</v>
      </c>
      <c r="D406" s="3">
        <v>89202</v>
      </c>
      <c r="E406" s="3">
        <v>81253</v>
      </c>
      <c r="F406" s="3">
        <v>70682</v>
      </c>
      <c r="G406" s="3">
        <v>90376</v>
      </c>
      <c r="H406" s="3">
        <v>140356</v>
      </c>
      <c r="I406" s="3">
        <v>162402</v>
      </c>
      <c r="J406" s="3">
        <v>175468</v>
      </c>
      <c r="K406" s="3">
        <v>323050</v>
      </c>
      <c r="L406" s="3">
        <v>345733</v>
      </c>
      <c r="M406" s="3">
        <v>420242</v>
      </c>
      <c r="N406" s="3">
        <v>691776</v>
      </c>
      <c r="O406" s="3">
        <v>586469</v>
      </c>
      <c r="P406" s="3">
        <v>609813</v>
      </c>
      <c r="Q406" s="3">
        <v>672379</v>
      </c>
      <c r="R406" s="3">
        <v>532347</v>
      </c>
      <c r="S406" s="3">
        <v>464444</v>
      </c>
      <c r="T406" s="3">
        <v>634546</v>
      </c>
      <c r="U406" s="3">
        <f t="shared" si="1"/>
        <v>575432</v>
      </c>
    </row>
    <row r="407" spans="1:21" ht="15.75" customHeight="1" x14ac:dyDescent="0.2">
      <c r="A407" s="3">
        <v>1716604</v>
      </c>
      <c r="B407" s="3">
        <v>45086</v>
      </c>
      <c r="C407" s="3">
        <v>125284</v>
      </c>
      <c r="D407" s="3">
        <v>262705</v>
      </c>
      <c r="E407" s="3">
        <v>143023</v>
      </c>
      <c r="F407" s="3">
        <v>120957</v>
      </c>
      <c r="G407" s="3">
        <v>308586</v>
      </c>
      <c r="H407" s="3">
        <v>362103</v>
      </c>
      <c r="I407" s="3">
        <v>349530</v>
      </c>
      <c r="J407" s="3">
        <v>421892</v>
      </c>
      <c r="K407" s="3">
        <v>445361</v>
      </c>
      <c r="L407" s="3">
        <v>506273</v>
      </c>
      <c r="M407" s="3">
        <v>511246</v>
      </c>
      <c r="N407" s="3">
        <v>389475</v>
      </c>
      <c r="O407" s="3">
        <v>545343</v>
      </c>
      <c r="P407" s="3">
        <v>512102</v>
      </c>
      <c r="Q407" s="3">
        <v>540632</v>
      </c>
      <c r="R407" s="3">
        <v>527357</v>
      </c>
      <c r="S407" s="3">
        <v>754188</v>
      </c>
      <c r="T407" s="3">
        <v>681614</v>
      </c>
      <c r="U407" s="3">
        <f t="shared" si="1"/>
        <v>636528</v>
      </c>
    </row>
    <row r="408" spans="1:21" ht="15.75" customHeight="1" x14ac:dyDescent="0.2">
      <c r="A408" s="3">
        <v>1716653</v>
      </c>
      <c r="B408" s="3">
        <v>12959</v>
      </c>
      <c r="C408" s="3">
        <v>17330</v>
      </c>
      <c r="D408" s="3">
        <v>17525</v>
      </c>
      <c r="E408" s="3">
        <v>18176</v>
      </c>
      <c r="F408" s="3">
        <v>20185</v>
      </c>
      <c r="G408" s="3">
        <v>22131</v>
      </c>
      <c r="H408" s="3">
        <v>26948</v>
      </c>
      <c r="I408" s="3">
        <v>32132</v>
      </c>
      <c r="J408" s="3">
        <v>35158</v>
      </c>
      <c r="K408" s="3">
        <v>39594</v>
      </c>
      <c r="L408" s="3">
        <v>43244</v>
      </c>
      <c r="M408" s="3">
        <v>49021</v>
      </c>
      <c r="N408" s="3">
        <v>56681</v>
      </c>
      <c r="O408" s="3">
        <v>70727</v>
      </c>
      <c r="P408" s="3">
        <v>73133</v>
      </c>
      <c r="Q408" s="3">
        <v>75486</v>
      </c>
      <c r="R408" s="3">
        <v>75367</v>
      </c>
      <c r="S408" s="3">
        <v>78649</v>
      </c>
      <c r="T408" s="3">
        <v>92147</v>
      </c>
      <c r="U408" s="3">
        <f t="shared" si="1"/>
        <v>79188</v>
      </c>
    </row>
    <row r="409" spans="1:21" ht="15.75" customHeight="1" x14ac:dyDescent="0.2">
      <c r="A409" s="3">
        <v>1716703</v>
      </c>
      <c r="B409" s="3">
        <v>32659</v>
      </c>
      <c r="C409" s="3">
        <v>36760</v>
      </c>
      <c r="D409" s="3">
        <v>38783</v>
      </c>
      <c r="E409" s="3">
        <v>37913</v>
      </c>
      <c r="F409" s="3">
        <v>44580</v>
      </c>
      <c r="G409" s="3">
        <v>49176</v>
      </c>
      <c r="H409" s="3">
        <v>53616</v>
      </c>
      <c r="I409" s="3">
        <v>62863</v>
      </c>
      <c r="J409" s="3">
        <v>65867</v>
      </c>
      <c r="K409" s="3">
        <v>77873</v>
      </c>
      <c r="L409" s="3">
        <v>81906</v>
      </c>
      <c r="M409" s="3">
        <v>96698</v>
      </c>
      <c r="N409" s="3">
        <v>101468</v>
      </c>
      <c r="O409" s="3">
        <v>109809</v>
      </c>
      <c r="P409" s="3">
        <v>132725</v>
      </c>
      <c r="Q409" s="3">
        <v>145267</v>
      </c>
      <c r="R409" s="3">
        <v>143770</v>
      </c>
      <c r="S409" s="3">
        <v>151939</v>
      </c>
      <c r="T409" s="3">
        <v>168076</v>
      </c>
      <c r="U409" s="3">
        <f t="shared" si="1"/>
        <v>135417</v>
      </c>
    </row>
    <row r="410" spans="1:21" ht="15.75" customHeight="1" x14ac:dyDescent="0.2">
      <c r="A410" s="3">
        <v>1717008</v>
      </c>
      <c r="B410" s="3">
        <v>13238</v>
      </c>
      <c r="C410" s="3">
        <v>16124</v>
      </c>
      <c r="D410" s="3">
        <v>12885</v>
      </c>
      <c r="E410" s="3">
        <v>12729</v>
      </c>
      <c r="F410" s="3">
        <v>14313</v>
      </c>
      <c r="G410" s="3">
        <v>16208</v>
      </c>
      <c r="H410" s="3">
        <v>19824</v>
      </c>
      <c r="I410" s="3">
        <v>25079</v>
      </c>
      <c r="J410" s="3">
        <v>27275</v>
      </c>
      <c r="K410" s="3">
        <v>30903</v>
      </c>
      <c r="L410" s="3">
        <v>33522</v>
      </c>
      <c r="M410" s="3">
        <v>38520</v>
      </c>
      <c r="N410" s="3">
        <v>41958</v>
      </c>
      <c r="O410" s="3">
        <v>44280</v>
      </c>
      <c r="P410" s="3">
        <v>48551</v>
      </c>
      <c r="Q410" s="3">
        <v>48958</v>
      </c>
      <c r="R410" s="3">
        <v>52805</v>
      </c>
      <c r="S410" s="3">
        <v>58412</v>
      </c>
      <c r="T410" s="3">
        <v>62849</v>
      </c>
      <c r="U410" s="3">
        <f t="shared" si="1"/>
        <v>49611</v>
      </c>
    </row>
    <row r="411" spans="1:21" ht="15.75" customHeight="1" x14ac:dyDescent="0.2">
      <c r="A411" s="3">
        <v>1717206</v>
      </c>
      <c r="B411" s="3">
        <v>10040</v>
      </c>
      <c r="C411" s="3">
        <v>12973</v>
      </c>
      <c r="D411" s="3">
        <v>12941</v>
      </c>
      <c r="E411" s="3">
        <v>14714</v>
      </c>
      <c r="F411" s="3">
        <v>15662</v>
      </c>
      <c r="G411" s="3">
        <v>15088</v>
      </c>
      <c r="H411" s="3">
        <v>19324</v>
      </c>
      <c r="I411" s="3">
        <v>22973</v>
      </c>
      <c r="J411" s="3">
        <v>22920</v>
      </c>
      <c r="K411" s="3">
        <v>27347</v>
      </c>
      <c r="L411" s="3">
        <v>28910</v>
      </c>
      <c r="M411" s="3">
        <v>34205</v>
      </c>
      <c r="N411" s="3">
        <v>39985</v>
      </c>
      <c r="O411" s="3">
        <v>46092</v>
      </c>
      <c r="P411" s="3">
        <v>49329</v>
      </c>
      <c r="Q411" s="3">
        <v>45451</v>
      </c>
      <c r="R411" s="3">
        <v>51544</v>
      </c>
      <c r="S411" s="3">
        <v>57087</v>
      </c>
      <c r="T411" s="3">
        <v>69175</v>
      </c>
      <c r="U411" s="3">
        <f t="shared" si="1"/>
        <v>59135</v>
      </c>
    </row>
    <row r="412" spans="1:21" ht="15.75" customHeight="1" x14ac:dyDescent="0.2">
      <c r="A412" s="3">
        <v>1717503</v>
      </c>
      <c r="B412" s="3">
        <v>25342</v>
      </c>
      <c r="C412" s="3">
        <v>33579</v>
      </c>
      <c r="D412" s="3">
        <v>29275</v>
      </c>
      <c r="E412" s="3">
        <v>28756</v>
      </c>
      <c r="F412" s="3">
        <v>27795</v>
      </c>
      <c r="G412" s="3">
        <v>36911</v>
      </c>
      <c r="H412" s="3">
        <v>44025</v>
      </c>
      <c r="I412" s="3">
        <v>50913</v>
      </c>
      <c r="J412" s="3">
        <v>58395</v>
      </c>
      <c r="K412" s="3">
        <v>63949</v>
      </c>
      <c r="L412" s="3">
        <v>74048</v>
      </c>
      <c r="M412" s="3">
        <v>80496</v>
      </c>
      <c r="N412" s="3">
        <v>99345</v>
      </c>
      <c r="O412" s="3">
        <v>115757</v>
      </c>
      <c r="P412" s="3">
        <v>150980</v>
      </c>
      <c r="Q412" s="3">
        <v>140566</v>
      </c>
      <c r="R412" s="3">
        <v>157306</v>
      </c>
      <c r="S412" s="3">
        <v>196685</v>
      </c>
      <c r="T412" s="3">
        <v>313968</v>
      </c>
      <c r="U412" s="3">
        <f t="shared" si="1"/>
        <v>288626</v>
      </c>
    </row>
    <row r="413" spans="1:21" ht="15.75" customHeight="1" x14ac:dyDescent="0.2">
      <c r="A413" s="3">
        <v>1717800</v>
      </c>
      <c r="B413" s="3">
        <v>8810</v>
      </c>
      <c r="C413" s="3">
        <v>11013</v>
      </c>
      <c r="D413" s="3">
        <v>11460</v>
      </c>
      <c r="E413" s="3">
        <v>12817</v>
      </c>
      <c r="F413" s="3">
        <v>14835</v>
      </c>
      <c r="G413" s="3">
        <v>18519</v>
      </c>
      <c r="H413" s="3">
        <v>20576</v>
      </c>
      <c r="I413" s="3">
        <v>21808</v>
      </c>
      <c r="J413" s="3">
        <v>22416</v>
      </c>
      <c r="K413" s="3">
        <v>24842</v>
      </c>
      <c r="L413" s="3">
        <v>29495</v>
      </c>
      <c r="M413" s="3">
        <v>34672</v>
      </c>
      <c r="N413" s="3">
        <v>35812</v>
      </c>
      <c r="O413" s="3">
        <v>40987</v>
      </c>
      <c r="P413" s="3">
        <v>45973</v>
      </c>
      <c r="Q413" s="3">
        <v>45255</v>
      </c>
      <c r="R413" s="3">
        <v>47242</v>
      </c>
      <c r="S413" s="3">
        <v>53293</v>
      </c>
      <c r="T413" s="3">
        <v>59017</v>
      </c>
      <c r="U413" s="3">
        <f t="shared" si="1"/>
        <v>50207</v>
      </c>
    </row>
    <row r="414" spans="1:21" ht="15.75" customHeight="1" x14ac:dyDescent="0.2">
      <c r="A414" s="3">
        <v>1717909</v>
      </c>
      <c r="B414" s="3">
        <v>16554</v>
      </c>
      <c r="C414" s="3">
        <v>19913</v>
      </c>
      <c r="D414" s="3">
        <v>22042</v>
      </c>
      <c r="E414" s="3">
        <v>21955</v>
      </c>
      <c r="F414" s="3">
        <v>24373</v>
      </c>
      <c r="G414" s="3">
        <v>28527</v>
      </c>
      <c r="H414" s="3">
        <v>32085</v>
      </c>
      <c r="I414" s="3">
        <v>38362</v>
      </c>
      <c r="J414" s="3">
        <v>41895</v>
      </c>
      <c r="K414" s="3">
        <v>47511</v>
      </c>
      <c r="L414" s="3">
        <v>52354</v>
      </c>
      <c r="M414" s="3">
        <v>59151</v>
      </c>
      <c r="N414" s="3">
        <v>65874</v>
      </c>
      <c r="O414" s="3">
        <v>68534</v>
      </c>
      <c r="P414" s="3">
        <v>76131</v>
      </c>
      <c r="Q414" s="3">
        <v>79547</v>
      </c>
      <c r="R414" s="3">
        <v>83936</v>
      </c>
      <c r="S414" s="3">
        <v>91647</v>
      </c>
      <c r="T414" s="3">
        <v>101004</v>
      </c>
      <c r="U414" s="3">
        <f t="shared" si="1"/>
        <v>84450</v>
      </c>
    </row>
    <row r="415" spans="1:21" ht="15.75" customHeight="1" x14ac:dyDescent="0.2">
      <c r="A415" s="3">
        <v>1718006</v>
      </c>
      <c r="B415" s="3">
        <v>5933</v>
      </c>
      <c r="C415" s="3">
        <v>7316</v>
      </c>
      <c r="D415" s="3">
        <v>8395</v>
      </c>
      <c r="E415" s="3">
        <v>8885</v>
      </c>
      <c r="F415" s="3">
        <v>9232</v>
      </c>
      <c r="G415" s="3">
        <v>11362</v>
      </c>
      <c r="H415" s="3">
        <v>13217</v>
      </c>
      <c r="I415" s="3">
        <v>14747</v>
      </c>
      <c r="J415" s="3">
        <v>16061</v>
      </c>
      <c r="K415" s="3">
        <v>17526</v>
      </c>
      <c r="L415" s="3">
        <v>19965</v>
      </c>
      <c r="M415" s="3">
        <v>22536</v>
      </c>
      <c r="N415" s="3">
        <v>24470</v>
      </c>
      <c r="O415" s="3">
        <v>27128</v>
      </c>
      <c r="P415" s="3">
        <v>29803</v>
      </c>
      <c r="Q415" s="3">
        <v>29027</v>
      </c>
      <c r="R415" s="3">
        <v>31095</v>
      </c>
      <c r="S415" s="3">
        <v>34867</v>
      </c>
      <c r="T415" s="3">
        <v>39850</v>
      </c>
      <c r="U415" s="3">
        <f t="shared" si="1"/>
        <v>33917</v>
      </c>
    </row>
    <row r="416" spans="1:21" ht="15.75" customHeight="1" x14ac:dyDescent="0.2">
      <c r="A416" s="3">
        <v>1718204</v>
      </c>
      <c r="B416" s="3">
        <v>200201</v>
      </c>
      <c r="C416" s="3">
        <v>220450</v>
      </c>
      <c r="D416" s="3">
        <v>237238</v>
      </c>
      <c r="E416" s="3">
        <v>252884</v>
      </c>
      <c r="F416" s="3">
        <v>329803</v>
      </c>
      <c r="G416" s="3">
        <v>334917</v>
      </c>
      <c r="H416" s="3">
        <v>401109</v>
      </c>
      <c r="I416" s="3">
        <v>448791</v>
      </c>
      <c r="J416" s="3">
        <v>550115</v>
      </c>
      <c r="K416" s="3">
        <v>699645</v>
      </c>
      <c r="L416" s="3">
        <v>866502</v>
      </c>
      <c r="M416" s="3">
        <v>923421</v>
      </c>
      <c r="N416" s="3">
        <v>1118548</v>
      </c>
      <c r="O416" s="3">
        <v>1372034</v>
      </c>
      <c r="P416" s="3">
        <v>1528242</v>
      </c>
      <c r="Q416" s="3">
        <v>1851639</v>
      </c>
      <c r="R416" s="3">
        <v>1677032</v>
      </c>
      <c r="S416" s="3">
        <v>1869765</v>
      </c>
      <c r="T416" s="3">
        <v>2622812</v>
      </c>
      <c r="U416" s="3">
        <f t="shared" si="1"/>
        <v>2422611</v>
      </c>
    </row>
    <row r="417" spans="1:21" ht="15.75" customHeight="1" x14ac:dyDescent="0.2">
      <c r="A417" s="3">
        <v>1718303</v>
      </c>
      <c r="B417" s="3">
        <v>11030</v>
      </c>
      <c r="C417" s="3">
        <v>13124</v>
      </c>
      <c r="D417" s="3">
        <v>14502</v>
      </c>
      <c r="E417" s="3">
        <v>16514</v>
      </c>
      <c r="F417" s="3">
        <v>20022</v>
      </c>
      <c r="G417" s="3">
        <v>22264</v>
      </c>
      <c r="H417" s="3">
        <v>26487</v>
      </c>
      <c r="I417" s="3">
        <v>31243</v>
      </c>
      <c r="J417" s="3">
        <v>35356</v>
      </c>
      <c r="K417" s="3">
        <v>41503</v>
      </c>
      <c r="L417" s="3">
        <v>47479</v>
      </c>
      <c r="M417" s="3">
        <v>52995</v>
      </c>
      <c r="N417" s="3">
        <v>55103</v>
      </c>
      <c r="O417" s="3">
        <v>59264</v>
      </c>
      <c r="P417" s="3">
        <v>63806</v>
      </c>
      <c r="Q417" s="3">
        <v>68762</v>
      </c>
      <c r="R417" s="3">
        <v>72318</v>
      </c>
      <c r="S417" s="3">
        <v>80923</v>
      </c>
      <c r="T417" s="3">
        <v>83996</v>
      </c>
      <c r="U417" s="3">
        <f t="shared" si="1"/>
        <v>72966</v>
      </c>
    </row>
    <row r="418" spans="1:21" ht="15.75" customHeight="1" x14ac:dyDescent="0.2">
      <c r="A418" s="3">
        <v>1718402</v>
      </c>
      <c r="B418" s="3">
        <v>12360</v>
      </c>
      <c r="C418" s="3">
        <v>14486</v>
      </c>
      <c r="D418" s="3">
        <v>17681</v>
      </c>
      <c r="E418" s="3">
        <v>19495</v>
      </c>
      <c r="F418" s="3">
        <v>19102</v>
      </c>
      <c r="G418" s="3">
        <v>24344</v>
      </c>
      <c r="H418" s="3">
        <v>35723</v>
      </c>
      <c r="I418" s="3">
        <v>38039</v>
      </c>
      <c r="J418" s="3">
        <v>40119</v>
      </c>
      <c r="K418" s="3">
        <v>51185</v>
      </c>
      <c r="L418" s="3">
        <v>54359</v>
      </c>
      <c r="M418" s="3">
        <v>72122</v>
      </c>
      <c r="N418" s="3">
        <v>41814</v>
      </c>
      <c r="O418" s="3">
        <v>45711</v>
      </c>
      <c r="P418" s="3">
        <v>50389</v>
      </c>
      <c r="Q418" s="3">
        <v>51416</v>
      </c>
      <c r="R418" s="3">
        <v>49036</v>
      </c>
      <c r="S418" s="3">
        <v>52487</v>
      </c>
      <c r="T418" s="3">
        <v>58049</v>
      </c>
      <c r="U418" s="3">
        <f t="shared" si="1"/>
        <v>45689</v>
      </c>
    </row>
    <row r="419" spans="1:21" ht="15.75" customHeight="1" x14ac:dyDescent="0.2">
      <c r="A419" s="3">
        <v>1718451</v>
      </c>
      <c r="B419" s="3">
        <v>11744</v>
      </c>
      <c r="C419" s="3">
        <v>15018</v>
      </c>
      <c r="D419" s="3">
        <v>16355</v>
      </c>
      <c r="E419" s="3">
        <v>18058</v>
      </c>
      <c r="F419" s="3">
        <v>19158</v>
      </c>
      <c r="G419" s="3">
        <v>20870</v>
      </c>
      <c r="H419" s="3">
        <v>24498</v>
      </c>
      <c r="I419" s="3">
        <v>36109</v>
      </c>
      <c r="J419" s="3">
        <v>45687</v>
      </c>
      <c r="K419" s="3">
        <v>31467</v>
      </c>
      <c r="L419" s="3">
        <v>30238</v>
      </c>
      <c r="M419" s="3">
        <v>38344</v>
      </c>
      <c r="N419" s="3">
        <v>49120</v>
      </c>
      <c r="O419" s="3">
        <v>44426</v>
      </c>
      <c r="P419" s="3">
        <v>53839</v>
      </c>
      <c r="Q419" s="3">
        <v>50651</v>
      </c>
      <c r="R419" s="3">
        <v>56569</v>
      </c>
      <c r="S419" s="3">
        <v>63502</v>
      </c>
      <c r="T419" s="3">
        <v>81841</v>
      </c>
      <c r="U419" s="3">
        <f t="shared" si="1"/>
        <v>70097</v>
      </c>
    </row>
    <row r="420" spans="1:21" ht="15.75" customHeight="1" x14ac:dyDescent="0.2">
      <c r="A420" s="3">
        <v>1718501</v>
      </c>
      <c r="B420" s="3">
        <v>6558</v>
      </c>
      <c r="C420" s="3">
        <v>7904</v>
      </c>
      <c r="D420" s="3">
        <v>8544</v>
      </c>
      <c r="E420" s="3">
        <v>9464</v>
      </c>
      <c r="F420" s="3">
        <v>11426</v>
      </c>
      <c r="G420" s="3">
        <v>13493</v>
      </c>
      <c r="H420" s="3">
        <v>16633</v>
      </c>
      <c r="I420" s="3">
        <v>19256</v>
      </c>
      <c r="J420" s="3">
        <v>21002</v>
      </c>
      <c r="K420" s="3">
        <v>25618</v>
      </c>
      <c r="L420" s="3">
        <v>27466</v>
      </c>
      <c r="M420" s="3">
        <v>30677</v>
      </c>
      <c r="N420" s="3">
        <v>32904</v>
      </c>
      <c r="O420" s="3">
        <v>38136</v>
      </c>
      <c r="P420" s="3">
        <v>41728</v>
      </c>
      <c r="Q420" s="3">
        <v>41157</v>
      </c>
      <c r="R420" s="3">
        <v>43088</v>
      </c>
      <c r="S420" s="3">
        <v>47723</v>
      </c>
      <c r="T420" s="3">
        <v>52800</v>
      </c>
      <c r="U420" s="3">
        <f t="shared" si="1"/>
        <v>46242</v>
      </c>
    </row>
    <row r="421" spans="1:21" ht="15.75" customHeight="1" x14ac:dyDescent="0.2">
      <c r="A421" s="3">
        <v>1718550</v>
      </c>
      <c r="B421" s="3">
        <v>7831</v>
      </c>
      <c r="C421" s="3">
        <v>10572</v>
      </c>
      <c r="D421" s="3">
        <v>11132</v>
      </c>
      <c r="E421" s="3">
        <v>12296</v>
      </c>
      <c r="F421" s="3">
        <v>13419</v>
      </c>
      <c r="G421" s="3">
        <v>14970</v>
      </c>
      <c r="H421" s="3">
        <v>17494</v>
      </c>
      <c r="I421" s="3">
        <v>20243</v>
      </c>
      <c r="J421" s="3">
        <v>24035</v>
      </c>
      <c r="K421" s="3">
        <v>28411</v>
      </c>
      <c r="L421" s="3">
        <v>30563</v>
      </c>
      <c r="M421" s="3">
        <v>36388</v>
      </c>
      <c r="N421" s="3">
        <v>37748</v>
      </c>
      <c r="O421" s="3">
        <v>40528</v>
      </c>
      <c r="P421" s="3">
        <v>44173</v>
      </c>
      <c r="Q421" s="3">
        <v>45192</v>
      </c>
      <c r="R421" s="3">
        <v>47088</v>
      </c>
      <c r="S421" s="3">
        <v>51901</v>
      </c>
      <c r="T421" s="3">
        <v>56266</v>
      </c>
      <c r="U421" s="3">
        <f t="shared" si="1"/>
        <v>48435</v>
      </c>
    </row>
    <row r="422" spans="1:21" ht="15.75" customHeight="1" x14ac:dyDescent="0.2">
      <c r="A422" s="3">
        <v>1718659</v>
      </c>
      <c r="B422" s="3">
        <v>3988</v>
      </c>
      <c r="C422" s="3">
        <v>6152</v>
      </c>
      <c r="D422" s="3">
        <v>6323</v>
      </c>
      <c r="E422" s="3">
        <v>7601</v>
      </c>
      <c r="F422" s="3">
        <v>7700</v>
      </c>
      <c r="G422" s="3">
        <v>8243</v>
      </c>
      <c r="H422" s="3">
        <v>11056</v>
      </c>
      <c r="I422" s="3">
        <v>12064</v>
      </c>
      <c r="J422" s="3">
        <v>11848</v>
      </c>
      <c r="K422" s="3">
        <v>11549</v>
      </c>
      <c r="L422" s="3">
        <v>12816</v>
      </c>
      <c r="M422" s="3">
        <v>15267</v>
      </c>
      <c r="N422" s="3">
        <v>16901</v>
      </c>
      <c r="O422" s="3">
        <v>16807</v>
      </c>
      <c r="P422" s="3">
        <v>18055</v>
      </c>
      <c r="Q422" s="3">
        <v>19034</v>
      </c>
      <c r="R422" s="3">
        <v>21080</v>
      </c>
      <c r="S422" s="3">
        <v>23178</v>
      </c>
      <c r="T422" s="3">
        <v>25558</v>
      </c>
      <c r="U422" s="3">
        <f t="shared" si="1"/>
        <v>21570</v>
      </c>
    </row>
    <row r="423" spans="1:21" ht="15.75" customHeight="1" x14ac:dyDescent="0.2">
      <c r="A423" s="3">
        <v>1718709</v>
      </c>
      <c r="B423" s="3">
        <v>7930</v>
      </c>
      <c r="C423" s="3">
        <v>10705</v>
      </c>
      <c r="D423" s="3">
        <v>11532</v>
      </c>
      <c r="E423" s="3">
        <v>13337</v>
      </c>
      <c r="F423" s="3">
        <v>11951</v>
      </c>
      <c r="G423" s="3">
        <v>12986</v>
      </c>
      <c r="H423" s="3">
        <v>24652</v>
      </c>
      <c r="I423" s="3">
        <v>27765</v>
      </c>
      <c r="J423" s="3">
        <v>25884</v>
      </c>
      <c r="K423" s="3">
        <v>23276</v>
      </c>
      <c r="L423" s="3">
        <v>25289</v>
      </c>
      <c r="M423" s="3">
        <v>27165</v>
      </c>
      <c r="N423" s="3">
        <v>41325</v>
      </c>
      <c r="O423" s="3">
        <v>37085</v>
      </c>
      <c r="P423" s="3">
        <v>36742</v>
      </c>
      <c r="Q423" s="3">
        <v>44369</v>
      </c>
      <c r="R423" s="3">
        <v>50590</v>
      </c>
      <c r="S423" s="3">
        <v>54777</v>
      </c>
      <c r="T423" s="3">
        <v>63404</v>
      </c>
      <c r="U423" s="3">
        <f t="shared" si="1"/>
        <v>55474</v>
      </c>
    </row>
    <row r="424" spans="1:21" ht="15.75" customHeight="1" x14ac:dyDescent="0.2">
      <c r="A424" s="3">
        <v>1718758</v>
      </c>
      <c r="B424" s="3">
        <v>10186</v>
      </c>
      <c r="C424" s="3">
        <v>12908</v>
      </c>
      <c r="D424" s="3">
        <v>15346</v>
      </c>
      <c r="E424" s="3">
        <v>15227</v>
      </c>
      <c r="F424" s="3">
        <v>17392</v>
      </c>
      <c r="G424" s="3">
        <v>21786</v>
      </c>
      <c r="H424" s="3">
        <v>24272</v>
      </c>
      <c r="I424" s="3">
        <v>28816</v>
      </c>
      <c r="J424" s="3">
        <v>31834</v>
      </c>
      <c r="K424" s="3">
        <v>36775</v>
      </c>
      <c r="L424" s="3">
        <v>40344</v>
      </c>
      <c r="M424" s="3">
        <v>46332</v>
      </c>
      <c r="N424" s="3">
        <v>49708</v>
      </c>
      <c r="O424" s="3">
        <v>53285</v>
      </c>
      <c r="P424" s="3">
        <v>59488</v>
      </c>
      <c r="Q424" s="3">
        <v>61639</v>
      </c>
      <c r="R424" s="3">
        <v>65490</v>
      </c>
      <c r="S424" s="3">
        <v>78833</v>
      </c>
      <c r="T424" s="3">
        <v>88086</v>
      </c>
      <c r="U424" s="3">
        <f t="shared" si="1"/>
        <v>77900</v>
      </c>
    </row>
    <row r="425" spans="1:21" ht="15.75" customHeight="1" x14ac:dyDescent="0.2">
      <c r="A425" s="3">
        <v>1718808</v>
      </c>
      <c r="B425" s="3">
        <v>5344</v>
      </c>
      <c r="C425" s="3">
        <v>7043</v>
      </c>
      <c r="D425" s="3">
        <v>5833</v>
      </c>
      <c r="E425" s="3">
        <v>8621</v>
      </c>
      <c r="F425" s="3">
        <v>9505</v>
      </c>
      <c r="G425" s="3">
        <v>14563</v>
      </c>
      <c r="H425" s="3">
        <v>16739</v>
      </c>
      <c r="I425" s="3">
        <v>18165</v>
      </c>
      <c r="J425" s="3">
        <v>19061</v>
      </c>
      <c r="K425" s="3">
        <v>21395</v>
      </c>
      <c r="L425" s="3">
        <v>23910</v>
      </c>
      <c r="M425" s="3">
        <v>27399</v>
      </c>
      <c r="N425" s="3">
        <v>28599</v>
      </c>
      <c r="O425" s="3">
        <v>31457</v>
      </c>
      <c r="P425" s="3">
        <v>35342</v>
      </c>
      <c r="Q425" s="3">
        <v>37328</v>
      </c>
      <c r="R425" s="3">
        <v>39168</v>
      </c>
      <c r="S425" s="3">
        <v>44546</v>
      </c>
      <c r="T425" s="3">
        <v>85225</v>
      </c>
      <c r="U425" s="3">
        <f t="shared" si="1"/>
        <v>79881</v>
      </c>
    </row>
    <row r="426" spans="1:21" ht="15.75" customHeight="1" x14ac:dyDescent="0.2">
      <c r="A426" s="3">
        <v>1718840</v>
      </c>
      <c r="B426" s="3">
        <v>12627</v>
      </c>
      <c r="C426" s="3">
        <v>16781</v>
      </c>
      <c r="D426" s="3">
        <v>17654</v>
      </c>
      <c r="E426" s="3">
        <v>17387</v>
      </c>
      <c r="F426" s="3">
        <v>18456</v>
      </c>
      <c r="G426" s="3">
        <v>20745</v>
      </c>
      <c r="H426" s="3">
        <v>27050</v>
      </c>
      <c r="I426" s="3">
        <v>29798</v>
      </c>
      <c r="J426" s="3">
        <v>32763</v>
      </c>
      <c r="K426" s="3">
        <v>37931</v>
      </c>
      <c r="L426" s="3">
        <v>41454</v>
      </c>
      <c r="M426" s="3">
        <v>47504</v>
      </c>
      <c r="N426" s="3">
        <v>52197</v>
      </c>
      <c r="O426" s="3">
        <v>60076</v>
      </c>
      <c r="P426" s="3">
        <v>67607</v>
      </c>
      <c r="Q426" s="3">
        <v>69821</v>
      </c>
      <c r="R426" s="3">
        <v>70318</v>
      </c>
      <c r="S426" s="3">
        <v>79229</v>
      </c>
      <c r="T426" s="3">
        <v>96212</v>
      </c>
      <c r="U426" s="3">
        <f t="shared" si="1"/>
        <v>83585</v>
      </c>
    </row>
    <row r="427" spans="1:21" ht="15.75" customHeight="1" x14ac:dyDescent="0.2">
      <c r="A427" s="3">
        <v>1718865</v>
      </c>
      <c r="B427" s="3">
        <v>18431</v>
      </c>
      <c r="C427" s="3">
        <v>23991</v>
      </c>
      <c r="D427" s="3">
        <v>25629</v>
      </c>
      <c r="E427" s="3">
        <v>28253</v>
      </c>
      <c r="F427" s="3">
        <v>31085</v>
      </c>
      <c r="G427" s="3">
        <v>32955</v>
      </c>
      <c r="H427" s="3">
        <v>39459</v>
      </c>
      <c r="I427" s="3">
        <v>50542</v>
      </c>
      <c r="J427" s="3">
        <v>54764</v>
      </c>
      <c r="K427" s="3">
        <v>59584</v>
      </c>
      <c r="L427" s="3">
        <v>65355</v>
      </c>
      <c r="M427" s="3">
        <v>77117</v>
      </c>
      <c r="N427" s="3">
        <v>85252</v>
      </c>
      <c r="O427" s="3">
        <v>91519</v>
      </c>
      <c r="P427" s="3">
        <v>114983</v>
      </c>
      <c r="Q427" s="3">
        <v>114858</v>
      </c>
      <c r="R427" s="3">
        <v>113608</v>
      </c>
      <c r="S427" s="3">
        <v>124634</v>
      </c>
      <c r="T427" s="3">
        <v>148488</v>
      </c>
      <c r="U427" s="3">
        <f t="shared" si="1"/>
        <v>130057</v>
      </c>
    </row>
    <row r="428" spans="1:21" ht="15.75" customHeight="1" x14ac:dyDescent="0.2">
      <c r="A428" s="3">
        <v>1718881</v>
      </c>
      <c r="B428" s="3">
        <v>5387</v>
      </c>
      <c r="C428" s="3">
        <v>6725</v>
      </c>
      <c r="D428" s="3">
        <v>10123</v>
      </c>
      <c r="E428" s="3">
        <v>12969</v>
      </c>
      <c r="F428" s="3">
        <v>12308</v>
      </c>
      <c r="G428" s="3">
        <v>15678</v>
      </c>
      <c r="H428" s="3">
        <v>21169</v>
      </c>
      <c r="I428" s="3">
        <v>17086</v>
      </c>
      <c r="J428" s="3">
        <v>19746</v>
      </c>
      <c r="K428" s="3">
        <v>21850</v>
      </c>
      <c r="L428" s="3">
        <v>24538</v>
      </c>
      <c r="M428" s="3">
        <v>32539</v>
      </c>
      <c r="N428" s="3">
        <v>36471</v>
      </c>
      <c r="O428" s="3">
        <v>45500</v>
      </c>
      <c r="P428" s="3">
        <v>44226</v>
      </c>
      <c r="Q428" s="3">
        <v>40216</v>
      </c>
      <c r="R428" s="3">
        <v>52509</v>
      </c>
      <c r="S428" s="3">
        <v>58063</v>
      </c>
      <c r="T428" s="3">
        <v>113734</v>
      </c>
      <c r="U428" s="3">
        <f t="shared" si="1"/>
        <v>108347</v>
      </c>
    </row>
    <row r="429" spans="1:21" ht="15.75" customHeight="1" x14ac:dyDescent="0.2">
      <c r="A429" s="3">
        <v>1718899</v>
      </c>
      <c r="B429" s="3">
        <v>11382</v>
      </c>
      <c r="C429" s="3">
        <v>47548</v>
      </c>
      <c r="D429" s="3">
        <v>18599</v>
      </c>
      <c r="E429" s="3">
        <v>12652</v>
      </c>
      <c r="F429" s="3">
        <v>15406</v>
      </c>
      <c r="G429" s="3">
        <v>18395</v>
      </c>
      <c r="H429" s="3">
        <v>22505</v>
      </c>
      <c r="I429" s="3">
        <v>22751</v>
      </c>
      <c r="J429" s="3">
        <v>22946</v>
      </c>
      <c r="K429" s="3">
        <v>24764</v>
      </c>
      <c r="L429" s="3">
        <v>28556</v>
      </c>
      <c r="M429" s="3">
        <v>32596</v>
      </c>
      <c r="N429" s="3">
        <v>41867</v>
      </c>
      <c r="O429" s="3">
        <v>46003</v>
      </c>
      <c r="P429" s="3">
        <v>49724</v>
      </c>
      <c r="Q429" s="3">
        <v>85461</v>
      </c>
      <c r="R429" s="3">
        <v>90895</v>
      </c>
      <c r="S429" s="3">
        <v>120898</v>
      </c>
      <c r="T429" s="3">
        <v>134894</v>
      </c>
      <c r="U429" s="3">
        <f t="shared" si="1"/>
        <v>123512</v>
      </c>
    </row>
    <row r="430" spans="1:21" ht="15.75" customHeight="1" x14ac:dyDescent="0.2">
      <c r="A430" s="3">
        <v>1718907</v>
      </c>
      <c r="B430" s="3">
        <v>11686</v>
      </c>
      <c r="C430" s="3">
        <v>17778</v>
      </c>
      <c r="D430" s="3">
        <v>23349</v>
      </c>
      <c r="E430" s="3">
        <v>23005</v>
      </c>
      <c r="F430" s="3">
        <v>21139</v>
      </c>
      <c r="G430" s="3">
        <v>23643</v>
      </c>
      <c r="H430" s="3">
        <v>30467</v>
      </c>
      <c r="I430" s="3">
        <v>40615</v>
      </c>
      <c r="J430" s="3">
        <v>42419</v>
      </c>
      <c r="K430" s="3">
        <v>55331</v>
      </c>
      <c r="L430" s="3">
        <v>65131</v>
      </c>
      <c r="M430" s="3">
        <v>76075</v>
      </c>
      <c r="N430" s="3">
        <v>93431</v>
      </c>
      <c r="O430" s="3">
        <v>109430</v>
      </c>
      <c r="P430" s="3">
        <v>87265</v>
      </c>
      <c r="Q430" s="3">
        <v>146869</v>
      </c>
      <c r="R430" s="3">
        <v>149228</v>
      </c>
      <c r="S430" s="3">
        <v>144887</v>
      </c>
      <c r="T430" s="3">
        <v>216268</v>
      </c>
      <c r="U430" s="3">
        <f t="shared" si="1"/>
        <v>204582</v>
      </c>
    </row>
    <row r="431" spans="1:21" ht="15.75" customHeight="1" x14ac:dyDescent="0.2">
      <c r="A431" s="3">
        <v>1719004</v>
      </c>
      <c r="B431" s="3">
        <v>6559</v>
      </c>
      <c r="C431" s="3">
        <v>7278</v>
      </c>
      <c r="D431" s="3">
        <v>7904</v>
      </c>
      <c r="E431" s="3">
        <v>8995</v>
      </c>
      <c r="F431" s="3">
        <v>8780</v>
      </c>
      <c r="G431" s="3">
        <v>9989</v>
      </c>
      <c r="H431" s="3">
        <v>11638</v>
      </c>
      <c r="I431" s="3">
        <v>17870</v>
      </c>
      <c r="J431" s="3">
        <v>16502</v>
      </c>
      <c r="K431" s="3">
        <v>18038</v>
      </c>
      <c r="L431" s="3">
        <v>19935</v>
      </c>
      <c r="M431" s="3">
        <v>22415</v>
      </c>
      <c r="N431" s="3">
        <v>23102</v>
      </c>
      <c r="O431" s="3">
        <v>24716</v>
      </c>
      <c r="P431" s="3">
        <v>27732</v>
      </c>
      <c r="Q431" s="3">
        <v>32280</v>
      </c>
      <c r="R431" s="3">
        <v>32086</v>
      </c>
      <c r="S431" s="3">
        <v>36100</v>
      </c>
      <c r="T431" s="3">
        <v>38138</v>
      </c>
      <c r="U431" s="3">
        <f t="shared" si="1"/>
        <v>31579</v>
      </c>
    </row>
    <row r="432" spans="1:21" ht="15.75" customHeight="1" x14ac:dyDescent="0.2">
      <c r="A432" s="3">
        <v>1720002</v>
      </c>
      <c r="B432" s="3">
        <v>5165</v>
      </c>
      <c r="C432" s="3">
        <v>6426</v>
      </c>
      <c r="D432" s="3">
        <v>7235</v>
      </c>
      <c r="E432" s="3">
        <v>7695</v>
      </c>
      <c r="F432" s="3">
        <v>8927</v>
      </c>
      <c r="G432" s="3">
        <v>9417</v>
      </c>
      <c r="H432" s="3">
        <v>11524</v>
      </c>
      <c r="I432" s="3">
        <v>13286</v>
      </c>
      <c r="J432" s="3">
        <v>14703</v>
      </c>
      <c r="K432" s="3">
        <v>15326</v>
      </c>
      <c r="L432" s="3">
        <v>16197</v>
      </c>
      <c r="M432" s="3">
        <v>22676</v>
      </c>
      <c r="N432" s="3">
        <v>25455</v>
      </c>
      <c r="O432" s="3">
        <v>26833</v>
      </c>
      <c r="P432" s="3">
        <v>31571</v>
      </c>
      <c r="Q432" s="3">
        <v>30733</v>
      </c>
      <c r="R432" s="3">
        <v>28803</v>
      </c>
      <c r="S432" s="3">
        <v>32733</v>
      </c>
      <c r="T432" s="3">
        <v>37358</v>
      </c>
      <c r="U432" s="3">
        <f t="shared" si="1"/>
        <v>32193</v>
      </c>
    </row>
    <row r="433" spans="1:21" ht="15.75" customHeight="1" x14ac:dyDescent="0.2">
      <c r="A433" s="3">
        <v>1720101</v>
      </c>
      <c r="B433" s="3">
        <v>6392</v>
      </c>
      <c r="C433" s="3">
        <v>7416</v>
      </c>
      <c r="D433" s="3">
        <v>8853</v>
      </c>
      <c r="E433" s="3">
        <v>8306</v>
      </c>
      <c r="F433" s="3">
        <v>9290</v>
      </c>
      <c r="G433" s="3">
        <v>14431</v>
      </c>
      <c r="H433" s="3">
        <v>16795</v>
      </c>
      <c r="I433" s="3">
        <v>19574</v>
      </c>
      <c r="J433" s="3">
        <v>22708</v>
      </c>
      <c r="K433" s="3">
        <v>25060</v>
      </c>
      <c r="L433" s="3">
        <v>31224</v>
      </c>
      <c r="M433" s="3">
        <v>34669</v>
      </c>
      <c r="N433" s="3">
        <v>38508</v>
      </c>
      <c r="O433" s="3">
        <v>43047</v>
      </c>
      <c r="P433" s="3">
        <v>48259</v>
      </c>
      <c r="Q433" s="3">
        <v>49687</v>
      </c>
      <c r="R433" s="3">
        <v>53133</v>
      </c>
      <c r="S433" s="3">
        <v>57703</v>
      </c>
      <c r="T433" s="3">
        <v>64820</v>
      </c>
      <c r="U433" s="3">
        <f t="shared" si="1"/>
        <v>58428</v>
      </c>
    </row>
    <row r="434" spans="1:21" ht="15.75" customHeight="1" x14ac:dyDescent="0.2">
      <c r="A434" s="3">
        <v>1720150</v>
      </c>
      <c r="B434" s="3">
        <v>3655</v>
      </c>
      <c r="C434" s="3">
        <v>6849</v>
      </c>
      <c r="D434" s="3">
        <v>5100</v>
      </c>
      <c r="E434" s="3">
        <v>6866</v>
      </c>
      <c r="F434" s="3">
        <v>6352</v>
      </c>
      <c r="G434" s="3">
        <v>6931</v>
      </c>
      <c r="H434" s="3">
        <v>8104</v>
      </c>
      <c r="I434" s="3">
        <v>10505</v>
      </c>
      <c r="J434" s="3">
        <v>11117</v>
      </c>
      <c r="K434" s="3">
        <v>12082</v>
      </c>
      <c r="L434" s="3">
        <v>12647</v>
      </c>
      <c r="M434" s="3">
        <v>14055</v>
      </c>
      <c r="N434" s="3">
        <v>14151</v>
      </c>
      <c r="O434" s="3">
        <v>15009</v>
      </c>
      <c r="P434" s="3">
        <v>17951</v>
      </c>
      <c r="Q434" s="3">
        <v>18482</v>
      </c>
      <c r="R434" s="3">
        <v>20810</v>
      </c>
      <c r="S434" s="3">
        <v>23269</v>
      </c>
      <c r="T434" s="3">
        <v>27544</v>
      </c>
      <c r="U434" s="3">
        <f t="shared" si="1"/>
        <v>23889</v>
      </c>
    </row>
    <row r="435" spans="1:21" ht="15.75" customHeight="1" x14ac:dyDescent="0.2">
      <c r="A435" s="3">
        <v>1720200</v>
      </c>
      <c r="B435" s="3">
        <v>12691</v>
      </c>
      <c r="C435" s="3">
        <v>15194</v>
      </c>
      <c r="D435" s="3">
        <v>16868</v>
      </c>
      <c r="E435" s="3">
        <v>19045</v>
      </c>
      <c r="F435" s="3">
        <v>22718</v>
      </c>
      <c r="G435" s="3">
        <v>27901</v>
      </c>
      <c r="H435" s="3">
        <v>37109</v>
      </c>
      <c r="I435" s="3">
        <v>41375</v>
      </c>
      <c r="J435" s="3">
        <v>45731</v>
      </c>
      <c r="K435" s="3">
        <v>51247</v>
      </c>
      <c r="L435" s="3">
        <v>56486</v>
      </c>
      <c r="M435" s="3">
        <v>69378</v>
      </c>
      <c r="N435" s="3">
        <v>74569</v>
      </c>
      <c r="O435" s="3">
        <v>81610</v>
      </c>
      <c r="P435" s="3">
        <v>97206</v>
      </c>
      <c r="Q435" s="3">
        <v>102465</v>
      </c>
      <c r="R435" s="3">
        <v>105834</v>
      </c>
      <c r="S435" s="3">
        <v>221633</v>
      </c>
      <c r="T435" s="3">
        <v>165704</v>
      </c>
      <c r="U435" s="3">
        <f t="shared" si="1"/>
        <v>153013</v>
      </c>
    </row>
    <row r="436" spans="1:21" ht="15.75" customHeight="1" x14ac:dyDescent="0.2">
      <c r="A436" s="3">
        <v>1720259</v>
      </c>
      <c r="B436" s="3">
        <v>7199</v>
      </c>
      <c r="C436" s="3">
        <v>12300</v>
      </c>
      <c r="D436" s="3">
        <v>19824</v>
      </c>
      <c r="E436" s="3">
        <v>13479</v>
      </c>
      <c r="F436" s="3">
        <v>68129</v>
      </c>
      <c r="G436" s="3">
        <v>108549</v>
      </c>
      <c r="H436" s="3">
        <v>45322</v>
      </c>
      <c r="I436" s="3">
        <v>31726</v>
      </c>
      <c r="J436" s="3">
        <v>31646</v>
      </c>
      <c r="K436" s="3">
        <v>20839</v>
      </c>
      <c r="L436" s="3">
        <v>22803</v>
      </c>
      <c r="M436" s="3">
        <v>25810</v>
      </c>
      <c r="N436" s="3">
        <v>26710</v>
      </c>
      <c r="O436" s="3">
        <v>28872</v>
      </c>
      <c r="P436" s="3">
        <v>32548</v>
      </c>
      <c r="Q436" s="3">
        <v>33926</v>
      </c>
      <c r="R436" s="3">
        <v>36683</v>
      </c>
      <c r="S436" s="3">
        <v>36449</v>
      </c>
      <c r="T436" s="3">
        <v>42539</v>
      </c>
      <c r="U436" s="3">
        <f t="shared" si="1"/>
        <v>35340</v>
      </c>
    </row>
    <row r="437" spans="1:21" ht="15.75" customHeight="1" x14ac:dyDescent="0.2">
      <c r="A437" s="3">
        <v>1720309</v>
      </c>
      <c r="B437" s="3">
        <v>7053</v>
      </c>
      <c r="C437" s="3">
        <v>8304</v>
      </c>
      <c r="D437" s="3">
        <v>9580</v>
      </c>
      <c r="E437" s="3">
        <v>10563</v>
      </c>
      <c r="F437" s="3">
        <v>13653</v>
      </c>
      <c r="G437" s="3">
        <v>15564</v>
      </c>
      <c r="H437" s="3">
        <v>16456</v>
      </c>
      <c r="I437" s="3">
        <v>18680</v>
      </c>
      <c r="J437" s="3">
        <v>21422</v>
      </c>
      <c r="K437" s="3">
        <v>25113</v>
      </c>
      <c r="L437" s="3">
        <v>28432</v>
      </c>
      <c r="M437" s="3">
        <v>33802</v>
      </c>
      <c r="N437" s="3">
        <v>36404</v>
      </c>
      <c r="O437" s="3">
        <v>37170</v>
      </c>
      <c r="P437" s="3">
        <v>41213</v>
      </c>
      <c r="Q437" s="3">
        <v>44264</v>
      </c>
      <c r="R437" s="3">
        <v>46328</v>
      </c>
      <c r="S437" s="3">
        <v>50359</v>
      </c>
      <c r="T437" s="3">
        <v>55536</v>
      </c>
      <c r="U437" s="3">
        <f t="shared" si="1"/>
        <v>48483</v>
      </c>
    </row>
    <row r="438" spans="1:21" ht="15.75" customHeight="1" x14ac:dyDescent="0.2">
      <c r="A438" s="3">
        <v>1720499</v>
      </c>
      <c r="B438" s="3">
        <v>14002</v>
      </c>
      <c r="C438" s="3">
        <v>18476</v>
      </c>
      <c r="D438" s="3">
        <v>19246</v>
      </c>
      <c r="E438" s="3">
        <v>22078</v>
      </c>
      <c r="F438" s="3">
        <v>24267</v>
      </c>
      <c r="G438" s="3">
        <v>26569</v>
      </c>
      <c r="H438" s="3">
        <v>34414</v>
      </c>
      <c r="I438" s="3">
        <v>37865</v>
      </c>
      <c r="J438" s="3">
        <v>36556</v>
      </c>
      <c r="K438" s="3">
        <v>37138</v>
      </c>
      <c r="L438" s="3">
        <v>40926</v>
      </c>
      <c r="M438" s="3">
        <v>54167</v>
      </c>
      <c r="N438" s="3">
        <v>74912</v>
      </c>
      <c r="O438" s="3">
        <v>89407</v>
      </c>
      <c r="P438" s="3">
        <v>69729</v>
      </c>
      <c r="Q438" s="3">
        <v>137087</v>
      </c>
      <c r="R438" s="3">
        <v>91623</v>
      </c>
      <c r="S438" s="3">
        <v>94803</v>
      </c>
      <c r="T438" s="3">
        <v>135130</v>
      </c>
      <c r="U438" s="3">
        <f t="shared" si="1"/>
        <v>121128</v>
      </c>
    </row>
    <row r="439" spans="1:21" ht="15.75" customHeight="1" x14ac:dyDescent="0.2">
      <c r="A439" s="3">
        <v>1720655</v>
      </c>
      <c r="B439" s="3">
        <v>12394</v>
      </c>
      <c r="C439" s="3">
        <v>17504</v>
      </c>
      <c r="D439" s="3">
        <v>29330</v>
      </c>
      <c r="E439" s="3">
        <v>25678</v>
      </c>
      <c r="F439" s="3">
        <v>21053</v>
      </c>
      <c r="G439" s="3">
        <v>28576</v>
      </c>
      <c r="H439" s="3">
        <v>45654</v>
      </c>
      <c r="I439" s="3">
        <v>46790</v>
      </c>
      <c r="J439" s="3">
        <v>46900</v>
      </c>
      <c r="K439" s="3">
        <v>73931</v>
      </c>
      <c r="L439" s="3">
        <v>81055</v>
      </c>
      <c r="M439" s="3">
        <v>78217</v>
      </c>
      <c r="N439" s="3">
        <v>104922</v>
      </c>
      <c r="O439" s="3">
        <v>114823</v>
      </c>
      <c r="P439" s="3">
        <v>115055</v>
      </c>
      <c r="Q439" s="3">
        <v>148305</v>
      </c>
      <c r="R439" s="3">
        <v>155351</v>
      </c>
      <c r="S439" s="3">
        <v>173876</v>
      </c>
      <c r="T439" s="3">
        <v>201761</v>
      </c>
      <c r="U439" s="3">
        <f t="shared" si="1"/>
        <v>189367</v>
      </c>
    </row>
    <row r="440" spans="1:21" ht="15.75" customHeight="1" x14ac:dyDescent="0.2">
      <c r="A440" s="3">
        <v>1720804</v>
      </c>
      <c r="B440" s="3">
        <v>16750</v>
      </c>
      <c r="C440" s="3">
        <v>19695</v>
      </c>
      <c r="D440" s="3">
        <v>20401</v>
      </c>
      <c r="E440" s="3">
        <v>23611</v>
      </c>
      <c r="F440" s="3">
        <v>29702</v>
      </c>
      <c r="G440" s="3">
        <v>32386</v>
      </c>
      <c r="H440" s="3">
        <v>35806</v>
      </c>
      <c r="I440" s="3">
        <v>40878</v>
      </c>
      <c r="J440" s="3">
        <v>43776</v>
      </c>
      <c r="K440" s="3">
        <v>51216</v>
      </c>
      <c r="L440" s="3">
        <v>56060</v>
      </c>
      <c r="M440" s="3">
        <v>65038</v>
      </c>
      <c r="N440" s="3">
        <v>67937</v>
      </c>
      <c r="O440" s="3">
        <v>74661</v>
      </c>
      <c r="P440" s="3">
        <v>87252</v>
      </c>
      <c r="Q440" s="3">
        <v>89596</v>
      </c>
      <c r="R440" s="3">
        <v>102291</v>
      </c>
      <c r="S440" s="3">
        <v>105549</v>
      </c>
      <c r="T440" s="3">
        <v>114072</v>
      </c>
      <c r="U440" s="3">
        <f t="shared" si="1"/>
        <v>97322</v>
      </c>
    </row>
    <row r="441" spans="1:21" ht="15.75" customHeight="1" x14ac:dyDescent="0.2">
      <c r="A441" s="3">
        <v>1720853</v>
      </c>
      <c r="B441" s="3">
        <v>6587</v>
      </c>
      <c r="C441" s="3">
        <v>10285</v>
      </c>
      <c r="D441" s="3">
        <v>14221</v>
      </c>
      <c r="E441" s="3">
        <v>13071</v>
      </c>
      <c r="F441" s="3">
        <v>10470</v>
      </c>
      <c r="G441" s="3">
        <v>13358</v>
      </c>
      <c r="H441" s="3">
        <v>17953</v>
      </c>
      <c r="I441" s="3">
        <v>20314</v>
      </c>
      <c r="J441" s="3">
        <v>20788</v>
      </c>
      <c r="K441" s="3">
        <v>27023</v>
      </c>
      <c r="L441" s="3">
        <v>34936</v>
      </c>
      <c r="M441" s="3">
        <v>37139</v>
      </c>
      <c r="N441" s="3">
        <v>46224</v>
      </c>
      <c r="O441" s="3">
        <v>54742</v>
      </c>
      <c r="P441" s="3">
        <v>36642</v>
      </c>
      <c r="Q441" s="3">
        <v>58862</v>
      </c>
      <c r="R441" s="3">
        <v>64195</v>
      </c>
      <c r="S441" s="3">
        <v>63642</v>
      </c>
      <c r="T441" s="3">
        <v>110576</v>
      </c>
      <c r="U441" s="3">
        <f t="shared" si="1"/>
        <v>103989</v>
      </c>
    </row>
    <row r="442" spans="1:21" ht="15.75" customHeight="1" x14ac:dyDescent="0.2">
      <c r="A442" s="3">
        <v>1720903</v>
      </c>
      <c r="B442" s="3">
        <v>40177</v>
      </c>
      <c r="C442" s="3">
        <v>50916</v>
      </c>
      <c r="D442" s="3">
        <v>55672</v>
      </c>
      <c r="E442" s="3">
        <v>58395</v>
      </c>
      <c r="F442" s="3">
        <v>66978</v>
      </c>
      <c r="G442" s="3">
        <v>74874</v>
      </c>
      <c r="H442" s="3">
        <v>89836</v>
      </c>
      <c r="I442" s="3">
        <v>97398</v>
      </c>
      <c r="J442" s="3">
        <v>110350</v>
      </c>
      <c r="K442" s="3">
        <v>144029</v>
      </c>
      <c r="L442" s="3">
        <v>153236</v>
      </c>
      <c r="M442" s="3">
        <v>193306</v>
      </c>
      <c r="N442" s="3">
        <v>208493</v>
      </c>
      <c r="O442" s="3">
        <v>265931</v>
      </c>
      <c r="P442" s="3">
        <v>218948</v>
      </c>
      <c r="Q442" s="3">
        <v>230434</v>
      </c>
      <c r="R442" s="3">
        <v>242038</v>
      </c>
      <c r="S442" s="3">
        <v>236755</v>
      </c>
      <c r="T442" s="3">
        <v>240600</v>
      </c>
      <c r="U442" s="3">
        <f t="shared" si="1"/>
        <v>200423</v>
      </c>
    </row>
    <row r="443" spans="1:21" ht="15.75" customHeight="1" x14ac:dyDescent="0.2">
      <c r="A443" s="3">
        <v>1720937</v>
      </c>
      <c r="B443" s="3">
        <v>4544</v>
      </c>
      <c r="C443" s="3">
        <v>5451</v>
      </c>
      <c r="D443" s="3">
        <v>5407</v>
      </c>
      <c r="E443" s="3">
        <v>5825</v>
      </c>
      <c r="F443" s="3">
        <v>6286</v>
      </c>
      <c r="G443" s="3">
        <v>8752</v>
      </c>
      <c r="H443" s="3">
        <v>10021</v>
      </c>
      <c r="I443" s="3">
        <v>10800</v>
      </c>
      <c r="J443" s="3">
        <v>12508</v>
      </c>
      <c r="K443" s="3">
        <v>13390</v>
      </c>
      <c r="L443" s="3">
        <v>14720</v>
      </c>
      <c r="M443" s="3">
        <v>17366</v>
      </c>
      <c r="N443" s="3">
        <v>18739</v>
      </c>
      <c r="O443" s="3">
        <v>20313</v>
      </c>
      <c r="P443" s="3">
        <v>23378</v>
      </c>
      <c r="Q443" s="3">
        <v>21997</v>
      </c>
      <c r="R443" s="3">
        <v>22975</v>
      </c>
      <c r="S443" s="3">
        <v>27882</v>
      </c>
      <c r="T443" s="3">
        <v>31071</v>
      </c>
      <c r="U443" s="3">
        <f t="shared" si="1"/>
        <v>26527</v>
      </c>
    </row>
    <row r="444" spans="1:21" ht="15.75" customHeight="1" x14ac:dyDescent="0.2">
      <c r="A444" s="3">
        <v>1720978</v>
      </c>
      <c r="B444" s="3">
        <v>11260</v>
      </c>
      <c r="C444" s="3">
        <v>17049</v>
      </c>
      <c r="D444" s="3">
        <v>16482</v>
      </c>
      <c r="E444" s="3">
        <v>16802</v>
      </c>
      <c r="F444" s="3">
        <v>18068</v>
      </c>
      <c r="G444" s="3">
        <v>18759</v>
      </c>
      <c r="H444" s="3">
        <v>25708</v>
      </c>
      <c r="I444" s="3">
        <v>29032</v>
      </c>
      <c r="J444" s="3">
        <v>36606</v>
      </c>
      <c r="K444" s="3">
        <v>36234</v>
      </c>
      <c r="L444" s="3">
        <v>42917</v>
      </c>
      <c r="M444" s="3">
        <v>48192</v>
      </c>
      <c r="N444" s="3">
        <v>59776</v>
      </c>
      <c r="O444" s="3">
        <v>66286</v>
      </c>
      <c r="P444" s="3">
        <v>65840</v>
      </c>
      <c r="Q444" s="3">
        <v>83396</v>
      </c>
      <c r="R444" s="3">
        <v>82298</v>
      </c>
      <c r="S444" s="3">
        <v>89557</v>
      </c>
      <c r="T444" s="3">
        <v>124224</v>
      </c>
      <c r="U444" s="3">
        <f t="shared" si="1"/>
        <v>112964</v>
      </c>
    </row>
    <row r="445" spans="1:21" ht="15.75" customHeight="1" x14ac:dyDescent="0.2">
      <c r="A445" s="3">
        <v>1721000</v>
      </c>
      <c r="B445" s="3">
        <v>1303585</v>
      </c>
      <c r="C445" s="3">
        <v>1401497</v>
      </c>
      <c r="D445" s="3">
        <v>1511958</v>
      </c>
      <c r="E445" s="3">
        <v>1721828</v>
      </c>
      <c r="F445" s="3">
        <v>2036252</v>
      </c>
      <c r="G445" s="3">
        <v>2336093</v>
      </c>
      <c r="H445" s="3">
        <v>2770087</v>
      </c>
      <c r="I445" s="3">
        <v>3149045</v>
      </c>
      <c r="J445" s="3">
        <v>4102952</v>
      </c>
      <c r="K445" s="3">
        <v>4407184</v>
      </c>
      <c r="L445" s="3">
        <v>4886729</v>
      </c>
      <c r="M445" s="3">
        <v>5794789</v>
      </c>
      <c r="N445" s="3">
        <v>6593224</v>
      </c>
      <c r="O445" s="3">
        <v>7394463</v>
      </c>
      <c r="P445" s="3">
        <v>8100689</v>
      </c>
      <c r="Q445" s="3">
        <v>8503493</v>
      </c>
      <c r="R445" s="3">
        <v>9430360</v>
      </c>
      <c r="S445" s="3">
        <v>10455116</v>
      </c>
      <c r="T445" s="3">
        <v>9940091</v>
      </c>
      <c r="U445" s="3">
        <f t="shared" si="1"/>
        <v>8636506</v>
      </c>
    </row>
    <row r="446" spans="1:21" ht="15.75" customHeight="1" x14ac:dyDescent="0.2">
      <c r="A446" s="3">
        <v>1721109</v>
      </c>
      <c r="B446" s="3">
        <v>11168</v>
      </c>
      <c r="C446" s="3">
        <v>13010</v>
      </c>
      <c r="D446" s="3">
        <v>13182</v>
      </c>
      <c r="E446" s="3">
        <v>16076</v>
      </c>
      <c r="F446" s="3">
        <v>19107</v>
      </c>
      <c r="G446" s="3">
        <v>22246</v>
      </c>
      <c r="H446" s="3">
        <v>25207</v>
      </c>
      <c r="I446" s="3">
        <v>29117</v>
      </c>
      <c r="J446" s="3">
        <v>31115</v>
      </c>
      <c r="K446" s="3">
        <v>37154</v>
      </c>
      <c r="L446" s="3">
        <v>43215</v>
      </c>
      <c r="M446" s="3">
        <v>47927</v>
      </c>
      <c r="N446" s="3">
        <v>49172</v>
      </c>
      <c r="O446" s="3">
        <v>58998</v>
      </c>
      <c r="P446" s="3">
        <v>61070</v>
      </c>
      <c r="Q446" s="3">
        <v>67831</v>
      </c>
      <c r="R446" s="3">
        <v>71807</v>
      </c>
      <c r="S446" s="3">
        <v>129131</v>
      </c>
      <c r="T446" s="3">
        <v>135159</v>
      </c>
      <c r="U446" s="3">
        <f t="shared" si="1"/>
        <v>123991</v>
      </c>
    </row>
    <row r="447" spans="1:21" ht="15.75" customHeight="1" x14ac:dyDescent="0.2">
      <c r="A447" s="3">
        <v>1721208</v>
      </c>
      <c r="B447" s="3">
        <v>59738</v>
      </c>
      <c r="C447" s="3">
        <v>68051</v>
      </c>
      <c r="D447" s="3">
        <v>72807</v>
      </c>
      <c r="E447" s="3">
        <v>77672</v>
      </c>
      <c r="F447" s="3">
        <v>89276</v>
      </c>
      <c r="G447" s="3">
        <v>96123</v>
      </c>
      <c r="H447" s="3">
        <v>107123</v>
      </c>
      <c r="I447" s="3">
        <v>121206</v>
      </c>
      <c r="J447" s="3">
        <v>140542</v>
      </c>
      <c r="K447" s="3">
        <v>163002</v>
      </c>
      <c r="L447" s="3">
        <v>180524</v>
      </c>
      <c r="M447" s="3">
        <v>210670</v>
      </c>
      <c r="N447" s="3">
        <v>225046</v>
      </c>
      <c r="O447" s="3">
        <v>242602</v>
      </c>
      <c r="P447" s="3">
        <v>270686</v>
      </c>
      <c r="Q447" s="3">
        <v>300131</v>
      </c>
      <c r="R447" s="3">
        <v>294325</v>
      </c>
      <c r="S447" s="3">
        <v>325690</v>
      </c>
      <c r="T447" s="3">
        <v>347255</v>
      </c>
      <c r="U447" s="3">
        <f t="shared" si="1"/>
        <v>287517</v>
      </c>
    </row>
    <row r="448" spans="1:21" ht="15.75" customHeight="1" x14ac:dyDescent="0.2">
      <c r="A448" s="3">
        <v>1721257</v>
      </c>
      <c r="B448" s="3">
        <v>5982</v>
      </c>
      <c r="C448" s="3">
        <v>11821</v>
      </c>
      <c r="D448" s="3">
        <v>18416</v>
      </c>
      <c r="E448" s="3">
        <v>16460</v>
      </c>
      <c r="F448" s="3">
        <v>11161</v>
      </c>
      <c r="G448" s="3">
        <v>13461</v>
      </c>
      <c r="H448" s="3">
        <v>21256</v>
      </c>
      <c r="I448" s="3">
        <v>27155</v>
      </c>
      <c r="J448" s="3">
        <v>26071</v>
      </c>
      <c r="K448" s="3">
        <v>27997</v>
      </c>
      <c r="L448" s="3">
        <v>50327</v>
      </c>
      <c r="M448" s="3">
        <v>79472</v>
      </c>
      <c r="N448" s="3">
        <v>68282</v>
      </c>
      <c r="O448" s="3">
        <v>47485</v>
      </c>
      <c r="P448" s="3">
        <v>46019</v>
      </c>
      <c r="Q448" s="3">
        <v>46142</v>
      </c>
      <c r="R448" s="3">
        <v>49166</v>
      </c>
      <c r="S448" s="3">
        <v>55980</v>
      </c>
      <c r="T448" s="3">
        <v>94549</v>
      </c>
      <c r="U448" s="3">
        <f t="shared" si="1"/>
        <v>88567</v>
      </c>
    </row>
    <row r="449" spans="1:21" ht="15.75" customHeight="1" x14ac:dyDescent="0.2">
      <c r="A449" s="3">
        <v>1721307</v>
      </c>
      <c r="B449" s="3">
        <v>4439</v>
      </c>
      <c r="C449" s="3">
        <v>5688</v>
      </c>
      <c r="D449" s="3">
        <v>6820</v>
      </c>
      <c r="E449" s="3">
        <v>7906</v>
      </c>
      <c r="F449" s="3">
        <v>8718</v>
      </c>
      <c r="G449" s="3">
        <v>25824</v>
      </c>
      <c r="H449" s="3">
        <v>26049</v>
      </c>
      <c r="I449" s="3">
        <v>16080</v>
      </c>
      <c r="J449" s="3">
        <v>21176</v>
      </c>
      <c r="K449" s="3">
        <v>16959</v>
      </c>
      <c r="L449" s="3">
        <v>26538</v>
      </c>
      <c r="M449" s="3">
        <v>21891</v>
      </c>
      <c r="N449" s="3">
        <v>25998</v>
      </c>
      <c r="O449" s="3">
        <v>24533</v>
      </c>
      <c r="P449" s="3">
        <v>28051</v>
      </c>
      <c r="Q449" s="3">
        <v>28582</v>
      </c>
      <c r="R449" s="3">
        <v>29772</v>
      </c>
      <c r="S449" s="3">
        <v>29993</v>
      </c>
      <c r="T449" s="3">
        <v>33798</v>
      </c>
      <c r="U449" s="3">
        <f t="shared" si="1"/>
        <v>29359</v>
      </c>
    </row>
    <row r="450" spans="1:21" ht="15.75" customHeight="1" x14ac:dyDescent="0.2">
      <c r="A450" s="3">
        <v>1722081</v>
      </c>
      <c r="B450" s="3">
        <v>30184</v>
      </c>
      <c r="C450" s="3">
        <v>38163</v>
      </c>
      <c r="D450" s="3">
        <v>51353</v>
      </c>
      <c r="E450" s="3">
        <v>55857</v>
      </c>
      <c r="F450" s="3">
        <v>73112</v>
      </c>
      <c r="G450" s="3">
        <v>88048</v>
      </c>
      <c r="H450" s="3">
        <v>97617</v>
      </c>
      <c r="I450" s="3">
        <v>64711</v>
      </c>
      <c r="J450" s="3">
        <v>80223</v>
      </c>
      <c r="K450" s="3">
        <v>99374</v>
      </c>
      <c r="L450" s="3">
        <v>99233</v>
      </c>
      <c r="M450" s="3">
        <v>125772</v>
      </c>
      <c r="N450" s="3">
        <v>134428</v>
      </c>
      <c r="O450" s="3">
        <v>138573</v>
      </c>
      <c r="P450" s="3">
        <v>154098</v>
      </c>
      <c r="Q450" s="3">
        <v>161897</v>
      </c>
      <c r="R450" s="3">
        <v>140641</v>
      </c>
      <c r="S450" s="3">
        <v>134885</v>
      </c>
      <c r="T450" s="3">
        <v>149907</v>
      </c>
      <c r="U450" s="3">
        <f t="shared" si="1"/>
        <v>119723</v>
      </c>
    </row>
    <row r="451" spans="1:21" ht="15.75" customHeight="1" x14ac:dyDescent="0.2">
      <c r="A451" s="3">
        <v>1722107</v>
      </c>
      <c r="B451" s="3">
        <v>35746</v>
      </c>
      <c r="C451" s="3">
        <v>42606</v>
      </c>
      <c r="D451" s="3">
        <v>45867</v>
      </c>
      <c r="E451" s="3">
        <v>49782</v>
      </c>
      <c r="F451" s="3">
        <v>53329</v>
      </c>
      <c r="G451" s="3">
        <v>58862</v>
      </c>
      <c r="H451" s="3">
        <v>75644</v>
      </c>
      <c r="I451" s="3">
        <v>123774</v>
      </c>
      <c r="J451" s="3">
        <v>230192</v>
      </c>
      <c r="K451" s="3">
        <v>274785</v>
      </c>
      <c r="L451" s="3">
        <v>245287</v>
      </c>
      <c r="M451" s="3">
        <v>286393</v>
      </c>
      <c r="N451" s="3">
        <v>318805</v>
      </c>
      <c r="O451" s="3">
        <v>313481</v>
      </c>
      <c r="P451" s="3">
        <v>296638</v>
      </c>
      <c r="Q451" s="3">
        <v>341493</v>
      </c>
      <c r="R451" s="3">
        <v>289815</v>
      </c>
      <c r="S451" s="3">
        <v>281272</v>
      </c>
      <c r="T451" s="3">
        <v>324086</v>
      </c>
      <c r="U451" s="3">
        <f t="shared" si="1"/>
        <v>288340</v>
      </c>
    </row>
    <row r="452" spans="1:21" ht="15.75" customHeight="1" x14ac:dyDescent="0.2">
      <c r="A452" s="3">
        <v>2100055</v>
      </c>
      <c r="B452" s="3">
        <v>676329</v>
      </c>
      <c r="C452" s="3">
        <v>836471</v>
      </c>
      <c r="D452" s="3">
        <v>920588</v>
      </c>
      <c r="E452" s="3">
        <v>1061040</v>
      </c>
      <c r="F452" s="3">
        <v>1415190</v>
      </c>
      <c r="G452" s="3">
        <v>1245953</v>
      </c>
      <c r="H452" s="3">
        <v>1130193</v>
      </c>
      <c r="I452" s="3">
        <v>1064802</v>
      </c>
      <c r="J452" s="3">
        <v>1012037</v>
      </c>
      <c r="K452" s="3">
        <v>1118520</v>
      </c>
      <c r="L452" s="3">
        <v>1299490</v>
      </c>
      <c r="M452" s="3">
        <v>1567270</v>
      </c>
      <c r="N452" s="3">
        <v>1780203</v>
      </c>
      <c r="O452" s="3">
        <v>2015260</v>
      </c>
      <c r="P452" s="3">
        <v>2001694</v>
      </c>
      <c r="Q452" s="3">
        <v>2202738</v>
      </c>
      <c r="R452" s="3">
        <v>2598977</v>
      </c>
      <c r="S452" s="3">
        <v>2354544</v>
      </c>
      <c r="T452" s="3">
        <v>2679069</v>
      </c>
      <c r="U452" s="3">
        <f t="shared" si="1"/>
        <v>2002740</v>
      </c>
    </row>
    <row r="453" spans="1:21" ht="15.75" customHeight="1" x14ac:dyDescent="0.2">
      <c r="A453" s="3">
        <v>2100204</v>
      </c>
      <c r="B453" s="3">
        <v>24161</v>
      </c>
      <c r="C453" s="3">
        <v>26158</v>
      </c>
      <c r="D453" s="3">
        <v>27827</v>
      </c>
      <c r="E453" s="3">
        <v>33925</v>
      </c>
      <c r="F453" s="3">
        <v>39360</v>
      </c>
      <c r="G453" s="3">
        <v>43774</v>
      </c>
      <c r="H453" s="3">
        <v>48397</v>
      </c>
      <c r="I453" s="3">
        <v>55314</v>
      </c>
      <c r="J453" s="3">
        <v>59900</v>
      </c>
      <c r="K453" s="3">
        <v>79659</v>
      </c>
      <c r="L453" s="3">
        <v>140051</v>
      </c>
      <c r="M453" s="3">
        <v>87866</v>
      </c>
      <c r="N453" s="3">
        <v>100009</v>
      </c>
      <c r="O453" s="3">
        <v>104435</v>
      </c>
      <c r="P453" s="3">
        <v>117713</v>
      </c>
      <c r="Q453" s="3">
        <v>116313</v>
      </c>
      <c r="R453" s="3">
        <v>129607</v>
      </c>
      <c r="S453" s="3">
        <v>125437</v>
      </c>
      <c r="T453" s="3">
        <v>132298</v>
      </c>
      <c r="U453" s="3">
        <f t="shared" si="1"/>
        <v>108137</v>
      </c>
    </row>
    <row r="454" spans="1:21" ht="15.75" customHeight="1" x14ac:dyDescent="0.2">
      <c r="A454" s="3">
        <v>2100402</v>
      </c>
      <c r="B454" s="3">
        <v>10577</v>
      </c>
      <c r="C454" s="3">
        <v>14290</v>
      </c>
      <c r="D454" s="3">
        <v>15147</v>
      </c>
      <c r="E454" s="3">
        <v>17265</v>
      </c>
      <c r="F454" s="3">
        <v>19188</v>
      </c>
      <c r="G454" s="3">
        <v>20621</v>
      </c>
      <c r="H454" s="3">
        <v>28808</v>
      </c>
      <c r="I454" s="3">
        <v>26062</v>
      </c>
      <c r="J454" s="3">
        <v>30450</v>
      </c>
      <c r="K454" s="3">
        <v>36217</v>
      </c>
      <c r="L454" s="3">
        <v>39630</v>
      </c>
      <c r="M454" s="3">
        <v>45859</v>
      </c>
      <c r="N454" s="3">
        <v>54920</v>
      </c>
      <c r="O454" s="3">
        <v>60097</v>
      </c>
      <c r="P454" s="3">
        <v>62801</v>
      </c>
      <c r="Q454" s="3">
        <v>56338</v>
      </c>
      <c r="R454" s="3">
        <v>56419</v>
      </c>
      <c r="S454" s="3">
        <v>58607</v>
      </c>
      <c r="T454" s="3">
        <v>61521</v>
      </c>
      <c r="U454" s="3">
        <f t="shared" si="1"/>
        <v>50944</v>
      </c>
    </row>
    <row r="455" spans="1:21" ht="15.75" customHeight="1" x14ac:dyDescent="0.2">
      <c r="A455" s="3">
        <v>2100436</v>
      </c>
      <c r="B455" s="3">
        <v>30338</v>
      </c>
      <c r="C455" s="3">
        <v>37689</v>
      </c>
      <c r="D455" s="3">
        <v>36753</v>
      </c>
      <c r="E455" s="3">
        <v>40152</v>
      </c>
      <c r="F455" s="3">
        <v>56385</v>
      </c>
      <c r="G455" s="3">
        <v>52730</v>
      </c>
      <c r="H455" s="3">
        <v>72529</v>
      </c>
      <c r="I455" s="3">
        <v>83590</v>
      </c>
      <c r="J455" s="3">
        <v>97105</v>
      </c>
      <c r="K455" s="3">
        <v>109427</v>
      </c>
      <c r="L455" s="3">
        <v>143848</v>
      </c>
      <c r="M455" s="3">
        <v>164804</v>
      </c>
      <c r="N455" s="3">
        <v>201197</v>
      </c>
      <c r="O455" s="3">
        <v>202298</v>
      </c>
      <c r="P455" s="3">
        <v>217380</v>
      </c>
      <c r="Q455" s="3">
        <v>219945</v>
      </c>
      <c r="R455" s="3">
        <v>268639</v>
      </c>
      <c r="S455" s="3">
        <v>262247</v>
      </c>
      <c r="T455" s="3">
        <v>244329</v>
      </c>
      <c r="U455" s="3">
        <f t="shared" si="1"/>
        <v>213991</v>
      </c>
    </row>
    <row r="456" spans="1:21" ht="15.75" customHeight="1" x14ac:dyDescent="0.2">
      <c r="A456" s="3">
        <v>2100477</v>
      </c>
      <c r="B456" s="3">
        <v>46237</v>
      </c>
      <c r="C456" s="3">
        <v>51032</v>
      </c>
      <c r="D456" s="3">
        <v>61126</v>
      </c>
      <c r="E456" s="3">
        <v>63381</v>
      </c>
      <c r="F456" s="3">
        <v>73057</v>
      </c>
      <c r="G456" s="3">
        <v>78298</v>
      </c>
      <c r="H456" s="3">
        <v>95502</v>
      </c>
      <c r="I456" s="3">
        <v>98626</v>
      </c>
      <c r="J456" s="3">
        <v>97762</v>
      </c>
      <c r="K456" s="3">
        <v>117278</v>
      </c>
      <c r="L456" s="3">
        <v>125138</v>
      </c>
      <c r="M456" s="3">
        <v>134434</v>
      </c>
      <c r="N456" s="3">
        <v>135088</v>
      </c>
      <c r="O456" s="3">
        <v>145518</v>
      </c>
      <c r="P456" s="3">
        <v>176299</v>
      </c>
      <c r="Q456" s="3">
        <v>181816</v>
      </c>
      <c r="R456" s="3">
        <v>190348</v>
      </c>
      <c r="S456" s="3">
        <v>205207</v>
      </c>
      <c r="T456" s="3">
        <v>230685</v>
      </c>
      <c r="U456" s="3">
        <f t="shared" si="1"/>
        <v>184448</v>
      </c>
    </row>
    <row r="457" spans="1:21" ht="15.75" customHeight="1" x14ac:dyDescent="0.2">
      <c r="A457" s="3">
        <v>2100501</v>
      </c>
      <c r="B457" s="3">
        <v>25309</v>
      </c>
      <c r="C457" s="3">
        <v>54139</v>
      </c>
      <c r="D457" s="3">
        <v>54222</v>
      </c>
      <c r="E457" s="3">
        <v>61077</v>
      </c>
      <c r="F457" s="3">
        <v>49173</v>
      </c>
      <c r="G457" s="3">
        <v>56080</v>
      </c>
      <c r="H457" s="3">
        <v>104734</v>
      </c>
      <c r="I457" s="3">
        <v>134310</v>
      </c>
      <c r="J457" s="3">
        <v>131202</v>
      </c>
      <c r="K457" s="3">
        <v>152707</v>
      </c>
      <c r="L457" s="3">
        <v>212652</v>
      </c>
      <c r="M457" s="3">
        <v>248823</v>
      </c>
      <c r="N457" s="3">
        <v>285924</v>
      </c>
      <c r="O457" s="3">
        <v>310911</v>
      </c>
      <c r="P457" s="3">
        <v>185156</v>
      </c>
      <c r="Q457" s="3">
        <v>287616</v>
      </c>
      <c r="R457" s="3">
        <v>349328</v>
      </c>
      <c r="S457" s="3">
        <v>338856</v>
      </c>
      <c r="T457" s="3">
        <v>491956</v>
      </c>
      <c r="U457" s="3">
        <f t="shared" si="1"/>
        <v>466647</v>
      </c>
    </row>
    <row r="458" spans="1:21" ht="15.75" customHeight="1" x14ac:dyDescent="0.2">
      <c r="A458" s="3">
        <v>2100550</v>
      </c>
      <c r="B458" s="3">
        <v>8860</v>
      </c>
      <c r="C458" s="3">
        <v>9718</v>
      </c>
      <c r="D458" s="3">
        <v>11100</v>
      </c>
      <c r="E458" s="3">
        <v>11037</v>
      </c>
      <c r="F458" s="3">
        <v>12684</v>
      </c>
      <c r="G458" s="3">
        <v>14761</v>
      </c>
      <c r="H458" s="3">
        <v>18990</v>
      </c>
      <c r="I458" s="3">
        <v>21646</v>
      </c>
      <c r="J458" s="3">
        <v>21934</v>
      </c>
      <c r="K458" s="3">
        <v>24680</v>
      </c>
      <c r="L458" s="3">
        <v>29018</v>
      </c>
      <c r="M458" s="3">
        <v>31556</v>
      </c>
      <c r="N458" s="3">
        <v>35409</v>
      </c>
      <c r="O458" s="3">
        <v>39113</v>
      </c>
      <c r="P458" s="3">
        <v>48117</v>
      </c>
      <c r="Q458" s="3">
        <v>49035</v>
      </c>
      <c r="R458" s="3">
        <v>51419</v>
      </c>
      <c r="S458" s="3">
        <v>51820</v>
      </c>
      <c r="T458" s="3">
        <v>54930</v>
      </c>
      <c r="U458" s="3">
        <f t="shared" si="1"/>
        <v>46070</v>
      </c>
    </row>
    <row r="459" spans="1:21" ht="15.75" customHeight="1" x14ac:dyDescent="0.2">
      <c r="A459" s="3">
        <v>2100600</v>
      </c>
      <c r="B459" s="3">
        <v>48789</v>
      </c>
      <c r="C459" s="3">
        <v>64255</v>
      </c>
      <c r="D459" s="3">
        <v>72299</v>
      </c>
      <c r="E459" s="3">
        <v>73909</v>
      </c>
      <c r="F459" s="3">
        <v>88282</v>
      </c>
      <c r="G459" s="3">
        <v>100579</v>
      </c>
      <c r="H459" s="3">
        <v>118469</v>
      </c>
      <c r="I459" s="3">
        <v>114390</v>
      </c>
      <c r="J459" s="3">
        <v>129545</v>
      </c>
      <c r="K459" s="3">
        <v>142057</v>
      </c>
      <c r="L459" s="3">
        <v>171111</v>
      </c>
      <c r="M459" s="3">
        <v>195083</v>
      </c>
      <c r="N459" s="3">
        <v>224895</v>
      </c>
      <c r="O459" s="3">
        <v>251507</v>
      </c>
      <c r="P459" s="3">
        <v>285791</v>
      </c>
      <c r="Q459" s="3">
        <v>273621</v>
      </c>
      <c r="R459" s="3">
        <v>313670</v>
      </c>
      <c r="S459" s="3">
        <v>305979</v>
      </c>
      <c r="T459" s="3">
        <v>334262</v>
      </c>
      <c r="U459" s="3">
        <f t="shared" si="1"/>
        <v>285473</v>
      </c>
    </row>
    <row r="460" spans="1:21" ht="15.75" customHeight="1" x14ac:dyDescent="0.2">
      <c r="A460" s="3">
        <v>2100709</v>
      </c>
      <c r="B460" s="3">
        <v>27897</v>
      </c>
      <c r="C460" s="3">
        <v>34945</v>
      </c>
      <c r="D460" s="3">
        <v>38253</v>
      </c>
      <c r="E460" s="3">
        <v>44254</v>
      </c>
      <c r="F460" s="3">
        <v>49264</v>
      </c>
      <c r="G460" s="3">
        <v>52758</v>
      </c>
      <c r="H460" s="3">
        <v>69075</v>
      </c>
      <c r="I460" s="3">
        <v>73849</v>
      </c>
      <c r="J460" s="3">
        <v>82435</v>
      </c>
      <c r="K460" s="3">
        <v>98864</v>
      </c>
      <c r="L460" s="3">
        <v>110149</v>
      </c>
      <c r="M460" s="3">
        <v>127903</v>
      </c>
      <c r="N460" s="3">
        <v>141744</v>
      </c>
      <c r="O460" s="3">
        <v>149010</v>
      </c>
      <c r="P460" s="3">
        <v>174490</v>
      </c>
      <c r="Q460" s="3">
        <v>176950</v>
      </c>
      <c r="R460" s="3">
        <v>177517</v>
      </c>
      <c r="S460" s="3">
        <v>175340</v>
      </c>
      <c r="T460" s="3">
        <v>183645</v>
      </c>
      <c r="U460" s="3">
        <f t="shared" si="1"/>
        <v>155748</v>
      </c>
    </row>
    <row r="461" spans="1:21" ht="15.75" customHeight="1" x14ac:dyDescent="0.2">
      <c r="A461" s="3">
        <v>2100832</v>
      </c>
      <c r="B461" s="3">
        <v>12407</v>
      </c>
      <c r="C461" s="3">
        <v>14554</v>
      </c>
      <c r="D461" s="3">
        <v>16923</v>
      </c>
      <c r="E461" s="3">
        <v>19907</v>
      </c>
      <c r="F461" s="3">
        <v>23970</v>
      </c>
      <c r="G461" s="3">
        <v>26169</v>
      </c>
      <c r="H461" s="3">
        <v>28666</v>
      </c>
      <c r="I461" s="3">
        <v>37002</v>
      </c>
      <c r="J461" s="3">
        <v>38630</v>
      </c>
      <c r="K461" s="3">
        <v>48608</v>
      </c>
      <c r="L461" s="3">
        <v>56628</v>
      </c>
      <c r="M461" s="3">
        <v>74032</v>
      </c>
      <c r="N461" s="3">
        <v>87963</v>
      </c>
      <c r="O461" s="3">
        <v>90648</v>
      </c>
      <c r="P461" s="3">
        <v>104176</v>
      </c>
      <c r="Q461" s="3">
        <v>104064</v>
      </c>
      <c r="R461" s="3">
        <v>108770</v>
      </c>
      <c r="S461" s="3">
        <v>117366</v>
      </c>
      <c r="T461" s="3">
        <v>122394</v>
      </c>
      <c r="U461" s="3">
        <f t="shared" si="1"/>
        <v>109987</v>
      </c>
    </row>
    <row r="462" spans="1:21" ht="15.75" customHeight="1" x14ac:dyDescent="0.2">
      <c r="A462" s="3">
        <v>2100873</v>
      </c>
      <c r="B462" s="3">
        <v>16632</v>
      </c>
      <c r="C462" s="3">
        <v>18384</v>
      </c>
      <c r="D462" s="3">
        <v>18186</v>
      </c>
      <c r="E462" s="3">
        <v>17696</v>
      </c>
      <c r="F462" s="3">
        <v>19344</v>
      </c>
      <c r="G462" s="3">
        <v>21869</v>
      </c>
      <c r="H462" s="3">
        <v>25413</v>
      </c>
      <c r="I462" s="3">
        <v>28313</v>
      </c>
      <c r="J462" s="3">
        <v>35983</v>
      </c>
      <c r="K462" s="3">
        <v>41284</v>
      </c>
      <c r="L462" s="3">
        <v>44634</v>
      </c>
      <c r="M462" s="3">
        <v>56314</v>
      </c>
      <c r="N462" s="3">
        <v>62165</v>
      </c>
      <c r="O462" s="3">
        <v>64860</v>
      </c>
      <c r="P462" s="3">
        <v>77821</v>
      </c>
      <c r="Q462" s="3">
        <v>77795</v>
      </c>
      <c r="R462" s="3">
        <v>81055</v>
      </c>
      <c r="S462" s="3">
        <v>79382</v>
      </c>
      <c r="T462" s="3">
        <v>90854</v>
      </c>
      <c r="U462" s="3">
        <f t="shared" si="1"/>
        <v>74222</v>
      </c>
    </row>
    <row r="463" spans="1:21" ht="15.75" customHeight="1" x14ac:dyDescent="0.2">
      <c r="A463" s="3">
        <v>2100956</v>
      </c>
      <c r="B463" s="3">
        <v>45029</v>
      </c>
      <c r="C463" s="3">
        <v>52950</v>
      </c>
      <c r="D463" s="3">
        <v>54226</v>
      </c>
      <c r="E463" s="3">
        <v>55225</v>
      </c>
      <c r="F463" s="3">
        <v>59439</v>
      </c>
      <c r="G463" s="3">
        <v>68196</v>
      </c>
      <c r="H463" s="3">
        <v>84939</v>
      </c>
      <c r="I463" s="3">
        <v>88156</v>
      </c>
      <c r="J463" s="3">
        <v>104208</v>
      </c>
      <c r="K463" s="3">
        <v>127550</v>
      </c>
      <c r="L463" s="3">
        <v>146794</v>
      </c>
      <c r="M463" s="3">
        <v>160678</v>
      </c>
      <c r="N463" s="3">
        <v>178201</v>
      </c>
      <c r="O463" s="3">
        <v>180057</v>
      </c>
      <c r="P463" s="3">
        <v>222822</v>
      </c>
      <c r="Q463" s="3">
        <v>211969</v>
      </c>
      <c r="R463" s="3">
        <v>233246</v>
      </c>
      <c r="S463" s="3">
        <v>236073</v>
      </c>
      <c r="T463" s="3">
        <v>251920</v>
      </c>
      <c r="U463" s="3">
        <f t="shared" si="1"/>
        <v>206891</v>
      </c>
    </row>
    <row r="464" spans="1:21" ht="15.75" customHeight="1" x14ac:dyDescent="0.2">
      <c r="A464" s="3">
        <v>2101004</v>
      </c>
      <c r="B464" s="3">
        <v>38218</v>
      </c>
      <c r="C464" s="3">
        <v>45082</v>
      </c>
      <c r="D464" s="3">
        <v>51863</v>
      </c>
      <c r="E464" s="3">
        <v>54748</v>
      </c>
      <c r="F464" s="3">
        <v>63200</v>
      </c>
      <c r="G464" s="3">
        <v>66410</v>
      </c>
      <c r="H464" s="3">
        <v>94417</v>
      </c>
      <c r="I464" s="3">
        <v>97889</v>
      </c>
      <c r="J464" s="3">
        <v>111985</v>
      </c>
      <c r="K464" s="3">
        <v>143259</v>
      </c>
      <c r="L464" s="3">
        <v>149321</v>
      </c>
      <c r="M464" s="3">
        <v>169379</v>
      </c>
      <c r="N464" s="3">
        <v>199156</v>
      </c>
      <c r="O464" s="3">
        <v>210033</v>
      </c>
      <c r="P464" s="3">
        <v>234978</v>
      </c>
      <c r="Q464" s="3">
        <v>229583</v>
      </c>
      <c r="R464" s="3">
        <v>253435</v>
      </c>
      <c r="S464" s="3">
        <v>252088</v>
      </c>
      <c r="T464" s="3">
        <v>272595</v>
      </c>
      <c r="U464" s="3">
        <f t="shared" si="1"/>
        <v>234377</v>
      </c>
    </row>
    <row r="465" spans="1:21" ht="15.75" customHeight="1" x14ac:dyDescent="0.2">
      <c r="A465" s="3">
        <v>2101103</v>
      </c>
      <c r="B465" s="3">
        <v>12405</v>
      </c>
      <c r="C465" s="3">
        <v>14618</v>
      </c>
      <c r="D465" s="3">
        <v>14439</v>
      </c>
      <c r="E465" s="3">
        <v>16341</v>
      </c>
      <c r="F465" s="3">
        <v>19760</v>
      </c>
      <c r="G465" s="3">
        <v>20522</v>
      </c>
      <c r="H465" s="3">
        <v>29210</v>
      </c>
      <c r="I465" s="3">
        <v>35456</v>
      </c>
      <c r="J465" s="3">
        <v>31826</v>
      </c>
      <c r="K465" s="3">
        <v>38824</v>
      </c>
      <c r="L465" s="3">
        <v>43875</v>
      </c>
      <c r="M465" s="3">
        <v>53566</v>
      </c>
      <c r="N465" s="3">
        <v>58074</v>
      </c>
      <c r="O465" s="3">
        <v>61582</v>
      </c>
      <c r="P465" s="3">
        <v>70310</v>
      </c>
      <c r="Q465" s="3">
        <v>68771</v>
      </c>
      <c r="R465" s="3">
        <v>73856</v>
      </c>
      <c r="S465" s="3">
        <v>78489</v>
      </c>
      <c r="T465" s="3">
        <v>84442</v>
      </c>
      <c r="U465" s="3">
        <f t="shared" si="1"/>
        <v>72037</v>
      </c>
    </row>
    <row r="466" spans="1:21" ht="15.75" customHeight="1" x14ac:dyDescent="0.2">
      <c r="A466" s="3">
        <v>2101202</v>
      </c>
      <c r="B466" s="3">
        <v>241230</v>
      </c>
      <c r="C466" s="3">
        <v>289526</v>
      </c>
      <c r="D466" s="3">
        <v>327862</v>
      </c>
      <c r="E466" s="3">
        <v>366836</v>
      </c>
      <c r="F466" s="3">
        <v>418398</v>
      </c>
      <c r="G466" s="3">
        <v>455592</v>
      </c>
      <c r="H466" s="3">
        <v>567238</v>
      </c>
      <c r="I466" s="3">
        <v>604030</v>
      </c>
      <c r="J466" s="3">
        <v>607057</v>
      </c>
      <c r="K466" s="3">
        <v>649420</v>
      </c>
      <c r="L466" s="3">
        <v>753544</v>
      </c>
      <c r="M466" s="3">
        <v>880682</v>
      </c>
      <c r="N466" s="3">
        <v>1061251</v>
      </c>
      <c r="O466" s="3">
        <v>1017126</v>
      </c>
      <c r="P466" s="3">
        <v>1129029</v>
      </c>
      <c r="Q466" s="3">
        <v>1133533</v>
      </c>
      <c r="R466" s="3">
        <v>1210810</v>
      </c>
      <c r="S466" s="3">
        <v>1254485</v>
      </c>
      <c r="T466" s="3">
        <v>1348569</v>
      </c>
      <c r="U466" s="3">
        <f t="shared" si="1"/>
        <v>1107339</v>
      </c>
    </row>
    <row r="467" spans="1:21" ht="15.75" customHeight="1" x14ac:dyDescent="0.2">
      <c r="A467" s="3">
        <v>2101251</v>
      </c>
      <c r="B467" s="3">
        <v>50204</v>
      </c>
      <c r="C467" s="3">
        <v>68305</v>
      </c>
      <c r="D467" s="3">
        <v>87010</v>
      </c>
      <c r="E467" s="3">
        <v>103140</v>
      </c>
      <c r="F467" s="3">
        <v>96696</v>
      </c>
      <c r="G467" s="3">
        <v>119508</v>
      </c>
      <c r="H467" s="3">
        <v>178274</v>
      </c>
      <c r="I467" s="3">
        <v>103447</v>
      </c>
      <c r="J467" s="3">
        <v>166513</v>
      </c>
      <c r="K467" s="3">
        <v>292099</v>
      </c>
      <c r="L467" s="3">
        <v>283607</v>
      </c>
      <c r="M467" s="3">
        <v>264817</v>
      </c>
      <c r="N467" s="3">
        <v>383232</v>
      </c>
      <c r="O467" s="3">
        <v>281332</v>
      </c>
      <c r="P467" s="3">
        <v>344801</v>
      </c>
      <c r="Q467" s="3">
        <v>339375</v>
      </c>
      <c r="R467" s="3">
        <v>306817</v>
      </c>
      <c r="S467" s="3">
        <v>253682</v>
      </c>
      <c r="T467" s="3">
        <v>314205</v>
      </c>
      <c r="U467" s="3">
        <f t="shared" si="1"/>
        <v>264001</v>
      </c>
    </row>
    <row r="468" spans="1:21" ht="15.75" customHeight="1" x14ac:dyDescent="0.2">
      <c r="A468" s="3">
        <v>2101301</v>
      </c>
      <c r="B468" s="3">
        <v>14884</v>
      </c>
      <c r="C468" s="3">
        <v>16530</v>
      </c>
      <c r="D468" s="3">
        <v>18803</v>
      </c>
      <c r="E468" s="3">
        <v>20533</v>
      </c>
      <c r="F468" s="3">
        <v>25401</v>
      </c>
      <c r="G468" s="3">
        <v>28933</v>
      </c>
      <c r="H468" s="3">
        <v>35984</v>
      </c>
      <c r="I468" s="3">
        <v>41783</v>
      </c>
      <c r="J468" s="3">
        <v>43405</v>
      </c>
      <c r="K468" s="3">
        <v>52360</v>
      </c>
      <c r="L468" s="3">
        <v>61878</v>
      </c>
      <c r="M468" s="3">
        <v>77107</v>
      </c>
      <c r="N468" s="3">
        <v>85835</v>
      </c>
      <c r="O468" s="3">
        <v>84818</v>
      </c>
      <c r="P468" s="3">
        <v>90823</v>
      </c>
      <c r="Q468" s="3">
        <v>96548</v>
      </c>
      <c r="R468" s="3">
        <v>98271</v>
      </c>
      <c r="S468" s="3">
        <v>107986</v>
      </c>
      <c r="T468" s="3">
        <v>111700</v>
      </c>
      <c r="U468" s="3">
        <f t="shared" si="1"/>
        <v>96816</v>
      </c>
    </row>
    <row r="469" spans="1:21" ht="15.75" customHeight="1" x14ac:dyDescent="0.2">
      <c r="A469" s="3">
        <v>2101350</v>
      </c>
      <c r="B469" s="3">
        <v>6779</v>
      </c>
      <c r="C469" s="3">
        <v>7806</v>
      </c>
      <c r="D469" s="3">
        <v>8631</v>
      </c>
      <c r="E469" s="3">
        <v>8874</v>
      </c>
      <c r="F469" s="3">
        <v>10430</v>
      </c>
      <c r="G469" s="3">
        <v>11338</v>
      </c>
      <c r="H469" s="3">
        <v>12650</v>
      </c>
      <c r="I469" s="3">
        <v>14883</v>
      </c>
      <c r="J469" s="3">
        <v>15538</v>
      </c>
      <c r="K469" s="3">
        <v>22711</v>
      </c>
      <c r="L469" s="3">
        <v>23978</v>
      </c>
      <c r="M469" s="3">
        <v>22438</v>
      </c>
      <c r="N469" s="3">
        <v>27241</v>
      </c>
      <c r="O469" s="3">
        <v>28661</v>
      </c>
      <c r="P469" s="3">
        <v>33776</v>
      </c>
      <c r="Q469" s="3">
        <v>35101</v>
      </c>
      <c r="R469" s="3">
        <v>35065</v>
      </c>
      <c r="S469" s="3">
        <v>35553</v>
      </c>
      <c r="T469" s="3">
        <v>38251</v>
      </c>
      <c r="U469" s="3">
        <f t="shared" si="1"/>
        <v>31472</v>
      </c>
    </row>
    <row r="470" spans="1:21" ht="15.75" customHeight="1" x14ac:dyDescent="0.2">
      <c r="A470" s="3">
        <v>2101400</v>
      </c>
      <c r="B470" s="3">
        <v>475359</v>
      </c>
      <c r="C470" s="3">
        <v>656999</v>
      </c>
      <c r="D470" s="3">
        <v>834838</v>
      </c>
      <c r="E470" s="3">
        <v>952726</v>
      </c>
      <c r="F470" s="3">
        <v>805671</v>
      </c>
      <c r="G470" s="3">
        <v>839914</v>
      </c>
      <c r="H470" s="3">
        <v>1290209</v>
      </c>
      <c r="I470" s="3">
        <v>1412163</v>
      </c>
      <c r="J470" s="3">
        <v>1438810</v>
      </c>
      <c r="K470" s="3">
        <v>1538704</v>
      </c>
      <c r="L470" s="3">
        <v>2083184</v>
      </c>
      <c r="M470" s="3">
        <v>2525749</v>
      </c>
      <c r="N470" s="3">
        <v>2914003</v>
      </c>
      <c r="O470" s="3">
        <v>2627847</v>
      </c>
      <c r="P470" s="3">
        <v>2387268</v>
      </c>
      <c r="Q470" s="3">
        <v>3045948</v>
      </c>
      <c r="R470" s="3">
        <v>3493484</v>
      </c>
      <c r="S470" s="3">
        <v>3493570</v>
      </c>
      <c r="T470" s="3">
        <v>4775980</v>
      </c>
      <c r="U470" s="3">
        <f t="shared" si="1"/>
        <v>4300621</v>
      </c>
    </row>
    <row r="471" spans="1:21" ht="15.75" customHeight="1" x14ac:dyDescent="0.2">
      <c r="A471" s="3">
        <v>2101608</v>
      </c>
      <c r="B471" s="3">
        <v>130722</v>
      </c>
      <c r="C471" s="3">
        <v>143810</v>
      </c>
      <c r="D471" s="3">
        <v>166120</v>
      </c>
      <c r="E471" s="3">
        <v>181857</v>
      </c>
      <c r="F471" s="3">
        <v>208751</v>
      </c>
      <c r="G471" s="3">
        <v>214259</v>
      </c>
      <c r="H471" s="3">
        <v>298783</v>
      </c>
      <c r="I471" s="3">
        <v>312330</v>
      </c>
      <c r="J471" s="3">
        <v>309790</v>
      </c>
      <c r="K471" s="3">
        <v>381460</v>
      </c>
      <c r="L471" s="3">
        <v>443741</v>
      </c>
      <c r="M471" s="3">
        <v>495957</v>
      </c>
      <c r="N471" s="3">
        <v>577228</v>
      </c>
      <c r="O471" s="3">
        <v>551109</v>
      </c>
      <c r="P471" s="3">
        <v>602676</v>
      </c>
      <c r="Q471" s="3">
        <v>649249</v>
      </c>
      <c r="R471" s="3">
        <v>722264</v>
      </c>
      <c r="S471" s="3">
        <v>710346</v>
      </c>
      <c r="T471" s="3">
        <v>747968</v>
      </c>
      <c r="U471" s="3">
        <f t="shared" si="1"/>
        <v>617246</v>
      </c>
    </row>
    <row r="472" spans="1:21" ht="15.75" customHeight="1" x14ac:dyDescent="0.2">
      <c r="A472" s="3">
        <v>2101772</v>
      </c>
      <c r="B472" s="3">
        <v>11235</v>
      </c>
      <c r="C472" s="3">
        <v>12881</v>
      </c>
      <c r="D472" s="3">
        <v>13980</v>
      </c>
      <c r="E472" s="3">
        <v>17799</v>
      </c>
      <c r="F472" s="3">
        <v>21833</v>
      </c>
      <c r="G472" s="3">
        <v>23675</v>
      </c>
      <c r="H472" s="3">
        <v>28820</v>
      </c>
      <c r="I472" s="3">
        <v>30004</v>
      </c>
      <c r="J472" s="3">
        <v>41186</v>
      </c>
      <c r="K472" s="3">
        <v>41650</v>
      </c>
      <c r="L472" s="3">
        <v>45710</v>
      </c>
      <c r="M472" s="3">
        <v>52078</v>
      </c>
      <c r="N472" s="3">
        <v>62480</v>
      </c>
      <c r="O472" s="3">
        <v>59913</v>
      </c>
      <c r="P472" s="3">
        <v>75614</v>
      </c>
      <c r="Q472" s="3">
        <v>79653</v>
      </c>
      <c r="R472" s="3">
        <v>84589</v>
      </c>
      <c r="S472" s="3">
        <v>82340</v>
      </c>
      <c r="T472" s="3">
        <v>85486</v>
      </c>
      <c r="U472" s="3">
        <f t="shared" si="1"/>
        <v>74251</v>
      </c>
    </row>
    <row r="473" spans="1:21" ht="15.75" customHeight="1" x14ac:dyDescent="0.2">
      <c r="A473" s="3">
        <v>2101806</v>
      </c>
      <c r="B473" s="3">
        <v>9649</v>
      </c>
      <c r="C473" s="3">
        <v>12654</v>
      </c>
      <c r="D473" s="3">
        <v>14732</v>
      </c>
      <c r="E473" s="3">
        <v>13231</v>
      </c>
      <c r="F473" s="3">
        <v>12583</v>
      </c>
      <c r="G473" s="3">
        <v>13953</v>
      </c>
      <c r="H473" s="3">
        <v>19763</v>
      </c>
      <c r="I473" s="3">
        <v>16624</v>
      </c>
      <c r="J473" s="3">
        <v>18881</v>
      </c>
      <c r="K473" s="3">
        <v>20978</v>
      </c>
      <c r="L473" s="3">
        <v>21380</v>
      </c>
      <c r="M473" s="3">
        <v>25677</v>
      </c>
      <c r="N473" s="3">
        <v>28652</v>
      </c>
      <c r="O473" s="3">
        <v>34438</v>
      </c>
      <c r="P473" s="3">
        <v>35771</v>
      </c>
      <c r="Q473" s="3">
        <v>39728</v>
      </c>
      <c r="R473" s="3">
        <v>42785</v>
      </c>
      <c r="S473" s="3">
        <v>42519</v>
      </c>
      <c r="T473" s="3">
        <v>58941</v>
      </c>
      <c r="U473" s="3">
        <f t="shared" si="1"/>
        <v>49292</v>
      </c>
    </row>
    <row r="474" spans="1:21" ht="15.75" customHeight="1" x14ac:dyDescent="0.2">
      <c r="A474" s="3">
        <v>2101905</v>
      </c>
      <c r="B474" s="3">
        <v>18221</v>
      </c>
      <c r="C474" s="3">
        <v>22120</v>
      </c>
      <c r="D474" s="3">
        <v>31884</v>
      </c>
      <c r="E474" s="3">
        <v>34575</v>
      </c>
      <c r="F474" s="3">
        <v>37897</v>
      </c>
      <c r="G474" s="3">
        <v>41278</v>
      </c>
      <c r="H474" s="3">
        <v>49853</v>
      </c>
      <c r="I474" s="3">
        <v>55902</v>
      </c>
      <c r="J474" s="3">
        <v>56247</v>
      </c>
      <c r="K474" s="3">
        <v>69456</v>
      </c>
      <c r="L474" s="3">
        <v>69568</v>
      </c>
      <c r="M474" s="3">
        <v>76447</v>
      </c>
      <c r="N474" s="3">
        <v>84630</v>
      </c>
      <c r="O474" s="3">
        <v>98839</v>
      </c>
      <c r="P474" s="3">
        <v>111637</v>
      </c>
      <c r="Q474" s="3">
        <v>119026</v>
      </c>
      <c r="R474" s="3">
        <v>129085</v>
      </c>
      <c r="S474" s="3">
        <v>122644</v>
      </c>
      <c r="T474" s="3">
        <v>133368</v>
      </c>
      <c r="U474" s="3">
        <f t="shared" si="1"/>
        <v>115147</v>
      </c>
    </row>
    <row r="475" spans="1:21" ht="15.75" customHeight="1" x14ac:dyDescent="0.2">
      <c r="A475" s="3">
        <v>2101939</v>
      </c>
      <c r="B475" s="3">
        <v>9905</v>
      </c>
      <c r="C475" s="3">
        <v>11283</v>
      </c>
      <c r="D475" s="3">
        <v>12674</v>
      </c>
      <c r="E475" s="3">
        <v>13029</v>
      </c>
      <c r="F475" s="3">
        <v>15909</v>
      </c>
      <c r="G475" s="3">
        <v>17794</v>
      </c>
      <c r="H475" s="3">
        <v>21679</v>
      </c>
      <c r="I475" s="3">
        <v>23696</v>
      </c>
      <c r="J475" s="3">
        <v>26190</v>
      </c>
      <c r="K475" s="3">
        <v>30869</v>
      </c>
      <c r="L475" s="3">
        <v>33048</v>
      </c>
      <c r="M475" s="3">
        <v>39099</v>
      </c>
      <c r="N475" s="3">
        <v>45944</v>
      </c>
      <c r="O475" s="3">
        <v>45301</v>
      </c>
      <c r="P475" s="3">
        <v>49820</v>
      </c>
      <c r="Q475" s="3">
        <v>49165</v>
      </c>
      <c r="R475" s="3">
        <v>49354</v>
      </c>
      <c r="S475" s="3">
        <v>51133</v>
      </c>
      <c r="T475" s="3">
        <v>54326</v>
      </c>
      <c r="U475" s="3">
        <f t="shared" si="1"/>
        <v>44421</v>
      </c>
    </row>
    <row r="476" spans="1:21" ht="15.75" customHeight="1" x14ac:dyDescent="0.2">
      <c r="A476" s="3">
        <v>2101970</v>
      </c>
      <c r="B476" s="3">
        <v>9242</v>
      </c>
      <c r="C476" s="3">
        <v>16537</v>
      </c>
      <c r="D476" s="3">
        <v>13750</v>
      </c>
      <c r="E476" s="3">
        <v>13318</v>
      </c>
      <c r="F476" s="3">
        <v>14108</v>
      </c>
      <c r="G476" s="3">
        <v>16505</v>
      </c>
      <c r="H476" s="3">
        <v>21110</v>
      </c>
      <c r="I476" s="3">
        <v>24577</v>
      </c>
      <c r="J476" s="3">
        <v>27914</v>
      </c>
      <c r="K476" s="3">
        <v>31868</v>
      </c>
      <c r="L476" s="3">
        <v>35768</v>
      </c>
      <c r="M476" s="3">
        <v>38061</v>
      </c>
      <c r="N476" s="3">
        <v>47093</v>
      </c>
      <c r="O476" s="3">
        <v>55211</v>
      </c>
      <c r="P476" s="3">
        <v>56189</v>
      </c>
      <c r="Q476" s="3">
        <v>61457</v>
      </c>
      <c r="R476" s="3">
        <v>62701</v>
      </c>
      <c r="S476" s="3">
        <v>59532</v>
      </c>
      <c r="T476" s="3">
        <v>60022</v>
      </c>
      <c r="U476" s="3">
        <f t="shared" si="1"/>
        <v>50780</v>
      </c>
    </row>
    <row r="477" spans="1:21" ht="15.75" customHeight="1" x14ac:dyDescent="0.2">
      <c r="A477" s="3">
        <v>2102002</v>
      </c>
      <c r="B477" s="3">
        <v>48320</v>
      </c>
      <c r="C477" s="3">
        <v>62179</v>
      </c>
      <c r="D477" s="3">
        <v>72453</v>
      </c>
      <c r="E477" s="3">
        <v>88442</v>
      </c>
      <c r="F477" s="3">
        <v>102592</v>
      </c>
      <c r="G477" s="3">
        <v>109977</v>
      </c>
      <c r="H477" s="3">
        <v>132004</v>
      </c>
      <c r="I477" s="3">
        <v>138857</v>
      </c>
      <c r="J477" s="3">
        <v>156660</v>
      </c>
      <c r="K477" s="3">
        <v>178925</v>
      </c>
      <c r="L477" s="3">
        <v>183727</v>
      </c>
      <c r="M477" s="3">
        <v>219672</v>
      </c>
      <c r="N477" s="3">
        <v>241659</v>
      </c>
      <c r="O477" s="3">
        <v>244297</v>
      </c>
      <c r="P477" s="3">
        <v>278985</v>
      </c>
      <c r="Q477" s="3">
        <v>302628</v>
      </c>
      <c r="R477" s="3">
        <v>314773</v>
      </c>
      <c r="S477" s="3">
        <v>317567</v>
      </c>
      <c r="T477" s="3">
        <v>339839</v>
      </c>
      <c r="U477" s="3">
        <f t="shared" si="1"/>
        <v>291519</v>
      </c>
    </row>
    <row r="478" spans="1:21" ht="15.75" customHeight="1" x14ac:dyDescent="0.2">
      <c r="A478" s="3">
        <v>2102036</v>
      </c>
      <c r="B478" s="3">
        <v>31339</v>
      </c>
      <c r="C478" s="3">
        <v>40565</v>
      </c>
      <c r="D478" s="3">
        <v>45004</v>
      </c>
      <c r="E478" s="3">
        <v>51314</v>
      </c>
      <c r="F478" s="3">
        <v>56032</v>
      </c>
      <c r="G478" s="3">
        <v>66693</v>
      </c>
      <c r="H478" s="3">
        <v>94785</v>
      </c>
      <c r="I478" s="3">
        <v>100041</v>
      </c>
      <c r="J478" s="3">
        <v>123547</v>
      </c>
      <c r="K478" s="3">
        <v>150370</v>
      </c>
      <c r="L478" s="3">
        <v>178860</v>
      </c>
      <c r="M478" s="3">
        <v>206777</v>
      </c>
      <c r="N478" s="3">
        <v>227339</v>
      </c>
      <c r="O478" s="3">
        <v>234594</v>
      </c>
      <c r="P478" s="3">
        <v>253730</v>
      </c>
      <c r="Q478" s="3">
        <v>261959</v>
      </c>
      <c r="R478" s="3">
        <v>289674</v>
      </c>
      <c r="S478" s="3">
        <v>277738</v>
      </c>
      <c r="T478" s="3">
        <v>328978</v>
      </c>
      <c r="U478" s="3">
        <f t="shared" si="1"/>
        <v>297639</v>
      </c>
    </row>
    <row r="479" spans="1:21" ht="15.75" customHeight="1" x14ac:dyDescent="0.2">
      <c r="A479" s="3">
        <v>2102077</v>
      </c>
      <c r="B479" s="3">
        <v>17427</v>
      </c>
      <c r="C479" s="3">
        <v>21933</v>
      </c>
      <c r="D479" s="3">
        <v>24622</v>
      </c>
      <c r="E479" s="3">
        <v>25647</v>
      </c>
      <c r="F479" s="3">
        <v>29939</v>
      </c>
      <c r="G479" s="3">
        <v>33315</v>
      </c>
      <c r="H479" s="3">
        <v>47825</v>
      </c>
      <c r="I479" s="3">
        <v>43085</v>
      </c>
      <c r="J479" s="3">
        <v>46840</v>
      </c>
      <c r="K479" s="3">
        <v>53226</v>
      </c>
      <c r="L479" s="3">
        <v>61182</v>
      </c>
      <c r="M479" s="3">
        <v>65701</v>
      </c>
      <c r="N479" s="3">
        <v>73250</v>
      </c>
      <c r="O479" s="3">
        <v>79867</v>
      </c>
      <c r="P479" s="3">
        <v>87120</v>
      </c>
      <c r="Q479" s="3">
        <v>85887</v>
      </c>
      <c r="R479" s="3">
        <v>89704</v>
      </c>
      <c r="S479" s="3">
        <v>93589</v>
      </c>
      <c r="T479" s="3">
        <v>102259</v>
      </c>
      <c r="U479" s="3">
        <f t="shared" si="1"/>
        <v>84832</v>
      </c>
    </row>
    <row r="480" spans="1:21" ht="15.75" customHeight="1" x14ac:dyDescent="0.2">
      <c r="A480" s="3">
        <v>2102150</v>
      </c>
      <c r="B480" s="3">
        <v>13892</v>
      </c>
      <c r="C480" s="3">
        <v>16470</v>
      </c>
      <c r="D480" s="3">
        <v>19332</v>
      </c>
      <c r="E480" s="3">
        <v>16339</v>
      </c>
      <c r="F480" s="3">
        <v>25078</v>
      </c>
      <c r="G480" s="3">
        <v>27466</v>
      </c>
      <c r="H480" s="3">
        <v>46672</v>
      </c>
      <c r="I480" s="3">
        <v>32204</v>
      </c>
      <c r="J480" s="3">
        <v>38643</v>
      </c>
      <c r="K480" s="3">
        <v>43509</v>
      </c>
      <c r="L480" s="3">
        <v>38258</v>
      </c>
      <c r="M480" s="3">
        <v>44160</v>
      </c>
      <c r="N480" s="3">
        <v>44315</v>
      </c>
      <c r="O480" s="3">
        <v>52915</v>
      </c>
      <c r="P480" s="3">
        <v>62470</v>
      </c>
      <c r="Q480" s="3">
        <v>52039</v>
      </c>
      <c r="R480" s="3">
        <v>56880</v>
      </c>
      <c r="S480" s="3">
        <v>62743</v>
      </c>
      <c r="T480" s="3">
        <v>63037</v>
      </c>
      <c r="U480" s="3">
        <f t="shared" si="1"/>
        <v>49145</v>
      </c>
    </row>
    <row r="481" spans="1:21" ht="15.75" customHeight="1" x14ac:dyDescent="0.2">
      <c r="A481" s="3">
        <v>2102309</v>
      </c>
      <c r="B481" s="3">
        <v>28830</v>
      </c>
      <c r="C481" s="3">
        <v>34425</v>
      </c>
      <c r="D481" s="3">
        <v>40566</v>
      </c>
      <c r="E481" s="3">
        <v>42508</v>
      </c>
      <c r="F481" s="3">
        <v>47083</v>
      </c>
      <c r="G481" s="3">
        <v>47715</v>
      </c>
      <c r="H481" s="3">
        <v>59078</v>
      </c>
      <c r="I481" s="3">
        <v>68164</v>
      </c>
      <c r="J481" s="3">
        <v>70059</v>
      </c>
      <c r="K481" s="3">
        <v>79162</v>
      </c>
      <c r="L481" s="3">
        <v>87180</v>
      </c>
      <c r="M481" s="3">
        <v>97853</v>
      </c>
      <c r="N481" s="3">
        <v>121819</v>
      </c>
      <c r="O481" s="3">
        <v>130033</v>
      </c>
      <c r="P481" s="3">
        <v>152613</v>
      </c>
      <c r="Q481" s="3">
        <v>153791</v>
      </c>
      <c r="R481" s="3">
        <v>169172</v>
      </c>
      <c r="S481" s="3">
        <v>172871</v>
      </c>
      <c r="T481" s="3">
        <v>188947</v>
      </c>
      <c r="U481" s="3">
        <f t="shared" si="1"/>
        <v>160117</v>
      </c>
    </row>
    <row r="482" spans="1:21" ht="15.75" customHeight="1" x14ac:dyDescent="0.2">
      <c r="A482" s="3">
        <v>2102325</v>
      </c>
      <c r="B482" s="3">
        <v>77762</v>
      </c>
      <c r="C482" s="3">
        <v>96715</v>
      </c>
      <c r="D482" s="3">
        <v>100963</v>
      </c>
      <c r="E482" s="3">
        <v>121036</v>
      </c>
      <c r="F482" s="3">
        <v>149200</v>
      </c>
      <c r="G482" s="3">
        <v>179645</v>
      </c>
      <c r="H482" s="3">
        <v>207251</v>
      </c>
      <c r="I482" s="3">
        <v>224031</v>
      </c>
      <c r="J482" s="3">
        <v>244982</v>
      </c>
      <c r="K482" s="3">
        <v>308585</v>
      </c>
      <c r="L482" s="3">
        <v>345258</v>
      </c>
      <c r="M482" s="3">
        <v>386281</v>
      </c>
      <c r="N482" s="3">
        <v>434365</v>
      </c>
      <c r="O482" s="3">
        <v>473539</v>
      </c>
      <c r="P482" s="3">
        <v>491265</v>
      </c>
      <c r="Q482" s="3">
        <v>496161</v>
      </c>
      <c r="R482" s="3">
        <v>560128</v>
      </c>
      <c r="S482" s="3">
        <v>547038</v>
      </c>
      <c r="T482" s="3">
        <v>668740</v>
      </c>
      <c r="U482" s="3">
        <f t="shared" si="1"/>
        <v>590978</v>
      </c>
    </row>
    <row r="483" spans="1:21" ht="15.75" customHeight="1" x14ac:dyDescent="0.2">
      <c r="A483" s="3">
        <v>2102358</v>
      </c>
      <c r="B483" s="3">
        <v>19484</v>
      </c>
      <c r="C483" s="3">
        <v>25017</v>
      </c>
      <c r="D483" s="3">
        <v>27894</v>
      </c>
      <c r="E483" s="3">
        <v>27875</v>
      </c>
      <c r="F483" s="3">
        <v>31243</v>
      </c>
      <c r="G483" s="3">
        <v>32643</v>
      </c>
      <c r="H483" s="3">
        <v>40387</v>
      </c>
      <c r="I483" s="3">
        <v>42453</v>
      </c>
      <c r="J483" s="3">
        <v>44970</v>
      </c>
      <c r="K483" s="3">
        <v>50177</v>
      </c>
      <c r="L483" s="3">
        <v>51500</v>
      </c>
      <c r="M483" s="3">
        <v>64214</v>
      </c>
      <c r="N483" s="3">
        <v>69985</v>
      </c>
      <c r="O483" s="3">
        <v>75849</v>
      </c>
      <c r="P483" s="3">
        <v>91869</v>
      </c>
      <c r="Q483" s="3">
        <v>89418</v>
      </c>
      <c r="R483" s="3">
        <v>99237</v>
      </c>
      <c r="S483" s="3">
        <v>95937</v>
      </c>
      <c r="T483" s="3">
        <v>113957</v>
      </c>
      <c r="U483" s="3">
        <f t="shared" si="1"/>
        <v>94473</v>
      </c>
    </row>
    <row r="484" spans="1:21" ht="15.75" customHeight="1" x14ac:dyDescent="0.2">
      <c r="A484" s="3">
        <v>2102374</v>
      </c>
      <c r="B484" s="3">
        <v>7632</v>
      </c>
      <c r="C484" s="3">
        <v>10027</v>
      </c>
      <c r="D484" s="3">
        <v>11465</v>
      </c>
      <c r="E484" s="3">
        <v>12300</v>
      </c>
      <c r="F484" s="3">
        <v>14734</v>
      </c>
      <c r="G484" s="3">
        <v>16124</v>
      </c>
      <c r="H484" s="3">
        <v>20263</v>
      </c>
      <c r="I484" s="3">
        <v>23183</v>
      </c>
      <c r="J484" s="3">
        <v>25260</v>
      </c>
      <c r="K484" s="3">
        <v>29894</v>
      </c>
      <c r="L484" s="3">
        <v>32748</v>
      </c>
      <c r="M484" s="3">
        <v>37388</v>
      </c>
      <c r="N484" s="3">
        <v>46185</v>
      </c>
      <c r="O484" s="3">
        <v>49531</v>
      </c>
      <c r="P484" s="3">
        <v>56397</v>
      </c>
      <c r="Q484" s="3">
        <v>56990</v>
      </c>
      <c r="R484" s="3">
        <v>55037</v>
      </c>
      <c r="S484" s="3">
        <v>55800</v>
      </c>
      <c r="T484" s="3">
        <v>57107</v>
      </c>
      <c r="U484" s="3">
        <f t="shared" si="1"/>
        <v>49475</v>
      </c>
    </row>
    <row r="485" spans="1:21" ht="15.75" customHeight="1" x14ac:dyDescent="0.2">
      <c r="A485" s="3">
        <v>2102408</v>
      </c>
      <c r="B485" s="3">
        <v>10928</v>
      </c>
      <c r="C485" s="3">
        <v>12167</v>
      </c>
      <c r="D485" s="3">
        <v>13637</v>
      </c>
      <c r="E485" s="3">
        <v>14989</v>
      </c>
      <c r="F485" s="3">
        <v>17481</v>
      </c>
      <c r="G485" s="3">
        <v>17774</v>
      </c>
      <c r="H485" s="3">
        <v>17527</v>
      </c>
      <c r="I485" s="3">
        <v>22941</v>
      </c>
      <c r="J485" s="3">
        <v>27959</v>
      </c>
      <c r="K485" s="3">
        <v>34073</v>
      </c>
      <c r="L485" s="3">
        <v>35275</v>
      </c>
      <c r="M485" s="3">
        <v>39246</v>
      </c>
      <c r="N485" s="3">
        <v>40994</v>
      </c>
      <c r="O485" s="3">
        <v>43933</v>
      </c>
      <c r="P485" s="3">
        <v>51030</v>
      </c>
      <c r="Q485" s="3">
        <v>53269</v>
      </c>
      <c r="R485" s="3">
        <v>55239</v>
      </c>
      <c r="S485" s="3">
        <v>59442</v>
      </c>
      <c r="T485" s="3">
        <v>63027</v>
      </c>
      <c r="U485" s="3">
        <f t="shared" si="1"/>
        <v>52099</v>
      </c>
    </row>
    <row r="486" spans="1:21" ht="15.75" customHeight="1" x14ac:dyDescent="0.2">
      <c r="A486" s="3">
        <v>2102507</v>
      </c>
      <c r="B486" s="3">
        <v>17258</v>
      </c>
      <c r="C486" s="3">
        <v>20408</v>
      </c>
      <c r="D486" s="3">
        <v>23479</v>
      </c>
      <c r="E486" s="3">
        <v>24835</v>
      </c>
      <c r="F486" s="3">
        <v>27514</v>
      </c>
      <c r="G486" s="3">
        <v>31899</v>
      </c>
      <c r="H486" s="3">
        <v>37242</v>
      </c>
      <c r="I486" s="3">
        <v>41327</v>
      </c>
      <c r="J486" s="3">
        <v>51233</v>
      </c>
      <c r="K486" s="3">
        <v>64956</v>
      </c>
      <c r="L486" s="3">
        <v>70557</v>
      </c>
      <c r="M486" s="3">
        <v>76248</v>
      </c>
      <c r="N486" s="3">
        <v>83745</v>
      </c>
      <c r="O486" s="3">
        <v>89360</v>
      </c>
      <c r="P486" s="3">
        <v>98377</v>
      </c>
      <c r="Q486" s="3">
        <v>98950</v>
      </c>
      <c r="R486" s="3">
        <v>103119</v>
      </c>
      <c r="S486" s="3">
        <v>109247</v>
      </c>
      <c r="T486" s="3">
        <v>111816</v>
      </c>
      <c r="U486" s="3">
        <f t="shared" si="1"/>
        <v>94558</v>
      </c>
    </row>
    <row r="487" spans="1:21" ht="15.75" customHeight="1" x14ac:dyDescent="0.2">
      <c r="A487" s="3">
        <v>2102556</v>
      </c>
      <c r="B487" s="3">
        <v>26695</v>
      </c>
      <c r="C487" s="3">
        <v>29523</v>
      </c>
      <c r="D487" s="3">
        <v>31357</v>
      </c>
      <c r="E487" s="3">
        <v>47966</v>
      </c>
      <c r="F487" s="3">
        <v>48272</v>
      </c>
      <c r="G487" s="3">
        <v>47647</v>
      </c>
      <c r="H487" s="3">
        <v>54408</v>
      </c>
      <c r="I487" s="3">
        <v>53080</v>
      </c>
      <c r="J487" s="3">
        <v>57290</v>
      </c>
      <c r="K487" s="3">
        <v>61207</v>
      </c>
      <c r="L487" s="3">
        <v>67745</v>
      </c>
      <c r="M487" s="3">
        <v>78196</v>
      </c>
      <c r="N487" s="3">
        <v>100175</v>
      </c>
      <c r="O487" s="3">
        <v>133814</v>
      </c>
      <c r="P487" s="3">
        <v>148854</v>
      </c>
      <c r="Q487" s="3">
        <v>173647</v>
      </c>
      <c r="R487" s="3">
        <v>165206</v>
      </c>
      <c r="S487" s="3">
        <v>197437</v>
      </c>
      <c r="T487" s="3">
        <v>194761</v>
      </c>
      <c r="U487" s="3">
        <f t="shared" si="1"/>
        <v>168066</v>
      </c>
    </row>
    <row r="488" spans="1:21" ht="15.75" customHeight="1" x14ac:dyDescent="0.2">
      <c r="A488" s="3">
        <v>2102606</v>
      </c>
      <c r="B488" s="3">
        <v>22468</v>
      </c>
      <c r="C488" s="3">
        <v>27694</v>
      </c>
      <c r="D488" s="3">
        <v>31543</v>
      </c>
      <c r="E488" s="3">
        <v>34110</v>
      </c>
      <c r="F488" s="3">
        <v>36719</v>
      </c>
      <c r="G488" s="3">
        <v>39524</v>
      </c>
      <c r="H488" s="3">
        <v>52556</v>
      </c>
      <c r="I488" s="3">
        <v>49693</v>
      </c>
      <c r="J488" s="3">
        <v>61637</v>
      </c>
      <c r="K488" s="3">
        <v>65530</v>
      </c>
      <c r="L488" s="3">
        <v>72530</v>
      </c>
      <c r="M488" s="3">
        <v>87383</v>
      </c>
      <c r="N488" s="3">
        <v>101963</v>
      </c>
      <c r="O488" s="3">
        <v>103628</v>
      </c>
      <c r="P488" s="3">
        <v>125762</v>
      </c>
      <c r="Q488" s="3">
        <v>121929</v>
      </c>
      <c r="R488" s="3">
        <v>129672</v>
      </c>
      <c r="S488" s="3">
        <v>135409</v>
      </c>
      <c r="T488" s="3">
        <v>149159</v>
      </c>
      <c r="U488" s="3">
        <f t="shared" si="1"/>
        <v>126691</v>
      </c>
    </row>
    <row r="489" spans="1:21" ht="15.75" customHeight="1" x14ac:dyDescent="0.2">
      <c r="A489" s="3">
        <v>2102705</v>
      </c>
      <c r="B489" s="3">
        <v>21284</v>
      </c>
      <c r="C489" s="3">
        <v>24595</v>
      </c>
      <c r="D489" s="3">
        <v>29770</v>
      </c>
      <c r="E489" s="3">
        <v>35161</v>
      </c>
      <c r="F489" s="3">
        <v>39844</v>
      </c>
      <c r="G489" s="3">
        <v>41194</v>
      </c>
      <c r="H489" s="3">
        <v>49456</v>
      </c>
      <c r="I489" s="3">
        <v>56337</v>
      </c>
      <c r="J489" s="3">
        <v>62812</v>
      </c>
      <c r="K489" s="3">
        <v>76988</v>
      </c>
      <c r="L489" s="3">
        <v>81370</v>
      </c>
      <c r="M489" s="3">
        <v>84009</v>
      </c>
      <c r="N489" s="3">
        <v>100487</v>
      </c>
      <c r="O489" s="3">
        <v>109901</v>
      </c>
      <c r="P489" s="3">
        <v>121757</v>
      </c>
      <c r="Q489" s="3">
        <v>120067</v>
      </c>
      <c r="R489" s="3">
        <v>124232</v>
      </c>
      <c r="S489" s="3">
        <v>130391</v>
      </c>
      <c r="T489" s="3">
        <v>136162</v>
      </c>
      <c r="U489" s="3">
        <f t="shared" si="1"/>
        <v>114878</v>
      </c>
    </row>
    <row r="490" spans="1:21" ht="15.75" customHeight="1" x14ac:dyDescent="0.2">
      <c r="A490" s="3">
        <v>2102754</v>
      </c>
      <c r="B490" s="3">
        <v>15115</v>
      </c>
      <c r="C490" s="3">
        <v>19473</v>
      </c>
      <c r="D490" s="3">
        <v>22824</v>
      </c>
      <c r="E490" s="3">
        <v>26711</v>
      </c>
      <c r="F490" s="3">
        <v>29730</v>
      </c>
      <c r="G490" s="3">
        <v>30344</v>
      </c>
      <c r="H490" s="3">
        <v>33318</v>
      </c>
      <c r="I490" s="3">
        <v>40578</v>
      </c>
      <c r="J490" s="3">
        <v>49600</v>
      </c>
      <c r="K490" s="3">
        <v>56048</v>
      </c>
      <c r="L490" s="3">
        <v>57777</v>
      </c>
      <c r="M490" s="3">
        <v>63005</v>
      </c>
      <c r="N490" s="3">
        <v>79946</v>
      </c>
      <c r="O490" s="3">
        <v>82744</v>
      </c>
      <c r="P490" s="3">
        <v>111711</v>
      </c>
      <c r="Q490" s="3">
        <v>131076</v>
      </c>
      <c r="R490" s="3">
        <v>143555</v>
      </c>
      <c r="S490" s="3">
        <v>165605</v>
      </c>
      <c r="T490" s="3">
        <v>188533</v>
      </c>
      <c r="U490" s="3">
        <f t="shared" si="1"/>
        <v>173418</v>
      </c>
    </row>
    <row r="491" spans="1:21" ht="15.75" customHeight="1" x14ac:dyDescent="0.2">
      <c r="A491" s="3">
        <v>2102804</v>
      </c>
      <c r="B491" s="3">
        <v>57611</v>
      </c>
      <c r="C491" s="3">
        <v>69470</v>
      </c>
      <c r="D491" s="3">
        <v>78162</v>
      </c>
      <c r="E491" s="3">
        <v>88506</v>
      </c>
      <c r="F491" s="3">
        <v>85498</v>
      </c>
      <c r="G491" s="3">
        <v>96012</v>
      </c>
      <c r="H491" s="3">
        <v>139901</v>
      </c>
      <c r="I491" s="3">
        <v>148381</v>
      </c>
      <c r="J491" s="3">
        <v>144282</v>
      </c>
      <c r="K491" s="3">
        <v>148504</v>
      </c>
      <c r="L491" s="3">
        <v>193846</v>
      </c>
      <c r="M491" s="3">
        <v>230350</v>
      </c>
      <c r="N491" s="3">
        <v>259590</v>
      </c>
      <c r="O491" s="3">
        <v>285178</v>
      </c>
      <c r="P491" s="3">
        <v>242848</v>
      </c>
      <c r="Q491" s="3">
        <v>308131</v>
      </c>
      <c r="R491" s="3">
        <v>322563</v>
      </c>
      <c r="S491" s="3">
        <v>352797</v>
      </c>
      <c r="T491" s="3">
        <v>493139</v>
      </c>
      <c r="U491" s="3">
        <f t="shared" si="1"/>
        <v>435528</v>
      </c>
    </row>
    <row r="492" spans="1:21" ht="15.75" customHeight="1" x14ac:dyDescent="0.2">
      <c r="A492" s="3">
        <v>2102903</v>
      </c>
      <c r="B492" s="3">
        <v>25060</v>
      </c>
      <c r="C492" s="3">
        <v>29421</v>
      </c>
      <c r="D492" s="3">
        <v>32553</v>
      </c>
      <c r="E492" s="3">
        <v>33916</v>
      </c>
      <c r="F492" s="3">
        <v>41393</v>
      </c>
      <c r="G492" s="3">
        <v>46371</v>
      </c>
      <c r="H492" s="3">
        <v>55539</v>
      </c>
      <c r="I492" s="3">
        <v>69188</v>
      </c>
      <c r="J492" s="3">
        <v>76066</v>
      </c>
      <c r="K492" s="3">
        <v>90337</v>
      </c>
      <c r="L492" s="3">
        <v>107454</v>
      </c>
      <c r="M492" s="3">
        <v>128702</v>
      </c>
      <c r="N492" s="3">
        <v>138625</v>
      </c>
      <c r="O492" s="3">
        <v>144879</v>
      </c>
      <c r="P492" s="3">
        <v>166659</v>
      </c>
      <c r="Q492" s="3">
        <v>155306</v>
      </c>
      <c r="R492" s="3">
        <v>165981</v>
      </c>
      <c r="S492" s="3">
        <v>166572</v>
      </c>
      <c r="T492" s="3">
        <v>205404</v>
      </c>
      <c r="U492" s="3">
        <f t="shared" si="1"/>
        <v>180344</v>
      </c>
    </row>
    <row r="493" spans="1:21" ht="15.75" customHeight="1" x14ac:dyDescent="0.2">
      <c r="A493" s="3">
        <v>2103109</v>
      </c>
      <c r="B493" s="3">
        <v>11208</v>
      </c>
      <c r="C493" s="3">
        <v>12996</v>
      </c>
      <c r="D493" s="3">
        <v>14524</v>
      </c>
      <c r="E493" s="3">
        <v>16230</v>
      </c>
      <c r="F493" s="3">
        <v>19227</v>
      </c>
      <c r="G493" s="3">
        <v>19091</v>
      </c>
      <c r="H493" s="3">
        <v>22954</v>
      </c>
      <c r="I493" s="3">
        <v>26933</v>
      </c>
      <c r="J493" s="3">
        <v>29268</v>
      </c>
      <c r="K493" s="3">
        <v>35342</v>
      </c>
      <c r="L493" s="3">
        <v>41841</v>
      </c>
      <c r="M493" s="3">
        <v>47178</v>
      </c>
      <c r="N493" s="3">
        <v>53501</v>
      </c>
      <c r="O493" s="3">
        <v>54388</v>
      </c>
      <c r="P493" s="3">
        <v>57317</v>
      </c>
      <c r="Q493" s="3">
        <v>63704</v>
      </c>
      <c r="R493" s="3">
        <v>67404</v>
      </c>
      <c r="S493" s="3">
        <v>68655</v>
      </c>
      <c r="T493" s="3">
        <v>70739</v>
      </c>
      <c r="U493" s="3">
        <f t="shared" si="1"/>
        <v>59531</v>
      </c>
    </row>
    <row r="494" spans="1:21" ht="15.75" customHeight="1" x14ac:dyDescent="0.2">
      <c r="A494" s="3">
        <v>2103125</v>
      </c>
      <c r="B494" s="3">
        <v>7346</v>
      </c>
      <c r="C494" s="3">
        <v>8590</v>
      </c>
      <c r="D494" s="3">
        <v>10207</v>
      </c>
      <c r="E494" s="3">
        <v>11944</v>
      </c>
      <c r="F494" s="3">
        <v>15032</v>
      </c>
      <c r="G494" s="3">
        <v>16801</v>
      </c>
      <c r="H494" s="3">
        <v>17907</v>
      </c>
      <c r="I494" s="3">
        <v>21089</v>
      </c>
      <c r="J494" s="3">
        <v>21147</v>
      </c>
      <c r="K494" s="3">
        <v>25404</v>
      </c>
      <c r="L494" s="3">
        <v>26780</v>
      </c>
      <c r="M494" s="3">
        <v>31287</v>
      </c>
      <c r="N494" s="3">
        <v>35450</v>
      </c>
      <c r="O494" s="3">
        <v>36429</v>
      </c>
      <c r="P494" s="3">
        <v>43625</v>
      </c>
      <c r="Q494" s="3">
        <v>43714</v>
      </c>
      <c r="R494" s="3">
        <v>48115</v>
      </c>
      <c r="S494" s="3">
        <v>46821</v>
      </c>
      <c r="T494" s="3">
        <v>46940</v>
      </c>
      <c r="U494" s="3">
        <f t="shared" si="1"/>
        <v>39594</v>
      </c>
    </row>
    <row r="495" spans="1:21" ht="15.75" customHeight="1" x14ac:dyDescent="0.2">
      <c r="A495" s="3">
        <v>2103158</v>
      </c>
      <c r="B495" s="3">
        <v>10325</v>
      </c>
      <c r="C495" s="3">
        <v>13492</v>
      </c>
      <c r="D495" s="3">
        <v>14629</v>
      </c>
      <c r="E495" s="3">
        <v>15463</v>
      </c>
      <c r="F495" s="3">
        <v>17676</v>
      </c>
      <c r="G495" s="3">
        <v>20854</v>
      </c>
      <c r="H495" s="3">
        <v>24583</v>
      </c>
      <c r="I495" s="3">
        <v>25069</v>
      </c>
      <c r="J495" s="3">
        <v>34139</v>
      </c>
      <c r="K495" s="3">
        <v>42291</v>
      </c>
      <c r="L495" s="3">
        <v>49248</v>
      </c>
      <c r="M495" s="3">
        <v>55391</v>
      </c>
      <c r="N495" s="3">
        <v>61620</v>
      </c>
      <c r="O495" s="3">
        <v>62216</v>
      </c>
      <c r="P495" s="3">
        <v>70008</v>
      </c>
      <c r="Q495" s="3">
        <v>71079</v>
      </c>
      <c r="R495" s="3">
        <v>80630</v>
      </c>
      <c r="S495" s="3">
        <v>86071</v>
      </c>
      <c r="T495" s="3">
        <v>85836</v>
      </c>
      <c r="U495" s="3">
        <f t="shared" si="1"/>
        <v>75511</v>
      </c>
    </row>
    <row r="496" spans="1:21" ht="15.75" customHeight="1" x14ac:dyDescent="0.2">
      <c r="A496" s="3">
        <v>2103174</v>
      </c>
      <c r="B496" s="3">
        <v>17087</v>
      </c>
      <c r="C496" s="3">
        <v>24733</v>
      </c>
      <c r="D496" s="3">
        <v>29310</v>
      </c>
      <c r="E496" s="3">
        <v>31141</v>
      </c>
      <c r="F496" s="3">
        <v>37049</v>
      </c>
      <c r="G496" s="3">
        <v>47040</v>
      </c>
      <c r="H496" s="3">
        <v>53082</v>
      </c>
      <c r="I496" s="3">
        <v>54136</v>
      </c>
      <c r="J496" s="3">
        <v>62407</v>
      </c>
      <c r="K496" s="3">
        <v>85312</v>
      </c>
      <c r="L496" s="3">
        <v>94072</v>
      </c>
      <c r="M496" s="3">
        <v>98971</v>
      </c>
      <c r="N496" s="3">
        <v>111449</v>
      </c>
      <c r="O496" s="3">
        <v>117381</v>
      </c>
      <c r="P496" s="3">
        <v>141450</v>
      </c>
      <c r="Q496" s="3">
        <v>140870</v>
      </c>
      <c r="R496" s="3">
        <v>146351</v>
      </c>
      <c r="S496" s="3">
        <v>137811</v>
      </c>
      <c r="T496" s="3">
        <v>155375</v>
      </c>
      <c r="U496" s="3">
        <f t="shared" si="1"/>
        <v>138288</v>
      </c>
    </row>
    <row r="497" spans="1:21" ht="15.75" customHeight="1" x14ac:dyDescent="0.2">
      <c r="A497" s="3">
        <v>2103257</v>
      </c>
      <c r="B497" s="3">
        <v>22985</v>
      </c>
      <c r="C497" s="3">
        <v>30449</v>
      </c>
      <c r="D497" s="3">
        <v>34474</v>
      </c>
      <c r="E497" s="3">
        <v>40567</v>
      </c>
      <c r="F497" s="3">
        <v>47249</v>
      </c>
      <c r="G497" s="3">
        <v>49666</v>
      </c>
      <c r="H497" s="3">
        <v>61426</v>
      </c>
      <c r="I497" s="3">
        <v>62414</v>
      </c>
      <c r="J497" s="3">
        <v>68517</v>
      </c>
      <c r="K497" s="3">
        <v>74779</v>
      </c>
      <c r="L497" s="3">
        <v>92215</v>
      </c>
      <c r="M497" s="3">
        <v>98141</v>
      </c>
      <c r="N497" s="3">
        <v>127598</v>
      </c>
      <c r="O497" s="3">
        <v>129559</v>
      </c>
      <c r="P497" s="3">
        <v>134004</v>
      </c>
      <c r="Q497" s="3">
        <v>128191</v>
      </c>
      <c r="R497" s="3">
        <v>130210</v>
      </c>
      <c r="S497" s="3">
        <v>144682</v>
      </c>
      <c r="T497" s="3">
        <v>175253</v>
      </c>
      <c r="U497" s="3">
        <f t="shared" si="1"/>
        <v>152268</v>
      </c>
    </row>
    <row r="498" spans="1:21" ht="15.75" customHeight="1" x14ac:dyDescent="0.2">
      <c r="A498" s="3">
        <v>2103307</v>
      </c>
      <c r="B498" s="3">
        <v>261772</v>
      </c>
      <c r="C498" s="3">
        <v>385250</v>
      </c>
      <c r="D498" s="3">
        <v>378730</v>
      </c>
      <c r="E498" s="3">
        <v>423802</v>
      </c>
      <c r="F498" s="3">
        <v>545003</v>
      </c>
      <c r="G498" s="3">
        <v>552919</v>
      </c>
      <c r="H498" s="3">
        <v>598724</v>
      </c>
      <c r="I498" s="3">
        <v>574952</v>
      </c>
      <c r="J498" s="3">
        <v>593908</v>
      </c>
      <c r="K498" s="3">
        <v>646580</v>
      </c>
      <c r="L498" s="3">
        <v>757330</v>
      </c>
      <c r="M498" s="3">
        <v>777227</v>
      </c>
      <c r="N498" s="3">
        <v>884863</v>
      </c>
      <c r="O498" s="3">
        <v>880433</v>
      </c>
      <c r="P498" s="3">
        <v>1025608</v>
      </c>
      <c r="Q498" s="3">
        <v>954063</v>
      </c>
      <c r="R498" s="3">
        <v>961571</v>
      </c>
      <c r="S498" s="3">
        <v>1033416</v>
      </c>
      <c r="T498" s="3">
        <v>1104557</v>
      </c>
      <c r="U498" s="3">
        <f t="shared" si="1"/>
        <v>842785</v>
      </c>
    </row>
    <row r="499" spans="1:21" ht="15.75" customHeight="1" x14ac:dyDescent="0.2">
      <c r="A499" s="3">
        <v>2103505</v>
      </c>
      <c r="B499" s="3">
        <v>59094</v>
      </c>
      <c r="C499" s="3">
        <v>74328</v>
      </c>
      <c r="D499" s="3">
        <v>76569</v>
      </c>
      <c r="E499" s="3">
        <v>79482</v>
      </c>
      <c r="F499" s="3">
        <v>95414</v>
      </c>
      <c r="G499" s="3">
        <v>100080</v>
      </c>
      <c r="H499" s="3">
        <v>130767</v>
      </c>
      <c r="I499" s="3">
        <v>153325</v>
      </c>
      <c r="J499" s="3">
        <v>155748</v>
      </c>
      <c r="K499" s="3">
        <v>196933</v>
      </c>
      <c r="L499" s="3">
        <v>225424</v>
      </c>
      <c r="M499" s="3">
        <v>247566</v>
      </c>
      <c r="N499" s="3">
        <v>287907</v>
      </c>
      <c r="O499" s="3">
        <v>304072</v>
      </c>
      <c r="P499" s="3">
        <v>300140</v>
      </c>
      <c r="Q499" s="3">
        <v>321582</v>
      </c>
      <c r="R499" s="3">
        <v>383083</v>
      </c>
      <c r="S499" s="3">
        <v>402481</v>
      </c>
      <c r="T499" s="3">
        <v>458646</v>
      </c>
      <c r="U499" s="3">
        <f t="shared" si="1"/>
        <v>399552</v>
      </c>
    </row>
    <row r="500" spans="1:21" ht="15.75" customHeight="1" x14ac:dyDescent="0.2">
      <c r="A500" s="3">
        <v>2103554</v>
      </c>
      <c r="B500" s="3">
        <v>16764</v>
      </c>
      <c r="C500" s="3">
        <v>17418</v>
      </c>
      <c r="D500" s="3">
        <v>17304</v>
      </c>
      <c r="E500" s="3">
        <v>24401</v>
      </c>
      <c r="F500" s="3">
        <v>26094</v>
      </c>
      <c r="G500" s="3">
        <v>30502</v>
      </c>
      <c r="H500" s="3">
        <v>41776</v>
      </c>
      <c r="I500" s="3">
        <v>48100</v>
      </c>
      <c r="J500" s="3">
        <v>52305</v>
      </c>
      <c r="K500" s="3">
        <v>62918</v>
      </c>
      <c r="L500" s="3">
        <v>68837</v>
      </c>
      <c r="M500" s="3">
        <v>81131</v>
      </c>
      <c r="N500" s="3">
        <v>88724</v>
      </c>
      <c r="O500" s="3">
        <v>95176</v>
      </c>
      <c r="P500" s="3">
        <v>108033</v>
      </c>
      <c r="Q500" s="3">
        <v>97202</v>
      </c>
      <c r="R500" s="3">
        <v>109203</v>
      </c>
      <c r="S500" s="3">
        <v>122809</v>
      </c>
      <c r="T500" s="3">
        <v>133598</v>
      </c>
      <c r="U500" s="3">
        <f t="shared" si="1"/>
        <v>116834</v>
      </c>
    </row>
    <row r="501" spans="1:21" ht="15.75" customHeight="1" x14ac:dyDescent="0.2">
      <c r="A501" s="3">
        <v>2103604</v>
      </c>
      <c r="B501" s="3">
        <v>91652</v>
      </c>
      <c r="C501" s="3">
        <v>104085</v>
      </c>
      <c r="D501" s="3">
        <v>118597</v>
      </c>
      <c r="E501" s="3">
        <v>123938</v>
      </c>
      <c r="F501" s="3">
        <v>138986</v>
      </c>
      <c r="G501" s="3">
        <v>146870</v>
      </c>
      <c r="H501" s="3">
        <v>180160</v>
      </c>
      <c r="I501" s="3">
        <v>204164</v>
      </c>
      <c r="J501" s="3">
        <v>213302</v>
      </c>
      <c r="K501" s="3">
        <v>252313</v>
      </c>
      <c r="L501" s="3">
        <v>267998</v>
      </c>
      <c r="M501" s="3">
        <v>290776</v>
      </c>
      <c r="N501" s="3">
        <v>342553</v>
      </c>
      <c r="O501" s="3">
        <v>354079</v>
      </c>
      <c r="P501" s="3">
        <v>402038</v>
      </c>
      <c r="Q501" s="3">
        <v>397738</v>
      </c>
      <c r="R501" s="3">
        <v>456535</v>
      </c>
      <c r="S501" s="3">
        <v>443384</v>
      </c>
      <c r="T501" s="3">
        <v>479651</v>
      </c>
      <c r="U501" s="3">
        <f t="shared" si="1"/>
        <v>387999</v>
      </c>
    </row>
    <row r="502" spans="1:21" ht="15.75" customHeight="1" x14ac:dyDescent="0.2">
      <c r="A502" s="3">
        <v>2103703</v>
      </c>
      <c r="B502" s="3">
        <v>47198</v>
      </c>
      <c r="C502" s="3">
        <v>54671</v>
      </c>
      <c r="D502" s="3">
        <v>55883</v>
      </c>
      <c r="E502" s="3">
        <v>62286</v>
      </c>
      <c r="F502" s="3">
        <v>74851</v>
      </c>
      <c r="G502" s="3">
        <v>76404</v>
      </c>
      <c r="H502" s="3">
        <v>87614</v>
      </c>
      <c r="I502" s="3">
        <v>105114</v>
      </c>
      <c r="J502" s="3">
        <v>109156</v>
      </c>
      <c r="K502" s="3">
        <v>123850</v>
      </c>
      <c r="L502" s="3">
        <v>137037</v>
      </c>
      <c r="M502" s="3">
        <v>157226</v>
      </c>
      <c r="N502" s="3">
        <v>179723</v>
      </c>
      <c r="O502" s="3">
        <v>183721</v>
      </c>
      <c r="P502" s="3">
        <v>202342</v>
      </c>
      <c r="Q502" s="3">
        <v>215857</v>
      </c>
      <c r="R502" s="3">
        <v>233826</v>
      </c>
      <c r="S502" s="3">
        <v>230005</v>
      </c>
      <c r="T502" s="3">
        <v>230587</v>
      </c>
      <c r="U502" s="3">
        <f t="shared" si="1"/>
        <v>183389</v>
      </c>
    </row>
    <row r="503" spans="1:21" ht="15.75" customHeight="1" x14ac:dyDescent="0.2">
      <c r="A503" s="3">
        <v>2103752</v>
      </c>
      <c r="B503" s="3">
        <v>22604</v>
      </c>
      <c r="C503" s="3">
        <v>25938</v>
      </c>
      <c r="D503" s="3">
        <v>27014</v>
      </c>
      <c r="E503" s="3">
        <v>27765</v>
      </c>
      <c r="F503" s="3">
        <v>30000</v>
      </c>
      <c r="G503" s="3">
        <v>35059</v>
      </c>
      <c r="H503" s="3">
        <v>42211</v>
      </c>
      <c r="I503" s="3">
        <v>42957</v>
      </c>
      <c r="J503" s="3">
        <v>55056</v>
      </c>
      <c r="K503" s="3">
        <v>60377</v>
      </c>
      <c r="L503" s="3">
        <v>56091</v>
      </c>
      <c r="M503" s="3">
        <v>64720</v>
      </c>
      <c r="N503" s="3">
        <v>120416</v>
      </c>
      <c r="O503" s="3">
        <v>418091</v>
      </c>
      <c r="P503" s="3">
        <v>717649</v>
      </c>
      <c r="Q503" s="3">
        <v>623860</v>
      </c>
      <c r="R503" s="3">
        <v>475511</v>
      </c>
      <c r="S503" s="3">
        <v>435822</v>
      </c>
      <c r="T503" s="3">
        <v>155081</v>
      </c>
      <c r="U503" s="3">
        <f t="shared" si="1"/>
        <v>132477</v>
      </c>
    </row>
    <row r="504" spans="1:21" ht="15.75" customHeight="1" x14ac:dyDescent="0.2">
      <c r="A504" s="3">
        <v>2103802</v>
      </c>
      <c r="B504" s="3">
        <v>41487</v>
      </c>
      <c r="C504" s="3">
        <v>51559</v>
      </c>
      <c r="D504" s="3">
        <v>54219</v>
      </c>
      <c r="E504" s="3">
        <v>58544</v>
      </c>
      <c r="F504" s="3">
        <v>88801</v>
      </c>
      <c r="G504" s="3">
        <v>78186</v>
      </c>
      <c r="H504" s="3">
        <v>93089</v>
      </c>
      <c r="I504" s="3">
        <v>106060</v>
      </c>
      <c r="J504" s="3">
        <v>124434</v>
      </c>
      <c r="K504" s="3">
        <v>150743</v>
      </c>
      <c r="L504" s="3">
        <v>156383</v>
      </c>
      <c r="M504" s="3">
        <v>160229</v>
      </c>
      <c r="N504" s="3">
        <v>183301</v>
      </c>
      <c r="O504" s="3">
        <v>206382</v>
      </c>
      <c r="P504" s="3">
        <v>212374</v>
      </c>
      <c r="Q504" s="3">
        <v>223561</v>
      </c>
      <c r="R504" s="3">
        <v>229483</v>
      </c>
      <c r="S504" s="3">
        <v>234858</v>
      </c>
      <c r="T504" s="3">
        <v>245123</v>
      </c>
      <c r="U504" s="3">
        <f t="shared" si="1"/>
        <v>203636</v>
      </c>
    </row>
    <row r="505" spans="1:21" ht="15.75" customHeight="1" x14ac:dyDescent="0.2">
      <c r="A505" s="3">
        <v>2104008</v>
      </c>
      <c r="B505" s="3">
        <v>27871</v>
      </c>
      <c r="C505" s="3">
        <v>35249</v>
      </c>
      <c r="D505" s="3">
        <v>34499</v>
      </c>
      <c r="E505" s="3">
        <v>38831</v>
      </c>
      <c r="F505" s="3">
        <v>44213</v>
      </c>
      <c r="G505" s="3">
        <v>45694</v>
      </c>
      <c r="H505" s="3">
        <v>53724</v>
      </c>
      <c r="I505" s="3">
        <v>61794</v>
      </c>
      <c r="J505" s="3">
        <v>62978</v>
      </c>
      <c r="K505" s="3">
        <v>77549</v>
      </c>
      <c r="L505" s="3">
        <v>83184</v>
      </c>
      <c r="M505" s="3">
        <v>102600</v>
      </c>
      <c r="N505" s="3">
        <v>122123</v>
      </c>
      <c r="O505" s="3">
        <v>119781</v>
      </c>
      <c r="P505" s="3">
        <v>132049</v>
      </c>
      <c r="Q505" s="3">
        <v>124108</v>
      </c>
      <c r="R505" s="3">
        <v>140249</v>
      </c>
      <c r="S505" s="3">
        <v>143256</v>
      </c>
      <c r="T505" s="3">
        <v>147476</v>
      </c>
      <c r="U505" s="3">
        <f t="shared" si="1"/>
        <v>119605</v>
      </c>
    </row>
    <row r="506" spans="1:21" ht="15.75" customHeight="1" x14ac:dyDescent="0.2">
      <c r="A506" s="3">
        <v>2104057</v>
      </c>
      <c r="B506" s="3">
        <v>70929</v>
      </c>
      <c r="C506" s="3">
        <v>81468</v>
      </c>
      <c r="D506" s="3">
        <v>96156</v>
      </c>
      <c r="E506" s="3">
        <v>122824</v>
      </c>
      <c r="F506" s="3">
        <v>138803</v>
      </c>
      <c r="G506" s="3">
        <v>233262</v>
      </c>
      <c r="H506" s="3">
        <v>352886</v>
      </c>
      <c r="I506" s="3">
        <v>599632</v>
      </c>
      <c r="J506" s="3">
        <v>443751</v>
      </c>
      <c r="K506" s="3">
        <v>493343</v>
      </c>
      <c r="L506" s="3">
        <v>875989</v>
      </c>
      <c r="M506" s="3">
        <v>854344</v>
      </c>
      <c r="N506" s="3">
        <v>614838</v>
      </c>
      <c r="O506" s="3">
        <v>686504</v>
      </c>
      <c r="P506" s="3">
        <v>686367</v>
      </c>
      <c r="Q506" s="3">
        <v>793960</v>
      </c>
      <c r="R506" s="3">
        <v>982492</v>
      </c>
      <c r="S506" s="3">
        <v>944775</v>
      </c>
      <c r="T506" s="3">
        <v>982443</v>
      </c>
      <c r="U506" s="3">
        <f t="shared" si="1"/>
        <v>911514</v>
      </c>
    </row>
    <row r="507" spans="1:21" ht="15.75" customHeight="1" x14ac:dyDescent="0.2">
      <c r="A507" s="3">
        <v>2104073</v>
      </c>
      <c r="B507" s="3">
        <v>13796</v>
      </c>
      <c r="C507" s="3">
        <v>16261</v>
      </c>
      <c r="D507" s="3">
        <v>16418</v>
      </c>
      <c r="E507" s="3">
        <v>16827</v>
      </c>
      <c r="F507" s="3">
        <v>17740</v>
      </c>
      <c r="G507" s="3">
        <v>19615</v>
      </c>
      <c r="H507" s="3">
        <v>28663</v>
      </c>
      <c r="I507" s="3">
        <v>30093</v>
      </c>
      <c r="J507" s="3">
        <v>32777</v>
      </c>
      <c r="K507" s="3">
        <v>40729</v>
      </c>
      <c r="L507" s="3">
        <v>44425</v>
      </c>
      <c r="M507" s="3">
        <v>47726</v>
      </c>
      <c r="N507" s="3">
        <v>52927</v>
      </c>
      <c r="O507" s="3">
        <v>82182</v>
      </c>
      <c r="P507" s="3">
        <v>67412</v>
      </c>
      <c r="Q507" s="3">
        <v>65115</v>
      </c>
      <c r="R507" s="3">
        <v>75600</v>
      </c>
      <c r="S507" s="3">
        <v>81424</v>
      </c>
      <c r="T507" s="3">
        <v>88347</v>
      </c>
      <c r="U507" s="3">
        <f t="shared" si="1"/>
        <v>74551</v>
      </c>
    </row>
    <row r="508" spans="1:21" ht="15.75" customHeight="1" x14ac:dyDescent="0.2">
      <c r="A508" s="3">
        <v>2104081</v>
      </c>
      <c r="B508" s="3">
        <v>9320</v>
      </c>
      <c r="C508" s="3">
        <v>10031</v>
      </c>
      <c r="D508" s="3">
        <v>13614</v>
      </c>
      <c r="E508" s="3">
        <v>12923</v>
      </c>
      <c r="F508" s="3">
        <v>17413</v>
      </c>
      <c r="G508" s="3">
        <v>22104</v>
      </c>
      <c r="H508" s="3">
        <v>27117</v>
      </c>
      <c r="I508" s="3">
        <v>24766</v>
      </c>
      <c r="J508" s="3">
        <v>28155</v>
      </c>
      <c r="K508" s="3">
        <v>34078</v>
      </c>
      <c r="L508" s="3">
        <v>36714</v>
      </c>
      <c r="M508" s="3">
        <v>38217</v>
      </c>
      <c r="N508" s="3">
        <v>46157</v>
      </c>
      <c r="O508" s="3">
        <v>46982</v>
      </c>
      <c r="P508" s="3">
        <v>52509</v>
      </c>
      <c r="Q508" s="3">
        <v>54846</v>
      </c>
      <c r="R508" s="3">
        <v>70161</v>
      </c>
      <c r="S508" s="3">
        <v>68857</v>
      </c>
      <c r="T508" s="3">
        <v>84219</v>
      </c>
      <c r="U508" s="3">
        <f t="shared" si="1"/>
        <v>74899</v>
      </c>
    </row>
    <row r="509" spans="1:21" ht="15.75" customHeight="1" x14ac:dyDescent="0.2">
      <c r="A509" s="3">
        <v>2104099</v>
      </c>
      <c r="B509" s="3">
        <v>26520</v>
      </c>
      <c r="C509" s="3">
        <v>32014</v>
      </c>
      <c r="D509" s="3">
        <v>34549</v>
      </c>
      <c r="E509" s="3">
        <v>37098</v>
      </c>
      <c r="F509" s="3">
        <v>39140</v>
      </c>
      <c r="G509" s="3">
        <v>41238</v>
      </c>
      <c r="H509" s="3">
        <v>58428</v>
      </c>
      <c r="I509" s="3">
        <v>63781</v>
      </c>
      <c r="J509" s="3">
        <v>75038</v>
      </c>
      <c r="K509" s="3">
        <v>81979</v>
      </c>
      <c r="L509" s="3">
        <v>87003</v>
      </c>
      <c r="M509" s="3">
        <v>102543</v>
      </c>
      <c r="N509" s="3">
        <v>108304</v>
      </c>
      <c r="O509" s="3">
        <v>113576</v>
      </c>
      <c r="P509" s="3">
        <v>130364</v>
      </c>
      <c r="Q509" s="3">
        <v>131833</v>
      </c>
      <c r="R509" s="3">
        <v>139835</v>
      </c>
      <c r="S509" s="3">
        <v>145391</v>
      </c>
      <c r="T509" s="3">
        <v>161152</v>
      </c>
      <c r="U509" s="3">
        <f t="shared" si="1"/>
        <v>134632</v>
      </c>
    </row>
    <row r="510" spans="1:21" ht="15.75" customHeight="1" x14ac:dyDescent="0.2">
      <c r="A510" s="3">
        <v>2104107</v>
      </c>
      <c r="B510" s="3">
        <v>31721</v>
      </c>
      <c r="C510" s="3">
        <v>52542</v>
      </c>
      <c r="D510" s="3">
        <v>57027</v>
      </c>
      <c r="E510" s="3">
        <v>61795</v>
      </c>
      <c r="F510" s="3">
        <v>55872</v>
      </c>
      <c r="G510" s="3">
        <v>59580</v>
      </c>
      <c r="H510" s="3">
        <v>104817</v>
      </c>
      <c r="I510" s="3">
        <v>100682</v>
      </c>
      <c r="J510" s="3">
        <v>87270</v>
      </c>
      <c r="K510" s="3">
        <v>89733</v>
      </c>
      <c r="L510" s="3">
        <v>114620</v>
      </c>
      <c r="M510" s="3">
        <v>122809</v>
      </c>
      <c r="N510" s="3">
        <v>126136</v>
      </c>
      <c r="O510" s="3">
        <v>125562</v>
      </c>
      <c r="P510" s="3">
        <v>128291</v>
      </c>
      <c r="Q510" s="3">
        <v>141838</v>
      </c>
      <c r="R510" s="3">
        <v>158398</v>
      </c>
      <c r="S510" s="3">
        <v>160426</v>
      </c>
      <c r="T510" s="3">
        <v>230519</v>
      </c>
      <c r="U510" s="3">
        <f t="shared" si="1"/>
        <v>198798</v>
      </c>
    </row>
    <row r="511" spans="1:21" ht="15.75" customHeight="1" x14ac:dyDescent="0.2">
      <c r="A511" s="3">
        <v>2104206</v>
      </c>
      <c r="B511" s="3">
        <v>20318</v>
      </c>
      <c r="C511" s="3">
        <v>26127</v>
      </c>
      <c r="D511" s="3">
        <v>33128</v>
      </c>
      <c r="E511" s="3">
        <v>31557</v>
      </c>
      <c r="F511" s="3">
        <v>35539</v>
      </c>
      <c r="G511" s="3">
        <v>37364</v>
      </c>
      <c r="H511" s="3">
        <v>47414</v>
      </c>
      <c r="I511" s="3">
        <v>57130</v>
      </c>
      <c r="J511" s="3">
        <v>60073</v>
      </c>
      <c r="K511" s="3">
        <v>67520</v>
      </c>
      <c r="L511" s="3">
        <v>67412</v>
      </c>
      <c r="M511" s="3">
        <v>87269</v>
      </c>
      <c r="N511" s="3">
        <v>99915</v>
      </c>
      <c r="O511" s="3">
        <v>89291</v>
      </c>
      <c r="P511" s="3">
        <v>97851</v>
      </c>
      <c r="Q511" s="3">
        <v>102699</v>
      </c>
      <c r="R511" s="3">
        <v>108006</v>
      </c>
      <c r="S511" s="3">
        <v>110910</v>
      </c>
      <c r="T511" s="3">
        <v>126393</v>
      </c>
      <c r="U511" s="3">
        <f t="shared" si="1"/>
        <v>106075</v>
      </c>
    </row>
    <row r="512" spans="1:21" ht="15.75" customHeight="1" x14ac:dyDescent="0.2">
      <c r="A512" s="3">
        <v>2104305</v>
      </c>
      <c r="B512" s="3">
        <v>11744</v>
      </c>
      <c r="C512" s="3">
        <v>14786</v>
      </c>
      <c r="D512" s="3">
        <v>12837</v>
      </c>
      <c r="E512" s="3">
        <v>12058</v>
      </c>
      <c r="F512" s="3">
        <v>13483</v>
      </c>
      <c r="G512" s="3">
        <v>20597</v>
      </c>
      <c r="H512" s="3">
        <v>25043</v>
      </c>
      <c r="I512" s="3">
        <v>39515</v>
      </c>
      <c r="J512" s="3">
        <v>45675</v>
      </c>
      <c r="K512" s="3">
        <v>138965</v>
      </c>
      <c r="L512" s="3">
        <v>244591</v>
      </c>
      <c r="M512" s="3">
        <v>132739</v>
      </c>
      <c r="N512" s="3">
        <v>147847</v>
      </c>
      <c r="O512" s="3">
        <v>122213</v>
      </c>
      <c r="P512" s="3">
        <v>68685</v>
      </c>
      <c r="Q512" s="3">
        <v>75766</v>
      </c>
      <c r="R512" s="3">
        <v>114843</v>
      </c>
      <c r="S512" s="3">
        <v>415681</v>
      </c>
      <c r="T512" s="3">
        <v>1324434</v>
      </c>
      <c r="U512" s="3">
        <f t="shared" si="1"/>
        <v>1312690</v>
      </c>
    </row>
    <row r="513" spans="1:21" ht="15.75" customHeight="1" x14ac:dyDescent="0.2">
      <c r="A513" s="3">
        <v>2104404</v>
      </c>
      <c r="B513" s="3">
        <v>22522</v>
      </c>
      <c r="C513" s="3">
        <v>26844</v>
      </c>
      <c r="D513" s="3">
        <v>29080</v>
      </c>
      <c r="E513" s="3">
        <v>30133</v>
      </c>
      <c r="F513" s="3">
        <v>34067</v>
      </c>
      <c r="G513" s="3">
        <v>36214</v>
      </c>
      <c r="H513" s="3">
        <v>42667</v>
      </c>
      <c r="I513" s="3">
        <v>47262</v>
      </c>
      <c r="J513" s="3">
        <v>52988</v>
      </c>
      <c r="K513" s="3">
        <v>65541</v>
      </c>
      <c r="L513" s="3">
        <v>70495</v>
      </c>
      <c r="M513" s="3">
        <v>82285</v>
      </c>
      <c r="N513" s="3">
        <v>96628</v>
      </c>
      <c r="O513" s="3">
        <v>107551</v>
      </c>
      <c r="P513" s="3">
        <v>111169</v>
      </c>
      <c r="Q513" s="3">
        <v>114542</v>
      </c>
      <c r="R513" s="3">
        <v>120683</v>
      </c>
      <c r="S513" s="3">
        <v>127000</v>
      </c>
      <c r="T513" s="3">
        <v>132738</v>
      </c>
      <c r="U513" s="3">
        <f t="shared" si="1"/>
        <v>110216</v>
      </c>
    </row>
    <row r="514" spans="1:21" ht="15.75" customHeight="1" x14ac:dyDescent="0.2">
      <c r="A514" s="3">
        <v>2104503</v>
      </c>
      <c r="B514" s="3">
        <v>20201</v>
      </c>
      <c r="C514" s="3">
        <v>20476</v>
      </c>
      <c r="D514" s="3">
        <v>16713</v>
      </c>
      <c r="E514" s="3">
        <v>17813</v>
      </c>
      <c r="F514" s="3">
        <v>22689</v>
      </c>
      <c r="G514" s="3">
        <v>22069</v>
      </c>
      <c r="H514" s="3">
        <v>26117</v>
      </c>
      <c r="I514" s="3">
        <v>28819</v>
      </c>
      <c r="J514" s="3">
        <v>30208</v>
      </c>
      <c r="K514" s="3">
        <v>37623</v>
      </c>
      <c r="L514" s="3">
        <v>38609</v>
      </c>
      <c r="M514" s="3">
        <v>48625</v>
      </c>
      <c r="N514" s="3">
        <v>58287</v>
      </c>
      <c r="O514" s="3">
        <v>64251</v>
      </c>
      <c r="P514" s="3">
        <v>71788</v>
      </c>
      <c r="Q514" s="3">
        <v>67241</v>
      </c>
      <c r="R514" s="3">
        <v>77554</v>
      </c>
      <c r="S514" s="3">
        <v>67993</v>
      </c>
      <c r="T514" s="3">
        <v>82825</v>
      </c>
      <c r="U514" s="3">
        <f t="shared" si="1"/>
        <v>62624</v>
      </c>
    </row>
    <row r="515" spans="1:21" ht="15.75" customHeight="1" x14ac:dyDescent="0.2">
      <c r="A515" s="3">
        <v>2104552</v>
      </c>
      <c r="B515" s="3">
        <v>25247</v>
      </c>
      <c r="C515" s="3">
        <v>53539</v>
      </c>
      <c r="D515" s="3">
        <v>75808</v>
      </c>
      <c r="E515" s="3">
        <v>82333</v>
      </c>
      <c r="F515" s="3">
        <v>121695</v>
      </c>
      <c r="G515" s="3">
        <v>99427</v>
      </c>
      <c r="H515" s="3">
        <v>83670</v>
      </c>
      <c r="I515" s="3">
        <v>93636</v>
      </c>
      <c r="J515" s="3">
        <v>141233</v>
      </c>
      <c r="K515" s="3">
        <v>157832</v>
      </c>
      <c r="L515" s="3">
        <v>198222</v>
      </c>
      <c r="M515" s="3">
        <v>221052</v>
      </c>
      <c r="N515" s="3">
        <v>310524</v>
      </c>
      <c r="O515" s="3">
        <v>272121</v>
      </c>
      <c r="P515" s="3">
        <v>309553</v>
      </c>
      <c r="Q515" s="3">
        <v>262396</v>
      </c>
      <c r="R515" s="3">
        <v>256702</v>
      </c>
      <c r="S515" s="3">
        <v>265820</v>
      </c>
      <c r="T515" s="3">
        <v>322582</v>
      </c>
      <c r="U515" s="3">
        <f t="shared" si="1"/>
        <v>297335</v>
      </c>
    </row>
    <row r="516" spans="1:21" ht="15.75" customHeight="1" x14ac:dyDescent="0.2">
      <c r="A516" s="3">
        <v>2104602</v>
      </c>
      <c r="B516" s="3">
        <v>18399</v>
      </c>
      <c r="C516" s="3">
        <v>23545</v>
      </c>
      <c r="D516" s="3">
        <v>28216</v>
      </c>
      <c r="E516" s="3">
        <v>27541</v>
      </c>
      <c r="F516" s="3">
        <v>27147</v>
      </c>
      <c r="G516" s="3">
        <v>32110</v>
      </c>
      <c r="H516" s="3">
        <v>40230</v>
      </c>
      <c r="I516" s="3">
        <v>46689</v>
      </c>
      <c r="J516" s="3">
        <v>52650</v>
      </c>
      <c r="K516" s="3">
        <v>59550</v>
      </c>
      <c r="L516" s="3">
        <v>55971</v>
      </c>
      <c r="M516" s="3">
        <v>70032</v>
      </c>
      <c r="N516" s="3">
        <v>74407</v>
      </c>
      <c r="O516" s="3">
        <v>88280</v>
      </c>
      <c r="P516" s="3">
        <v>93957</v>
      </c>
      <c r="Q516" s="3">
        <v>95062</v>
      </c>
      <c r="R516" s="3">
        <v>97604</v>
      </c>
      <c r="S516" s="3">
        <v>102441</v>
      </c>
      <c r="T516" s="3">
        <v>113539</v>
      </c>
      <c r="U516" s="3">
        <f t="shared" si="1"/>
        <v>95140</v>
      </c>
    </row>
    <row r="517" spans="1:21" ht="15.75" customHeight="1" x14ac:dyDescent="0.2">
      <c r="A517" s="3">
        <v>2104628</v>
      </c>
      <c r="B517" s="3">
        <v>9149</v>
      </c>
      <c r="C517" s="3">
        <v>10742</v>
      </c>
      <c r="D517" s="3">
        <v>13341</v>
      </c>
      <c r="E517" s="3">
        <v>12593</v>
      </c>
      <c r="F517" s="3">
        <v>13518</v>
      </c>
      <c r="G517" s="3">
        <v>15618</v>
      </c>
      <c r="H517" s="3">
        <v>19698</v>
      </c>
      <c r="I517" s="3">
        <v>25008</v>
      </c>
      <c r="J517" s="3">
        <v>24655</v>
      </c>
      <c r="K517" s="3">
        <v>28538</v>
      </c>
      <c r="L517" s="3">
        <v>26969</v>
      </c>
      <c r="M517" s="3">
        <v>37175</v>
      </c>
      <c r="N517" s="3">
        <v>40358</v>
      </c>
      <c r="O517" s="3">
        <v>44583</v>
      </c>
      <c r="P517" s="3">
        <v>46819</v>
      </c>
      <c r="Q517" s="3">
        <v>50910</v>
      </c>
      <c r="R517" s="3">
        <v>55414</v>
      </c>
      <c r="S517" s="3">
        <v>56922</v>
      </c>
      <c r="T517" s="3">
        <v>65768</v>
      </c>
      <c r="U517" s="3">
        <f t="shared" si="1"/>
        <v>56619</v>
      </c>
    </row>
    <row r="518" spans="1:21" ht="15.75" customHeight="1" x14ac:dyDescent="0.2">
      <c r="A518" s="3">
        <v>2104651</v>
      </c>
      <c r="B518" s="3">
        <v>15820</v>
      </c>
      <c r="C518" s="3">
        <v>18958</v>
      </c>
      <c r="D518" s="3">
        <v>20317</v>
      </c>
      <c r="E518" s="3">
        <v>21880</v>
      </c>
      <c r="F518" s="3">
        <v>25333</v>
      </c>
      <c r="G518" s="3">
        <v>26381</v>
      </c>
      <c r="H518" s="3">
        <v>30566</v>
      </c>
      <c r="I518" s="3">
        <v>35514</v>
      </c>
      <c r="J518" s="3">
        <v>35209</v>
      </c>
      <c r="K518" s="3">
        <v>39644</v>
      </c>
      <c r="L518" s="3">
        <v>43651</v>
      </c>
      <c r="M518" s="3">
        <v>46505</v>
      </c>
      <c r="N518" s="3">
        <v>45262</v>
      </c>
      <c r="O518" s="3">
        <v>52381</v>
      </c>
      <c r="P518" s="3">
        <v>62546</v>
      </c>
      <c r="Q518" s="3">
        <v>60912</v>
      </c>
      <c r="R518" s="3">
        <v>67248</v>
      </c>
      <c r="S518" s="3">
        <v>66964</v>
      </c>
      <c r="T518" s="3">
        <v>74807</v>
      </c>
      <c r="U518" s="3">
        <f t="shared" si="1"/>
        <v>58987</v>
      </c>
    </row>
    <row r="519" spans="1:21" ht="15.75" customHeight="1" x14ac:dyDescent="0.2">
      <c r="A519" s="3">
        <v>2104677</v>
      </c>
      <c r="B519" s="3">
        <v>35311</v>
      </c>
      <c r="C519" s="3">
        <v>40207</v>
      </c>
      <c r="D519" s="3">
        <v>45221</v>
      </c>
      <c r="E519" s="3">
        <v>50846</v>
      </c>
      <c r="F519" s="3">
        <v>55482</v>
      </c>
      <c r="G519" s="3">
        <v>59152</v>
      </c>
      <c r="H519" s="3">
        <v>79371</v>
      </c>
      <c r="I519" s="3">
        <v>99881</v>
      </c>
      <c r="J519" s="3">
        <v>106540</v>
      </c>
      <c r="K519" s="3">
        <v>124712</v>
      </c>
      <c r="L519" s="3">
        <v>148442</v>
      </c>
      <c r="M519" s="3">
        <v>154639</v>
      </c>
      <c r="N519" s="3">
        <v>166049</v>
      </c>
      <c r="O519" s="3">
        <v>168186</v>
      </c>
      <c r="P519" s="3">
        <v>188534</v>
      </c>
      <c r="Q519" s="3">
        <v>181561</v>
      </c>
      <c r="R519" s="3">
        <v>214645</v>
      </c>
      <c r="S519" s="3">
        <v>220002</v>
      </c>
      <c r="T519" s="3">
        <v>226006</v>
      </c>
      <c r="U519" s="3">
        <f t="shared" si="1"/>
        <v>190695</v>
      </c>
    </row>
    <row r="520" spans="1:21" ht="15.75" customHeight="1" x14ac:dyDescent="0.2">
      <c r="A520" s="3">
        <v>2104701</v>
      </c>
      <c r="B520" s="3">
        <v>9089</v>
      </c>
      <c r="C520" s="3">
        <v>10979</v>
      </c>
      <c r="D520" s="3">
        <v>12598</v>
      </c>
      <c r="E520" s="3">
        <v>13343</v>
      </c>
      <c r="F520" s="3">
        <v>14958</v>
      </c>
      <c r="G520" s="3">
        <v>15330</v>
      </c>
      <c r="H520" s="3">
        <v>17970</v>
      </c>
      <c r="I520" s="3">
        <v>20552</v>
      </c>
      <c r="J520" s="3">
        <v>21452</v>
      </c>
      <c r="K520" s="3">
        <v>22731</v>
      </c>
      <c r="L520" s="3">
        <v>24163</v>
      </c>
      <c r="M520" s="3">
        <v>31417</v>
      </c>
      <c r="N520" s="3">
        <v>32712</v>
      </c>
      <c r="O520" s="3">
        <v>36882</v>
      </c>
      <c r="P520" s="3">
        <v>39114</v>
      </c>
      <c r="Q520" s="3">
        <v>42154</v>
      </c>
      <c r="R520" s="3">
        <v>38686</v>
      </c>
      <c r="S520" s="3">
        <v>41006</v>
      </c>
      <c r="T520" s="3">
        <v>44799</v>
      </c>
      <c r="U520" s="3">
        <f t="shared" si="1"/>
        <v>35710</v>
      </c>
    </row>
    <row r="521" spans="1:21" ht="15.75" customHeight="1" x14ac:dyDescent="0.2">
      <c r="A521" s="3">
        <v>2104800</v>
      </c>
      <c r="B521" s="3">
        <v>95449</v>
      </c>
      <c r="C521" s="3">
        <v>120697</v>
      </c>
      <c r="D521" s="3">
        <v>140979</v>
      </c>
      <c r="E521" s="3">
        <v>147257</v>
      </c>
      <c r="F521" s="3">
        <v>162740</v>
      </c>
      <c r="G521" s="3">
        <v>183492</v>
      </c>
      <c r="H521" s="3">
        <v>239796</v>
      </c>
      <c r="I521" s="3">
        <v>284611</v>
      </c>
      <c r="J521" s="3">
        <v>313698</v>
      </c>
      <c r="K521" s="3">
        <v>380704</v>
      </c>
      <c r="L521" s="3">
        <v>435058</v>
      </c>
      <c r="M521" s="3">
        <v>480883</v>
      </c>
      <c r="N521" s="3">
        <v>537013</v>
      </c>
      <c r="O521" s="3">
        <v>530213</v>
      </c>
      <c r="P521" s="3">
        <v>571181</v>
      </c>
      <c r="Q521" s="3">
        <v>669769</v>
      </c>
      <c r="R521" s="3">
        <v>750825</v>
      </c>
      <c r="S521" s="3">
        <v>738529</v>
      </c>
      <c r="T521" s="3">
        <v>834600</v>
      </c>
      <c r="U521" s="3">
        <f t="shared" si="1"/>
        <v>739151</v>
      </c>
    </row>
    <row r="522" spans="1:21" ht="15.75" customHeight="1" x14ac:dyDescent="0.2">
      <c r="A522" s="3">
        <v>2104909</v>
      </c>
      <c r="B522" s="3">
        <v>13587</v>
      </c>
      <c r="C522" s="3">
        <v>16642</v>
      </c>
      <c r="D522" s="3">
        <v>20901</v>
      </c>
      <c r="E522" s="3">
        <v>23119</v>
      </c>
      <c r="F522" s="3">
        <v>25850</v>
      </c>
      <c r="G522" s="3">
        <v>25427</v>
      </c>
      <c r="H522" s="3">
        <v>31243</v>
      </c>
      <c r="I522" s="3">
        <v>35409</v>
      </c>
      <c r="J522" s="3">
        <v>35762</v>
      </c>
      <c r="K522" s="3">
        <v>43799</v>
      </c>
      <c r="L522" s="3">
        <v>49135</v>
      </c>
      <c r="M522" s="3">
        <v>56402</v>
      </c>
      <c r="N522" s="3">
        <v>61284</v>
      </c>
      <c r="O522" s="3">
        <v>62826</v>
      </c>
      <c r="P522" s="3">
        <v>71858</v>
      </c>
      <c r="Q522" s="3">
        <v>81860</v>
      </c>
      <c r="R522" s="3">
        <v>84478</v>
      </c>
      <c r="S522" s="3">
        <v>82500</v>
      </c>
      <c r="T522" s="3">
        <v>86849</v>
      </c>
      <c r="U522" s="3">
        <f t="shared" si="1"/>
        <v>73262</v>
      </c>
    </row>
    <row r="523" spans="1:21" ht="15.75" customHeight="1" x14ac:dyDescent="0.2">
      <c r="A523" s="3">
        <v>2105104</v>
      </c>
      <c r="B523" s="3">
        <v>20880</v>
      </c>
      <c r="C523" s="3">
        <v>23193</v>
      </c>
      <c r="D523" s="3">
        <v>24677</v>
      </c>
      <c r="E523" s="3">
        <v>29168</v>
      </c>
      <c r="F523" s="3">
        <v>34831</v>
      </c>
      <c r="G523" s="3">
        <v>40724</v>
      </c>
      <c r="H523" s="3">
        <v>52938</v>
      </c>
      <c r="I523" s="3">
        <v>58397</v>
      </c>
      <c r="J523" s="3">
        <v>64494</v>
      </c>
      <c r="K523" s="3">
        <v>78925</v>
      </c>
      <c r="L523" s="3">
        <v>82948</v>
      </c>
      <c r="M523" s="3">
        <v>94255</v>
      </c>
      <c r="N523" s="3">
        <v>110440</v>
      </c>
      <c r="O523" s="3">
        <v>118202</v>
      </c>
      <c r="P523" s="3">
        <v>134071</v>
      </c>
      <c r="Q523" s="3">
        <v>133765</v>
      </c>
      <c r="R523" s="3">
        <v>155840</v>
      </c>
      <c r="S523" s="3">
        <v>161612</v>
      </c>
      <c r="T523" s="3">
        <v>172388</v>
      </c>
      <c r="U523" s="3">
        <f t="shared" si="1"/>
        <v>151508</v>
      </c>
    </row>
    <row r="524" spans="1:21" ht="15.75" customHeight="1" x14ac:dyDescent="0.2">
      <c r="A524" s="3">
        <v>2105153</v>
      </c>
      <c r="B524" s="3">
        <v>12922</v>
      </c>
      <c r="C524" s="3">
        <v>15214</v>
      </c>
      <c r="D524" s="3">
        <v>17783</v>
      </c>
      <c r="E524" s="3">
        <v>19929</v>
      </c>
      <c r="F524" s="3">
        <v>90192</v>
      </c>
      <c r="G524" s="3">
        <v>103780</v>
      </c>
      <c r="H524" s="3">
        <v>125708</v>
      </c>
      <c r="I524" s="3">
        <v>69835</v>
      </c>
      <c r="J524" s="3">
        <v>81142</v>
      </c>
      <c r="K524" s="3">
        <v>110557</v>
      </c>
      <c r="L524" s="3">
        <v>133508</v>
      </c>
      <c r="M524" s="3">
        <v>164831</v>
      </c>
      <c r="N524" s="3">
        <v>119678</v>
      </c>
      <c r="O524" s="3">
        <v>122983</v>
      </c>
      <c r="P524" s="3">
        <v>157526</v>
      </c>
      <c r="Q524" s="3">
        <v>159422</v>
      </c>
      <c r="R524" s="3">
        <v>186081</v>
      </c>
      <c r="S524" s="3">
        <v>197734</v>
      </c>
      <c r="T524" s="3">
        <v>231505</v>
      </c>
      <c r="U524" s="3">
        <f t="shared" si="1"/>
        <v>218583</v>
      </c>
    </row>
    <row r="525" spans="1:21" ht="15.75" customHeight="1" x14ac:dyDescent="0.2">
      <c r="A525" s="3">
        <v>2105203</v>
      </c>
      <c r="B525" s="3">
        <v>17175</v>
      </c>
      <c r="C525" s="3">
        <v>19442</v>
      </c>
      <c r="D525" s="3">
        <v>20553</v>
      </c>
      <c r="E525" s="3">
        <v>22038</v>
      </c>
      <c r="F525" s="3">
        <v>25840</v>
      </c>
      <c r="G525" s="3">
        <v>29027</v>
      </c>
      <c r="H525" s="3">
        <v>35495</v>
      </c>
      <c r="I525" s="3">
        <v>44080</v>
      </c>
      <c r="J525" s="3">
        <v>40758</v>
      </c>
      <c r="K525" s="3">
        <v>46890</v>
      </c>
      <c r="L525" s="3">
        <v>49738</v>
      </c>
      <c r="M525" s="3">
        <v>57979</v>
      </c>
      <c r="N525" s="3">
        <v>71327</v>
      </c>
      <c r="O525" s="3">
        <v>71854</v>
      </c>
      <c r="P525" s="3">
        <v>86374</v>
      </c>
      <c r="Q525" s="3">
        <v>81835</v>
      </c>
      <c r="R525" s="3">
        <v>88857</v>
      </c>
      <c r="S525" s="3">
        <v>93195</v>
      </c>
      <c r="T525" s="3">
        <v>103997</v>
      </c>
      <c r="U525" s="3">
        <f t="shared" si="1"/>
        <v>86822</v>
      </c>
    </row>
    <row r="526" spans="1:21" ht="15.75" customHeight="1" x14ac:dyDescent="0.2">
      <c r="A526" s="3">
        <v>2105302</v>
      </c>
      <c r="B526" s="3">
        <v>1024661</v>
      </c>
      <c r="C526" s="3">
        <v>1258695</v>
      </c>
      <c r="D526" s="3">
        <v>1388734</v>
      </c>
      <c r="E526" s="3">
        <v>1632026</v>
      </c>
      <c r="F526" s="3">
        <v>1879737</v>
      </c>
      <c r="G526" s="3">
        <v>1879750</v>
      </c>
      <c r="H526" s="3">
        <v>2284948</v>
      </c>
      <c r="I526" s="3">
        <v>2532274</v>
      </c>
      <c r="J526" s="3">
        <v>2936194</v>
      </c>
      <c r="K526" s="3">
        <v>3262096</v>
      </c>
      <c r="L526" s="3">
        <v>4393312</v>
      </c>
      <c r="M526" s="3">
        <v>5071532</v>
      </c>
      <c r="N526" s="3">
        <v>5741926</v>
      </c>
      <c r="O526" s="3">
        <v>6010806</v>
      </c>
      <c r="P526" s="3">
        <v>6977204</v>
      </c>
      <c r="Q526" s="3">
        <v>6609422</v>
      </c>
      <c r="R526" s="3">
        <v>7141379</v>
      </c>
      <c r="S526" s="3">
        <v>7450113</v>
      </c>
      <c r="T526" s="3">
        <v>7230564</v>
      </c>
      <c r="U526" s="3">
        <f t="shared" si="1"/>
        <v>6205903</v>
      </c>
    </row>
    <row r="527" spans="1:21" ht="15.75" customHeight="1" x14ac:dyDescent="0.2">
      <c r="A527" s="3">
        <v>2105351</v>
      </c>
      <c r="B527" s="3">
        <v>20033</v>
      </c>
      <c r="C527" s="3">
        <v>22759</v>
      </c>
      <c r="D527" s="3">
        <v>27287</v>
      </c>
      <c r="E527" s="3">
        <v>24619</v>
      </c>
      <c r="F527" s="3">
        <v>25540</v>
      </c>
      <c r="G527" s="3">
        <v>27477</v>
      </c>
      <c r="H527" s="3">
        <v>37648</v>
      </c>
      <c r="I527" s="3">
        <v>48584</v>
      </c>
      <c r="J527" s="3">
        <v>51698</v>
      </c>
      <c r="K527" s="3">
        <v>50516</v>
      </c>
      <c r="L527" s="3">
        <v>48720</v>
      </c>
      <c r="M527" s="3">
        <v>70736</v>
      </c>
      <c r="N527" s="3">
        <v>70906</v>
      </c>
      <c r="O527" s="3">
        <v>64866</v>
      </c>
      <c r="P527" s="3">
        <v>76743</v>
      </c>
      <c r="Q527" s="3">
        <v>78569</v>
      </c>
      <c r="R527" s="3">
        <v>84230</v>
      </c>
      <c r="S527" s="3">
        <v>88326</v>
      </c>
      <c r="T527" s="3">
        <v>88913</v>
      </c>
      <c r="U527" s="3">
        <f t="shared" si="1"/>
        <v>68880</v>
      </c>
    </row>
    <row r="528" spans="1:21" ht="15.75" customHeight="1" x14ac:dyDescent="0.2">
      <c r="A528" s="3">
        <v>2105401</v>
      </c>
      <c r="B528" s="3">
        <v>87605</v>
      </c>
      <c r="C528" s="3">
        <v>113396</v>
      </c>
      <c r="D528" s="3">
        <v>124296</v>
      </c>
      <c r="E528" s="3">
        <v>146169</v>
      </c>
      <c r="F528" s="3">
        <v>182098</v>
      </c>
      <c r="G528" s="3">
        <v>192862</v>
      </c>
      <c r="H528" s="3">
        <v>220396</v>
      </c>
      <c r="I528" s="3">
        <v>243908</v>
      </c>
      <c r="J528" s="3">
        <v>286118</v>
      </c>
      <c r="K528" s="3">
        <v>327850</v>
      </c>
      <c r="L528" s="3">
        <v>370356</v>
      </c>
      <c r="M528" s="3">
        <v>394836</v>
      </c>
      <c r="N528" s="3">
        <v>463974</v>
      </c>
      <c r="O528" s="3">
        <v>482128</v>
      </c>
      <c r="P528" s="3">
        <v>551510</v>
      </c>
      <c r="Q528" s="3">
        <v>594081</v>
      </c>
      <c r="R528" s="3">
        <v>562978</v>
      </c>
      <c r="S528" s="3">
        <v>552351</v>
      </c>
      <c r="T528" s="3">
        <v>652801</v>
      </c>
      <c r="U528" s="3">
        <f t="shared" si="1"/>
        <v>565196</v>
      </c>
    </row>
    <row r="529" spans="1:21" ht="15.75" customHeight="1" x14ac:dyDescent="0.2">
      <c r="A529" s="3">
        <v>2105427</v>
      </c>
      <c r="B529" s="3">
        <v>72469</v>
      </c>
      <c r="C529" s="3">
        <v>93497</v>
      </c>
      <c r="D529" s="3">
        <v>105289</v>
      </c>
      <c r="E529" s="3">
        <v>107844</v>
      </c>
      <c r="F529" s="3">
        <v>130660</v>
      </c>
      <c r="G529" s="3">
        <v>163639</v>
      </c>
      <c r="H529" s="3">
        <v>149755</v>
      </c>
      <c r="I529" s="3">
        <v>135449</v>
      </c>
      <c r="J529" s="3">
        <v>136049</v>
      </c>
      <c r="K529" s="3">
        <v>148965</v>
      </c>
      <c r="L529" s="3">
        <v>158235</v>
      </c>
      <c r="M529" s="3">
        <v>193587</v>
      </c>
      <c r="N529" s="3">
        <v>220161</v>
      </c>
      <c r="O529" s="3">
        <v>230848</v>
      </c>
      <c r="P529" s="3">
        <v>270001</v>
      </c>
      <c r="Q529" s="3">
        <v>283493</v>
      </c>
      <c r="R529" s="3">
        <v>316903</v>
      </c>
      <c r="S529" s="3">
        <v>327257</v>
      </c>
      <c r="T529" s="3">
        <v>407084</v>
      </c>
      <c r="U529" s="3">
        <f t="shared" si="1"/>
        <v>334615</v>
      </c>
    </row>
    <row r="530" spans="1:21" ht="15.75" customHeight="1" x14ac:dyDescent="0.2">
      <c r="A530" s="3">
        <v>2105450</v>
      </c>
      <c r="B530" s="3">
        <v>12479</v>
      </c>
      <c r="C530" s="3">
        <v>13526</v>
      </c>
      <c r="D530" s="3">
        <v>16914</v>
      </c>
      <c r="E530" s="3">
        <v>14622</v>
      </c>
      <c r="F530" s="3">
        <v>14870</v>
      </c>
      <c r="G530" s="3">
        <v>18626</v>
      </c>
      <c r="H530" s="3">
        <v>22382</v>
      </c>
      <c r="I530" s="3">
        <v>19915</v>
      </c>
      <c r="J530" s="3">
        <v>29201</v>
      </c>
      <c r="K530" s="3">
        <v>35167</v>
      </c>
      <c r="L530" s="3">
        <v>35133</v>
      </c>
      <c r="M530" s="3">
        <v>36581</v>
      </c>
      <c r="N530" s="3">
        <v>48842</v>
      </c>
      <c r="O530" s="3">
        <v>48820</v>
      </c>
      <c r="P530" s="3">
        <v>55949</v>
      </c>
      <c r="Q530" s="3">
        <v>59925</v>
      </c>
      <c r="R530" s="3">
        <v>64818</v>
      </c>
      <c r="S530" s="3">
        <v>66656</v>
      </c>
      <c r="T530" s="3">
        <v>73253</v>
      </c>
      <c r="U530" s="3">
        <f t="shared" si="1"/>
        <v>60774</v>
      </c>
    </row>
    <row r="531" spans="1:21" ht="15.75" customHeight="1" x14ac:dyDescent="0.2">
      <c r="A531" s="3">
        <v>2105476</v>
      </c>
      <c r="B531" s="3">
        <v>18474</v>
      </c>
      <c r="C531" s="3">
        <v>20723</v>
      </c>
      <c r="D531" s="3">
        <v>28197</v>
      </c>
      <c r="E531" s="3">
        <v>27324</v>
      </c>
      <c r="F531" s="3">
        <v>32079</v>
      </c>
      <c r="G531" s="3">
        <v>34556</v>
      </c>
      <c r="H531" s="3">
        <v>42309</v>
      </c>
      <c r="I531" s="3">
        <v>45878</v>
      </c>
      <c r="J531" s="3">
        <v>47531</v>
      </c>
      <c r="K531" s="3">
        <v>55439</v>
      </c>
      <c r="L531" s="3">
        <v>60486</v>
      </c>
      <c r="M531" s="3">
        <v>66392</v>
      </c>
      <c r="N531" s="3">
        <v>76935</v>
      </c>
      <c r="O531" s="3">
        <v>80687</v>
      </c>
      <c r="P531" s="3">
        <v>87026</v>
      </c>
      <c r="Q531" s="3">
        <v>89203</v>
      </c>
      <c r="R531" s="3">
        <v>93561</v>
      </c>
      <c r="S531" s="3">
        <v>101454</v>
      </c>
      <c r="T531" s="3">
        <v>107192</v>
      </c>
      <c r="U531" s="3">
        <f t="shared" si="1"/>
        <v>88718</v>
      </c>
    </row>
    <row r="532" spans="1:21" ht="15.75" customHeight="1" x14ac:dyDescent="0.2">
      <c r="A532" s="3">
        <v>2105500</v>
      </c>
      <c r="B532" s="3">
        <v>67045</v>
      </c>
      <c r="C532" s="3">
        <v>97084</v>
      </c>
      <c r="D532" s="3">
        <v>84108</v>
      </c>
      <c r="E532" s="3">
        <v>82459</v>
      </c>
      <c r="F532" s="3">
        <v>70332</v>
      </c>
      <c r="G532" s="3">
        <v>69389</v>
      </c>
      <c r="H532" s="3">
        <v>83637</v>
      </c>
      <c r="I532" s="3">
        <v>87269</v>
      </c>
      <c r="J532" s="3">
        <v>105512</v>
      </c>
      <c r="K532" s="3">
        <v>120227</v>
      </c>
      <c r="L532" s="3">
        <v>132906</v>
      </c>
      <c r="M532" s="3">
        <v>136927</v>
      </c>
      <c r="N532" s="3">
        <v>173203</v>
      </c>
      <c r="O532" s="3">
        <v>179947</v>
      </c>
      <c r="P532" s="3">
        <v>201514</v>
      </c>
      <c r="Q532" s="3">
        <v>190145</v>
      </c>
      <c r="R532" s="3">
        <v>216440</v>
      </c>
      <c r="S532" s="3">
        <v>213700</v>
      </c>
      <c r="T532" s="3">
        <v>234411</v>
      </c>
      <c r="U532" s="3">
        <f t="shared" si="1"/>
        <v>167366</v>
      </c>
    </row>
    <row r="533" spans="1:21" ht="15.75" customHeight="1" x14ac:dyDescent="0.2">
      <c r="A533" s="3">
        <v>2105609</v>
      </c>
      <c r="B533" s="3">
        <v>19779</v>
      </c>
      <c r="C533" s="3">
        <v>23794</v>
      </c>
      <c r="D533" s="3">
        <v>25515</v>
      </c>
      <c r="E533" s="3">
        <v>29371</v>
      </c>
      <c r="F533" s="3">
        <v>32482</v>
      </c>
      <c r="G533" s="3">
        <v>36783</v>
      </c>
      <c r="H533" s="3">
        <v>45383</v>
      </c>
      <c r="I533" s="3">
        <v>50744</v>
      </c>
      <c r="J533" s="3">
        <v>55489</v>
      </c>
      <c r="K533" s="3">
        <v>67054</v>
      </c>
      <c r="L533" s="3">
        <v>64635</v>
      </c>
      <c r="M533" s="3">
        <v>73540</v>
      </c>
      <c r="N533" s="3">
        <v>88532</v>
      </c>
      <c r="O533" s="3">
        <v>81379</v>
      </c>
      <c r="P533" s="3">
        <v>96828</v>
      </c>
      <c r="Q533" s="3">
        <v>97469</v>
      </c>
      <c r="R533" s="3">
        <v>86452</v>
      </c>
      <c r="S533" s="3">
        <v>93649</v>
      </c>
      <c r="T533" s="3">
        <v>114014</v>
      </c>
      <c r="U533" s="3">
        <f t="shared" si="1"/>
        <v>94235</v>
      </c>
    </row>
    <row r="534" spans="1:21" ht="15.75" customHeight="1" x14ac:dyDescent="0.2">
      <c r="A534" s="3">
        <v>2105658</v>
      </c>
      <c r="B534" s="3">
        <v>8039</v>
      </c>
      <c r="C534" s="3">
        <v>10243</v>
      </c>
      <c r="D534" s="3">
        <v>10072</v>
      </c>
      <c r="E534" s="3">
        <v>12597</v>
      </c>
      <c r="F534" s="3">
        <v>12691</v>
      </c>
      <c r="G534" s="3">
        <v>12976</v>
      </c>
      <c r="H534" s="3">
        <v>15806</v>
      </c>
      <c r="I534" s="3">
        <v>18326</v>
      </c>
      <c r="J534" s="3">
        <v>20676</v>
      </c>
      <c r="K534" s="3">
        <v>23667</v>
      </c>
      <c r="L534" s="3">
        <v>27071</v>
      </c>
      <c r="M534" s="3">
        <v>29663</v>
      </c>
      <c r="N534" s="3">
        <v>30113</v>
      </c>
      <c r="O534" s="3">
        <v>33135</v>
      </c>
      <c r="P534" s="3">
        <v>39593</v>
      </c>
      <c r="Q534" s="3">
        <v>42330</v>
      </c>
      <c r="R534" s="3">
        <v>45724</v>
      </c>
      <c r="S534" s="3">
        <v>43483</v>
      </c>
      <c r="T534" s="3">
        <v>52291</v>
      </c>
      <c r="U534" s="3">
        <f t="shared" si="1"/>
        <v>44252</v>
      </c>
    </row>
    <row r="535" spans="1:21" ht="15.75" customHeight="1" x14ac:dyDescent="0.2">
      <c r="A535" s="3">
        <v>2105708</v>
      </c>
      <c r="B535" s="3">
        <v>78140</v>
      </c>
      <c r="C535" s="3">
        <v>77885</v>
      </c>
      <c r="D535" s="3">
        <v>103020</v>
      </c>
      <c r="E535" s="3">
        <v>96420</v>
      </c>
      <c r="F535" s="3">
        <v>124768</v>
      </c>
      <c r="G535" s="3">
        <v>130481</v>
      </c>
      <c r="H535" s="3">
        <v>178665</v>
      </c>
      <c r="I535" s="3">
        <v>176619</v>
      </c>
      <c r="J535" s="3">
        <v>175720</v>
      </c>
      <c r="K535" s="3">
        <v>197408</v>
      </c>
      <c r="L535" s="3">
        <v>231898</v>
      </c>
      <c r="M535" s="3">
        <v>254077</v>
      </c>
      <c r="N535" s="3">
        <v>282883</v>
      </c>
      <c r="O535" s="3">
        <v>325781</v>
      </c>
      <c r="P535" s="3">
        <v>362458</v>
      </c>
      <c r="Q535" s="3">
        <v>366466</v>
      </c>
      <c r="R535" s="3">
        <v>395324</v>
      </c>
      <c r="S535" s="3">
        <v>414224</v>
      </c>
      <c r="T535" s="3">
        <v>421587</v>
      </c>
      <c r="U535" s="3">
        <f t="shared" si="1"/>
        <v>343447</v>
      </c>
    </row>
    <row r="536" spans="1:21" ht="15.75" customHeight="1" x14ac:dyDescent="0.2">
      <c r="A536" s="3">
        <v>2105807</v>
      </c>
      <c r="B536" s="3">
        <v>13470</v>
      </c>
      <c r="C536" s="3">
        <v>15470</v>
      </c>
      <c r="D536" s="3">
        <v>16104</v>
      </c>
      <c r="E536" s="3">
        <v>17226</v>
      </c>
      <c r="F536" s="3">
        <v>19505</v>
      </c>
      <c r="G536" s="3">
        <v>20844</v>
      </c>
      <c r="H536" s="3">
        <v>24654</v>
      </c>
      <c r="I536" s="3">
        <v>29363</v>
      </c>
      <c r="J536" s="3">
        <v>33639</v>
      </c>
      <c r="K536" s="3">
        <v>40200</v>
      </c>
      <c r="L536" s="3">
        <v>41462</v>
      </c>
      <c r="M536" s="3">
        <v>44187</v>
      </c>
      <c r="N536" s="3">
        <v>52022</v>
      </c>
      <c r="O536" s="3">
        <v>56901</v>
      </c>
      <c r="P536" s="3">
        <v>67200</v>
      </c>
      <c r="Q536" s="3">
        <v>65710</v>
      </c>
      <c r="R536" s="3">
        <v>69138</v>
      </c>
      <c r="S536" s="3">
        <v>70008</v>
      </c>
      <c r="T536" s="3">
        <v>69067</v>
      </c>
      <c r="U536" s="3">
        <f t="shared" si="1"/>
        <v>55597</v>
      </c>
    </row>
    <row r="537" spans="1:21" ht="15.75" customHeight="1" x14ac:dyDescent="0.2">
      <c r="A537" s="3">
        <v>2105906</v>
      </c>
      <c r="B537" s="3">
        <v>20037</v>
      </c>
      <c r="C537" s="3">
        <v>25653</v>
      </c>
      <c r="D537" s="3">
        <v>26203</v>
      </c>
      <c r="E537" s="3">
        <v>28218</v>
      </c>
      <c r="F537" s="3">
        <v>32564</v>
      </c>
      <c r="G537" s="3">
        <v>36531</v>
      </c>
      <c r="H537" s="3">
        <v>48486</v>
      </c>
      <c r="I537" s="3">
        <v>48061</v>
      </c>
      <c r="J537" s="3">
        <v>49217</v>
      </c>
      <c r="K537" s="3">
        <v>64574</v>
      </c>
      <c r="L537" s="3">
        <v>70015</v>
      </c>
      <c r="M537" s="3">
        <v>76420</v>
      </c>
      <c r="N537" s="3">
        <v>84645</v>
      </c>
      <c r="O537" s="3">
        <v>88235</v>
      </c>
      <c r="P537" s="3">
        <v>97400</v>
      </c>
      <c r="Q537" s="3">
        <v>99231</v>
      </c>
      <c r="R537" s="3">
        <v>105373</v>
      </c>
      <c r="S537" s="3">
        <v>116404</v>
      </c>
      <c r="T537" s="3">
        <v>130886</v>
      </c>
      <c r="U537" s="3">
        <f t="shared" si="1"/>
        <v>110849</v>
      </c>
    </row>
    <row r="538" spans="1:21" ht="15.75" customHeight="1" x14ac:dyDescent="0.2">
      <c r="A538" s="3">
        <v>2105948</v>
      </c>
      <c r="B538" s="3">
        <v>14087</v>
      </c>
      <c r="C538" s="3">
        <v>16569</v>
      </c>
      <c r="D538" s="3">
        <v>18481</v>
      </c>
      <c r="E538" s="3">
        <v>20863</v>
      </c>
      <c r="F538" s="3">
        <v>24083</v>
      </c>
      <c r="G538" s="3">
        <v>24386</v>
      </c>
      <c r="H538" s="3">
        <v>30405</v>
      </c>
      <c r="I538" s="3">
        <v>33230</v>
      </c>
      <c r="J538" s="3">
        <v>35398</v>
      </c>
      <c r="K538" s="3">
        <v>42197</v>
      </c>
      <c r="L538" s="3">
        <v>40393</v>
      </c>
      <c r="M538" s="3">
        <v>49179</v>
      </c>
      <c r="N538" s="3">
        <v>59715</v>
      </c>
      <c r="O538" s="3">
        <v>59923</v>
      </c>
      <c r="P538" s="3">
        <v>68917</v>
      </c>
      <c r="Q538" s="3">
        <v>72046</v>
      </c>
      <c r="R538" s="3">
        <v>79571</v>
      </c>
      <c r="S538" s="3">
        <v>74692</v>
      </c>
      <c r="T538" s="3">
        <v>104481</v>
      </c>
      <c r="U538" s="3">
        <f t="shared" si="1"/>
        <v>90394</v>
      </c>
    </row>
    <row r="539" spans="1:21" ht="15.75" customHeight="1" x14ac:dyDescent="0.2">
      <c r="A539" s="3">
        <v>2105963</v>
      </c>
      <c r="B539" s="3">
        <v>18511</v>
      </c>
      <c r="C539" s="3">
        <v>16796</v>
      </c>
      <c r="D539" s="3">
        <v>21822</v>
      </c>
      <c r="E539" s="3">
        <v>17281</v>
      </c>
      <c r="F539" s="3">
        <v>26620</v>
      </c>
      <c r="G539" s="3">
        <v>28378</v>
      </c>
      <c r="H539" s="3">
        <v>55379</v>
      </c>
      <c r="I539" s="3">
        <v>37523</v>
      </c>
      <c r="J539" s="3">
        <v>40643</v>
      </c>
      <c r="K539" s="3">
        <v>50026</v>
      </c>
      <c r="L539" s="3">
        <v>55303</v>
      </c>
      <c r="M539" s="3">
        <v>62387</v>
      </c>
      <c r="N539" s="3">
        <v>64206</v>
      </c>
      <c r="O539" s="3">
        <v>71234</v>
      </c>
      <c r="P539" s="3">
        <v>68528</v>
      </c>
      <c r="Q539" s="3">
        <v>72172</v>
      </c>
      <c r="R539" s="3">
        <v>78590</v>
      </c>
      <c r="S539" s="3">
        <v>76992</v>
      </c>
      <c r="T539" s="3">
        <v>85935</v>
      </c>
      <c r="U539" s="3">
        <f t="shared" si="1"/>
        <v>67424</v>
      </c>
    </row>
    <row r="540" spans="1:21" ht="15.75" customHeight="1" x14ac:dyDescent="0.2">
      <c r="A540" s="3">
        <v>2105989</v>
      </c>
      <c r="B540" s="3">
        <v>10652</v>
      </c>
      <c r="C540" s="3">
        <v>12624</v>
      </c>
      <c r="D540" s="3">
        <v>15698</v>
      </c>
      <c r="E540" s="3">
        <v>16304</v>
      </c>
      <c r="F540" s="3">
        <v>18794</v>
      </c>
      <c r="G540" s="3">
        <v>19903</v>
      </c>
      <c r="H540" s="3">
        <v>24652</v>
      </c>
      <c r="I540" s="3">
        <v>29459</v>
      </c>
      <c r="J540" s="3">
        <v>30679</v>
      </c>
      <c r="K540" s="3">
        <v>34548</v>
      </c>
      <c r="L540" s="3">
        <v>38834</v>
      </c>
      <c r="M540" s="3">
        <v>40869</v>
      </c>
      <c r="N540" s="3">
        <v>48905</v>
      </c>
      <c r="O540" s="3">
        <v>53484</v>
      </c>
      <c r="P540" s="3">
        <v>67218</v>
      </c>
      <c r="Q540" s="3">
        <v>70457</v>
      </c>
      <c r="R540" s="3">
        <v>75197</v>
      </c>
      <c r="S540" s="3">
        <v>73879</v>
      </c>
      <c r="T540" s="3">
        <v>84191</v>
      </c>
      <c r="U540" s="3">
        <f t="shared" si="1"/>
        <v>73539</v>
      </c>
    </row>
    <row r="541" spans="1:21" ht="15.75" customHeight="1" x14ac:dyDescent="0.2">
      <c r="A541" s="3">
        <v>2106003</v>
      </c>
      <c r="B541" s="3">
        <v>23449</v>
      </c>
      <c r="C541" s="3">
        <v>21784</v>
      </c>
      <c r="D541" s="3">
        <v>21432</v>
      </c>
      <c r="E541" s="3">
        <v>23189</v>
      </c>
      <c r="F541" s="3">
        <v>26783</v>
      </c>
      <c r="G541" s="3">
        <v>29730</v>
      </c>
      <c r="H541" s="3">
        <v>32559</v>
      </c>
      <c r="I541" s="3">
        <v>42730</v>
      </c>
      <c r="J541" s="3">
        <v>39256</v>
      </c>
      <c r="K541" s="3">
        <v>48215</v>
      </c>
      <c r="L541" s="3">
        <v>55297</v>
      </c>
      <c r="M541" s="3">
        <v>65479</v>
      </c>
      <c r="N541" s="3">
        <v>72821</v>
      </c>
      <c r="O541" s="3">
        <v>156075</v>
      </c>
      <c r="P541" s="3">
        <v>132766</v>
      </c>
      <c r="Q541" s="3">
        <v>150518</v>
      </c>
      <c r="R541" s="3">
        <v>171367</v>
      </c>
      <c r="S541" s="3">
        <v>147935</v>
      </c>
      <c r="T541" s="3">
        <v>139218</v>
      </c>
      <c r="U541" s="3">
        <f t="shared" si="1"/>
        <v>115769</v>
      </c>
    </row>
    <row r="542" spans="1:21" ht="15.75" customHeight="1" x14ac:dyDescent="0.2">
      <c r="A542" s="3">
        <v>2106102</v>
      </c>
      <c r="B542" s="3">
        <v>20034</v>
      </c>
      <c r="C542" s="3">
        <v>33753</v>
      </c>
      <c r="D542" s="3">
        <v>36488</v>
      </c>
      <c r="E542" s="3">
        <v>38884</v>
      </c>
      <c r="F542" s="3">
        <v>34761</v>
      </c>
      <c r="G542" s="3">
        <v>40513</v>
      </c>
      <c r="H542" s="3">
        <v>67292</v>
      </c>
      <c r="I542" s="3">
        <v>89647</v>
      </c>
      <c r="J542" s="3">
        <v>86918</v>
      </c>
      <c r="K542" s="3">
        <v>71357</v>
      </c>
      <c r="L542" s="3">
        <v>104265</v>
      </c>
      <c r="M542" s="3">
        <v>130094</v>
      </c>
      <c r="N542" s="3">
        <v>142560</v>
      </c>
      <c r="O542" s="3">
        <v>154107</v>
      </c>
      <c r="P542" s="3">
        <v>116043</v>
      </c>
      <c r="Q542" s="3">
        <v>191936</v>
      </c>
      <c r="R542" s="3">
        <v>221203</v>
      </c>
      <c r="S542" s="3">
        <v>193254</v>
      </c>
      <c r="T542" s="3">
        <v>351289</v>
      </c>
      <c r="U542" s="3">
        <f t="shared" si="1"/>
        <v>331255</v>
      </c>
    </row>
    <row r="543" spans="1:21" ht="15.75" customHeight="1" x14ac:dyDescent="0.2">
      <c r="A543" s="3">
        <v>2106201</v>
      </c>
      <c r="B543" s="3">
        <v>6799</v>
      </c>
      <c r="C543" s="3">
        <v>7920</v>
      </c>
      <c r="D543" s="3">
        <v>8949</v>
      </c>
      <c r="E543" s="3">
        <v>10680</v>
      </c>
      <c r="F543" s="3">
        <v>11635</v>
      </c>
      <c r="G543" s="3">
        <v>13357</v>
      </c>
      <c r="H543" s="3">
        <v>15410</v>
      </c>
      <c r="I543" s="3">
        <v>18125</v>
      </c>
      <c r="J543" s="3">
        <v>19312</v>
      </c>
      <c r="K543" s="3">
        <v>22023</v>
      </c>
      <c r="L543" s="3">
        <v>26495</v>
      </c>
      <c r="M543" s="3">
        <v>31729</v>
      </c>
      <c r="N543" s="3">
        <v>34848</v>
      </c>
      <c r="O543" s="3">
        <v>33374</v>
      </c>
      <c r="P543" s="3">
        <v>37812</v>
      </c>
      <c r="Q543" s="3">
        <v>48059</v>
      </c>
      <c r="R543" s="3">
        <v>49725</v>
      </c>
      <c r="S543" s="3">
        <v>46049</v>
      </c>
      <c r="T543" s="3">
        <v>51817</v>
      </c>
      <c r="U543" s="3">
        <f t="shared" si="1"/>
        <v>45018</v>
      </c>
    </row>
    <row r="544" spans="1:21" ht="15.75" customHeight="1" x14ac:dyDescent="0.2">
      <c r="A544" s="3">
        <v>2106326</v>
      </c>
      <c r="B544" s="3">
        <v>23085</v>
      </c>
      <c r="C544" s="3">
        <v>28658</v>
      </c>
      <c r="D544" s="3">
        <v>30966</v>
      </c>
      <c r="E544" s="3">
        <v>32388</v>
      </c>
      <c r="F544" s="3">
        <v>39291</v>
      </c>
      <c r="G544" s="3">
        <v>44766</v>
      </c>
      <c r="H544" s="3">
        <v>57389</v>
      </c>
      <c r="I544" s="3">
        <v>74682</v>
      </c>
      <c r="J544" s="3">
        <v>83635</v>
      </c>
      <c r="K544" s="3">
        <v>83324</v>
      </c>
      <c r="L544" s="3">
        <v>96020</v>
      </c>
      <c r="M544" s="3">
        <v>104023</v>
      </c>
      <c r="N544" s="3">
        <v>123837</v>
      </c>
      <c r="O544" s="3">
        <v>136500</v>
      </c>
      <c r="P544" s="3">
        <v>155858</v>
      </c>
      <c r="Q544" s="3">
        <v>160111</v>
      </c>
      <c r="R544" s="3">
        <v>178486</v>
      </c>
      <c r="S544" s="3">
        <v>171965</v>
      </c>
      <c r="T544" s="3">
        <v>182084</v>
      </c>
      <c r="U544" s="3">
        <f t="shared" si="1"/>
        <v>158999</v>
      </c>
    </row>
    <row r="545" spans="1:21" ht="15.75" customHeight="1" x14ac:dyDescent="0.2">
      <c r="A545" s="3">
        <v>2106359</v>
      </c>
      <c r="B545" s="3">
        <v>15561</v>
      </c>
      <c r="C545" s="3">
        <v>20508</v>
      </c>
      <c r="D545" s="3">
        <v>22779</v>
      </c>
      <c r="E545" s="3">
        <v>15028</v>
      </c>
      <c r="F545" s="3">
        <v>23783</v>
      </c>
      <c r="G545" s="3">
        <v>24359</v>
      </c>
      <c r="H545" s="3">
        <v>56327</v>
      </c>
      <c r="I545" s="3">
        <v>32790</v>
      </c>
      <c r="J545" s="3">
        <v>35697</v>
      </c>
      <c r="K545" s="3">
        <v>40843</v>
      </c>
      <c r="L545" s="3">
        <v>43583</v>
      </c>
      <c r="M545" s="3">
        <v>51208</v>
      </c>
      <c r="N545" s="3">
        <v>50608</v>
      </c>
      <c r="O545" s="3">
        <v>47346</v>
      </c>
      <c r="P545" s="3">
        <v>49531</v>
      </c>
      <c r="Q545" s="3">
        <v>50490</v>
      </c>
      <c r="R545" s="3">
        <v>59419</v>
      </c>
      <c r="S545" s="3">
        <v>60958</v>
      </c>
      <c r="T545" s="3">
        <v>66390</v>
      </c>
      <c r="U545" s="3">
        <f t="shared" si="1"/>
        <v>50829</v>
      </c>
    </row>
    <row r="546" spans="1:21" ht="15.75" customHeight="1" x14ac:dyDescent="0.2">
      <c r="A546" s="3">
        <v>2106375</v>
      </c>
      <c r="B546" s="3">
        <v>13944</v>
      </c>
      <c r="C546" s="3">
        <v>13912</v>
      </c>
      <c r="D546" s="3">
        <v>14848</v>
      </c>
      <c r="E546" s="3">
        <v>17523</v>
      </c>
      <c r="F546" s="3">
        <v>21134</v>
      </c>
      <c r="G546" s="3">
        <v>25620</v>
      </c>
      <c r="H546" s="3">
        <v>32161</v>
      </c>
      <c r="I546" s="3">
        <v>34413</v>
      </c>
      <c r="J546" s="3">
        <v>42660</v>
      </c>
      <c r="K546" s="3">
        <v>48957</v>
      </c>
      <c r="L546" s="3">
        <v>56672</v>
      </c>
      <c r="M546" s="3">
        <v>67798</v>
      </c>
      <c r="N546" s="3">
        <v>77260</v>
      </c>
      <c r="O546" s="3">
        <v>81647</v>
      </c>
      <c r="P546" s="3">
        <v>90160</v>
      </c>
      <c r="Q546" s="3">
        <v>94054</v>
      </c>
      <c r="R546" s="3">
        <v>98638</v>
      </c>
      <c r="S546" s="3">
        <v>101067</v>
      </c>
      <c r="T546" s="3">
        <v>104115</v>
      </c>
      <c r="U546" s="3">
        <f t="shared" si="1"/>
        <v>90171</v>
      </c>
    </row>
    <row r="547" spans="1:21" ht="15.75" customHeight="1" x14ac:dyDescent="0.2">
      <c r="A547" s="3">
        <v>2106508</v>
      </c>
      <c r="B547" s="3">
        <v>26804</v>
      </c>
      <c r="C547" s="3">
        <v>31931</v>
      </c>
      <c r="D547" s="3">
        <v>35695</v>
      </c>
      <c r="E547" s="3">
        <v>36014</v>
      </c>
      <c r="F547" s="3">
        <v>43994</v>
      </c>
      <c r="G547" s="3">
        <v>51623</v>
      </c>
      <c r="H547" s="3">
        <v>58556</v>
      </c>
      <c r="I547" s="3">
        <v>62835</v>
      </c>
      <c r="J547" s="3">
        <v>69502</v>
      </c>
      <c r="K547" s="3">
        <v>82360</v>
      </c>
      <c r="L547" s="3">
        <v>92110</v>
      </c>
      <c r="M547" s="3">
        <v>100868</v>
      </c>
      <c r="N547" s="3">
        <v>119190</v>
      </c>
      <c r="O547" s="3">
        <v>129416</v>
      </c>
      <c r="P547" s="3">
        <v>140440</v>
      </c>
      <c r="Q547" s="3">
        <v>155135</v>
      </c>
      <c r="R547" s="3">
        <v>161407</v>
      </c>
      <c r="S547" s="3">
        <v>165288</v>
      </c>
      <c r="T547" s="3">
        <v>178058</v>
      </c>
      <c r="U547" s="3">
        <f t="shared" si="1"/>
        <v>151254</v>
      </c>
    </row>
    <row r="548" spans="1:21" ht="15.75" customHeight="1" x14ac:dyDescent="0.2">
      <c r="A548" s="3">
        <v>2106631</v>
      </c>
      <c r="B548" s="3">
        <v>11743</v>
      </c>
      <c r="C548" s="3">
        <v>13100</v>
      </c>
      <c r="D548" s="3">
        <v>15879</v>
      </c>
      <c r="E548" s="3">
        <v>17247</v>
      </c>
      <c r="F548" s="3">
        <v>20007</v>
      </c>
      <c r="G548" s="3">
        <v>23176</v>
      </c>
      <c r="H548" s="3">
        <v>29770</v>
      </c>
      <c r="I548" s="3">
        <v>35056</v>
      </c>
      <c r="J548" s="3">
        <v>42200</v>
      </c>
      <c r="K548" s="3">
        <v>46762</v>
      </c>
      <c r="L548" s="3">
        <v>49503</v>
      </c>
      <c r="M548" s="3">
        <v>54844</v>
      </c>
      <c r="N548" s="3">
        <v>65965</v>
      </c>
      <c r="O548" s="3">
        <v>68371</v>
      </c>
      <c r="P548" s="3">
        <v>80019</v>
      </c>
      <c r="Q548" s="3">
        <v>79297</v>
      </c>
      <c r="R548" s="3">
        <v>78611</v>
      </c>
      <c r="S548" s="3">
        <v>74937</v>
      </c>
      <c r="T548" s="3">
        <v>83871</v>
      </c>
      <c r="U548" s="3">
        <f t="shared" si="1"/>
        <v>72128</v>
      </c>
    </row>
    <row r="549" spans="1:21" ht="15.75" customHeight="1" x14ac:dyDescent="0.2">
      <c r="A549" s="3">
        <v>2106706</v>
      </c>
      <c r="B549" s="3">
        <v>31106</v>
      </c>
      <c r="C549" s="3">
        <v>34485</v>
      </c>
      <c r="D549" s="3">
        <v>41703</v>
      </c>
      <c r="E549" s="3">
        <v>37384</v>
      </c>
      <c r="F549" s="3">
        <v>44194</v>
      </c>
      <c r="G549" s="3">
        <v>46113</v>
      </c>
      <c r="H549" s="3">
        <v>59950</v>
      </c>
      <c r="I549" s="3">
        <v>71214</v>
      </c>
      <c r="J549" s="3">
        <v>83775</v>
      </c>
      <c r="K549" s="3">
        <v>91431</v>
      </c>
      <c r="L549" s="3">
        <v>104756</v>
      </c>
      <c r="M549" s="3">
        <v>114832</v>
      </c>
      <c r="N549" s="3">
        <v>136370</v>
      </c>
      <c r="O549" s="3">
        <v>156196</v>
      </c>
      <c r="P549" s="3">
        <v>149750</v>
      </c>
      <c r="Q549" s="3">
        <v>179763</v>
      </c>
      <c r="R549" s="3">
        <v>205687</v>
      </c>
      <c r="S549" s="3">
        <v>181018</v>
      </c>
      <c r="T549" s="3">
        <v>237626</v>
      </c>
      <c r="U549" s="3">
        <f t="shared" si="1"/>
        <v>206520</v>
      </c>
    </row>
    <row r="550" spans="1:21" ht="15.75" customHeight="1" x14ac:dyDescent="0.2">
      <c r="A550" s="3">
        <v>2106755</v>
      </c>
      <c r="B550" s="3">
        <v>25168</v>
      </c>
      <c r="C550" s="3">
        <v>28209</v>
      </c>
      <c r="D550" s="3">
        <v>31110</v>
      </c>
      <c r="E550" s="3">
        <v>36588</v>
      </c>
      <c r="F550" s="3">
        <v>42705</v>
      </c>
      <c r="G550" s="3">
        <v>43293</v>
      </c>
      <c r="H550" s="3">
        <v>52428</v>
      </c>
      <c r="I550" s="3">
        <v>96533</v>
      </c>
      <c r="J550" s="3">
        <v>219999</v>
      </c>
      <c r="K550" s="3">
        <v>223644</v>
      </c>
      <c r="L550" s="3">
        <v>252519</v>
      </c>
      <c r="M550" s="3">
        <v>251009</v>
      </c>
      <c r="N550" s="3">
        <v>332715</v>
      </c>
      <c r="O550" s="3">
        <v>462700</v>
      </c>
      <c r="P550" s="3">
        <v>470001</v>
      </c>
      <c r="Q550" s="3">
        <v>487752</v>
      </c>
      <c r="R550" s="3">
        <v>535702</v>
      </c>
      <c r="S550" s="3">
        <v>481591</v>
      </c>
      <c r="T550" s="3">
        <v>523808</v>
      </c>
      <c r="U550" s="3">
        <f t="shared" si="1"/>
        <v>498640</v>
      </c>
    </row>
    <row r="551" spans="1:21" ht="15.75" customHeight="1" x14ac:dyDescent="0.2">
      <c r="A551" s="3">
        <v>2106805</v>
      </c>
      <c r="B551" s="3">
        <v>15631</v>
      </c>
      <c r="C551" s="3">
        <v>18396</v>
      </c>
      <c r="D551" s="3">
        <v>17162</v>
      </c>
      <c r="E551" s="3">
        <v>21214</v>
      </c>
      <c r="F551" s="3">
        <v>26902</v>
      </c>
      <c r="G551" s="3">
        <v>29745</v>
      </c>
      <c r="H551" s="3">
        <v>35162</v>
      </c>
      <c r="I551" s="3">
        <v>42938</v>
      </c>
      <c r="J551" s="3">
        <v>41328</v>
      </c>
      <c r="K551" s="3">
        <v>48842</v>
      </c>
      <c r="L551" s="3">
        <v>52402</v>
      </c>
      <c r="M551" s="3">
        <v>56916</v>
      </c>
      <c r="N551" s="3">
        <v>64734</v>
      </c>
      <c r="O551" s="3">
        <v>77271</v>
      </c>
      <c r="P551" s="3">
        <v>85265</v>
      </c>
      <c r="Q551" s="3">
        <v>90901</v>
      </c>
      <c r="R551" s="3">
        <v>101529</v>
      </c>
      <c r="S551" s="3">
        <v>102602</v>
      </c>
      <c r="T551" s="3">
        <v>104861</v>
      </c>
      <c r="U551" s="3">
        <f t="shared" si="1"/>
        <v>89230</v>
      </c>
    </row>
    <row r="552" spans="1:21" ht="15.75" customHeight="1" x14ac:dyDescent="0.2">
      <c r="A552" s="3">
        <v>2106904</v>
      </c>
      <c r="B552" s="3">
        <v>35974</v>
      </c>
      <c r="C552" s="3">
        <v>42846</v>
      </c>
      <c r="D552" s="3">
        <v>47433</v>
      </c>
      <c r="E552" s="3">
        <v>50747</v>
      </c>
      <c r="F552" s="3">
        <v>55588</v>
      </c>
      <c r="G552" s="3">
        <v>62599</v>
      </c>
      <c r="H552" s="3">
        <v>79051</v>
      </c>
      <c r="I552" s="3">
        <v>86475</v>
      </c>
      <c r="J552" s="3">
        <v>94648</v>
      </c>
      <c r="K552" s="3">
        <v>112189</v>
      </c>
      <c r="L552" s="3">
        <v>122351</v>
      </c>
      <c r="M552" s="3">
        <v>146662</v>
      </c>
      <c r="N552" s="3">
        <v>157706</v>
      </c>
      <c r="O552" s="3">
        <v>168448</v>
      </c>
      <c r="P552" s="3">
        <v>188452</v>
      </c>
      <c r="Q552" s="3">
        <v>199130</v>
      </c>
      <c r="R552" s="3">
        <v>216890</v>
      </c>
      <c r="S552" s="3">
        <v>234000</v>
      </c>
      <c r="T552" s="3">
        <v>237988</v>
      </c>
      <c r="U552" s="3">
        <f t="shared" si="1"/>
        <v>202014</v>
      </c>
    </row>
    <row r="553" spans="1:21" ht="15.75" customHeight="1" x14ac:dyDescent="0.2">
      <c r="A553" s="3">
        <v>2107001</v>
      </c>
      <c r="B553" s="3">
        <v>16640</v>
      </c>
      <c r="C553" s="3">
        <v>20167</v>
      </c>
      <c r="D553" s="3">
        <v>21019</v>
      </c>
      <c r="E553" s="3">
        <v>22516</v>
      </c>
      <c r="F553" s="3">
        <v>25556</v>
      </c>
      <c r="G553" s="3">
        <v>25686</v>
      </c>
      <c r="H553" s="3">
        <v>31624</v>
      </c>
      <c r="I553" s="3">
        <v>31811</v>
      </c>
      <c r="J553" s="3">
        <v>33158</v>
      </c>
      <c r="K553" s="3">
        <v>36556</v>
      </c>
      <c r="L553" s="3">
        <v>40163</v>
      </c>
      <c r="M553" s="3">
        <v>44586</v>
      </c>
      <c r="N553" s="3">
        <v>50027</v>
      </c>
      <c r="O553" s="3">
        <v>53958</v>
      </c>
      <c r="P553" s="3">
        <v>60034</v>
      </c>
      <c r="Q553" s="3">
        <v>61797</v>
      </c>
      <c r="R553" s="3">
        <v>65983</v>
      </c>
      <c r="S553" s="3">
        <v>62778</v>
      </c>
      <c r="T553" s="3">
        <v>71944</v>
      </c>
      <c r="U553" s="3">
        <f t="shared" si="1"/>
        <v>55304</v>
      </c>
    </row>
    <row r="554" spans="1:21" ht="15.75" customHeight="1" x14ac:dyDescent="0.2">
      <c r="A554" s="3">
        <v>2107100</v>
      </c>
      <c r="B554" s="3">
        <v>15736</v>
      </c>
      <c r="C554" s="3">
        <v>17874</v>
      </c>
      <c r="D554" s="3">
        <v>20405</v>
      </c>
      <c r="E554" s="3">
        <v>21606</v>
      </c>
      <c r="F554" s="3">
        <v>26811</v>
      </c>
      <c r="G554" s="3">
        <v>30041</v>
      </c>
      <c r="H554" s="3">
        <v>38693</v>
      </c>
      <c r="I554" s="3">
        <v>46000</v>
      </c>
      <c r="J554" s="3">
        <v>52781</v>
      </c>
      <c r="K554" s="3">
        <v>64652</v>
      </c>
      <c r="L554" s="3">
        <v>72251</v>
      </c>
      <c r="M554" s="3">
        <v>76106</v>
      </c>
      <c r="N554" s="3">
        <v>95827</v>
      </c>
      <c r="O554" s="3">
        <v>96239</v>
      </c>
      <c r="P554" s="3">
        <v>110899</v>
      </c>
      <c r="Q554" s="3">
        <v>117045</v>
      </c>
      <c r="R554" s="3">
        <v>124207</v>
      </c>
      <c r="S554" s="3">
        <v>134789</v>
      </c>
      <c r="T554" s="3">
        <v>130641</v>
      </c>
      <c r="U554" s="3">
        <f t="shared" si="1"/>
        <v>114905</v>
      </c>
    </row>
    <row r="555" spans="1:21" ht="15.75" customHeight="1" x14ac:dyDescent="0.2">
      <c r="A555" s="3">
        <v>2107258</v>
      </c>
      <c r="B555" s="3">
        <v>11687</v>
      </c>
      <c r="C555" s="3">
        <v>15936</v>
      </c>
      <c r="D555" s="3">
        <v>22302</v>
      </c>
      <c r="E555" s="3">
        <v>14253</v>
      </c>
      <c r="F555" s="3">
        <v>14031</v>
      </c>
      <c r="G555" s="3">
        <v>15234</v>
      </c>
      <c r="H555" s="3">
        <v>22504</v>
      </c>
      <c r="I555" s="3">
        <v>23724</v>
      </c>
      <c r="J555" s="3">
        <v>28563</v>
      </c>
      <c r="K555" s="3">
        <v>30209</v>
      </c>
      <c r="L555" s="3">
        <v>37190</v>
      </c>
      <c r="M555" s="3">
        <v>44078</v>
      </c>
      <c r="N555" s="3">
        <v>45688</v>
      </c>
      <c r="O555" s="3">
        <v>49458</v>
      </c>
      <c r="P555" s="3">
        <v>47981</v>
      </c>
      <c r="Q555" s="3">
        <v>55841</v>
      </c>
      <c r="R555" s="3">
        <v>57190</v>
      </c>
      <c r="S555" s="3">
        <v>56551</v>
      </c>
      <c r="T555" s="3">
        <v>73670</v>
      </c>
      <c r="U555" s="3">
        <f t="shared" si="1"/>
        <v>61983</v>
      </c>
    </row>
    <row r="556" spans="1:21" ht="15.75" customHeight="1" x14ac:dyDescent="0.2">
      <c r="A556" s="3">
        <v>2107308</v>
      </c>
      <c r="B556" s="3">
        <v>8263</v>
      </c>
      <c r="C556" s="3">
        <v>10287</v>
      </c>
      <c r="D556" s="3">
        <v>11144</v>
      </c>
      <c r="E556" s="3">
        <v>10820</v>
      </c>
      <c r="F556" s="3">
        <v>12249</v>
      </c>
      <c r="G556" s="3">
        <v>13083</v>
      </c>
      <c r="H556" s="3">
        <v>14633</v>
      </c>
      <c r="I556" s="3">
        <v>16545</v>
      </c>
      <c r="J556" s="3">
        <v>16823</v>
      </c>
      <c r="K556" s="3">
        <v>17719</v>
      </c>
      <c r="L556" s="3">
        <v>21016</v>
      </c>
      <c r="M556" s="3">
        <v>23110</v>
      </c>
      <c r="N556" s="3">
        <v>27409</v>
      </c>
      <c r="O556" s="3">
        <v>31025</v>
      </c>
      <c r="P556" s="3">
        <v>32761</v>
      </c>
      <c r="Q556" s="3">
        <v>36821</v>
      </c>
      <c r="R556" s="3">
        <v>38640</v>
      </c>
      <c r="S556" s="3">
        <v>38293</v>
      </c>
      <c r="T556" s="3">
        <v>45555</v>
      </c>
      <c r="U556" s="3">
        <f t="shared" si="1"/>
        <v>37292</v>
      </c>
    </row>
    <row r="557" spans="1:21" ht="15.75" customHeight="1" x14ac:dyDescent="0.2">
      <c r="A557" s="3">
        <v>2107357</v>
      </c>
      <c r="B557" s="3">
        <v>25846</v>
      </c>
      <c r="C557" s="3">
        <v>28580</v>
      </c>
      <c r="D557" s="3">
        <v>32754</v>
      </c>
      <c r="E557" s="3">
        <v>33126</v>
      </c>
      <c r="F557" s="3">
        <v>38139</v>
      </c>
      <c r="G557" s="3">
        <v>45226</v>
      </c>
      <c r="H557" s="3">
        <v>56683</v>
      </c>
      <c r="I557" s="3">
        <v>61496</v>
      </c>
      <c r="J557" s="3">
        <v>69728</v>
      </c>
      <c r="K557" s="3">
        <v>81968</v>
      </c>
      <c r="L557" s="3">
        <v>97672</v>
      </c>
      <c r="M557" s="3">
        <v>111643</v>
      </c>
      <c r="N557" s="3">
        <v>125447</v>
      </c>
      <c r="O557" s="3">
        <v>121396</v>
      </c>
      <c r="P557" s="3">
        <v>127573</v>
      </c>
      <c r="Q557" s="3">
        <v>132416</v>
      </c>
      <c r="R557" s="3">
        <v>132901</v>
      </c>
      <c r="S557" s="3">
        <v>140927</v>
      </c>
      <c r="T557" s="3">
        <v>155021</v>
      </c>
      <c r="U557" s="3">
        <f t="shared" si="1"/>
        <v>129175</v>
      </c>
    </row>
    <row r="558" spans="1:21" ht="15.75" customHeight="1" x14ac:dyDescent="0.2">
      <c r="A558" s="3">
        <v>2107407</v>
      </c>
      <c r="B558" s="3">
        <v>29884</v>
      </c>
      <c r="C558" s="3">
        <v>36070</v>
      </c>
      <c r="D558" s="3">
        <v>39601</v>
      </c>
      <c r="E558" s="3">
        <v>45397</v>
      </c>
      <c r="F558" s="3">
        <v>47907</v>
      </c>
      <c r="G558" s="3">
        <v>51821</v>
      </c>
      <c r="H558" s="3">
        <v>68689</v>
      </c>
      <c r="I558" s="3">
        <v>74123</v>
      </c>
      <c r="J558" s="3">
        <v>72604</v>
      </c>
      <c r="K558" s="3">
        <v>78923</v>
      </c>
      <c r="L558" s="3">
        <v>93150</v>
      </c>
      <c r="M558" s="3">
        <v>105181</v>
      </c>
      <c r="N558" s="3">
        <v>121956</v>
      </c>
      <c r="O558" s="3">
        <v>129896</v>
      </c>
      <c r="P558" s="3">
        <v>144871</v>
      </c>
      <c r="Q558" s="3">
        <v>136943</v>
      </c>
      <c r="R558" s="3">
        <v>150361</v>
      </c>
      <c r="S558" s="3">
        <v>148315</v>
      </c>
      <c r="T558" s="3">
        <v>165879</v>
      </c>
      <c r="U558" s="3">
        <f t="shared" si="1"/>
        <v>135995</v>
      </c>
    </row>
    <row r="559" spans="1:21" ht="15.75" customHeight="1" x14ac:dyDescent="0.2">
      <c r="A559" s="3">
        <v>2107456</v>
      </c>
      <c r="B559" s="3">
        <v>14282</v>
      </c>
      <c r="C559" s="3">
        <v>16821</v>
      </c>
      <c r="D559" s="3">
        <v>18755</v>
      </c>
      <c r="E559" s="3">
        <v>19871</v>
      </c>
      <c r="F559" s="3">
        <v>22588</v>
      </c>
      <c r="G559" s="3">
        <v>26033</v>
      </c>
      <c r="H559" s="3">
        <v>33294</v>
      </c>
      <c r="I559" s="3">
        <v>33185</v>
      </c>
      <c r="J559" s="3">
        <v>39152</v>
      </c>
      <c r="K559" s="3">
        <v>47698</v>
      </c>
      <c r="L559" s="3">
        <v>51546</v>
      </c>
      <c r="M559" s="3">
        <v>61015</v>
      </c>
      <c r="N559" s="3">
        <v>70109</v>
      </c>
      <c r="O559" s="3">
        <v>75958</v>
      </c>
      <c r="P559" s="3">
        <v>91439</v>
      </c>
      <c r="Q559" s="3">
        <v>84615</v>
      </c>
      <c r="R559" s="3">
        <v>90140</v>
      </c>
      <c r="S559" s="3">
        <v>88906</v>
      </c>
      <c r="T559" s="3">
        <v>93825</v>
      </c>
      <c r="U559" s="3">
        <f t="shared" si="1"/>
        <v>79543</v>
      </c>
    </row>
    <row r="560" spans="1:21" ht="15.75" customHeight="1" x14ac:dyDescent="0.2">
      <c r="A560" s="3">
        <v>2107506</v>
      </c>
      <c r="B560" s="3">
        <v>129881</v>
      </c>
      <c r="C560" s="3">
        <v>156925</v>
      </c>
      <c r="D560" s="3">
        <v>184166</v>
      </c>
      <c r="E560" s="3">
        <v>195952</v>
      </c>
      <c r="F560" s="3">
        <v>238774</v>
      </c>
      <c r="G560" s="3">
        <v>253129</v>
      </c>
      <c r="H560" s="3">
        <v>298627</v>
      </c>
      <c r="I560" s="3">
        <v>351282</v>
      </c>
      <c r="J560" s="3">
        <v>378482</v>
      </c>
      <c r="K560" s="3">
        <v>438017</v>
      </c>
      <c r="L560" s="3">
        <v>498921</v>
      </c>
      <c r="M560" s="3">
        <v>577554</v>
      </c>
      <c r="N560" s="3">
        <v>694752</v>
      </c>
      <c r="O560" s="3">
        <v>715408</v>
      </c>
      <c r="P560" s="3">
        <v>793261</v>
      </c>
      <c r="Q560" s="3">
        <v>864315</v>
      </c>
      <c r="R560" s="3">
        <v>930720</v>
      </c>
      <c r="S560" s="3">
        <v>990949</v>
      </c>
      <c r="T560" s="3">
        <v>1075716</v>
      </c>
      <c r="U560" s="3">
        <f t="shared" si="1"/>
        <v>945835</v>
      </c>
    </row>
    <row r="561" spans="1:21" ht="15.75" customHeight="1" x14ac:dyDescent="0.2">
      <c r="A561" s="3">
        <v>2107605</v>
      </c>
      <c r="B561" s="3">
        <v>22737</v>
      </c>
      <c r="C561" s="3">
        <v>25856</v>
      </c>
      <c r="D561" s="3">
        <v>29649</v>
      </c>
      <c r="E561" s="3">
        <v>33961</v>
      </c>
      <c r="F561" s="3">
        <v>36562</v>
      </c>
      <c r="G561" s="3">
        <v>41597</v>
      </c>
      <c r="H561" s="3">
        <v>56378</v>
      </c>
      <c r="I561" s="3">
        <v>59021</v>
      </c>
      <c r="J561" s="3">
        <v>56150</v>
      </c>
      <c r="K561" s="3">
        <v>70773</v>
      </c>
      <c r="L561" s="3">
        <v>76578</v>
      </c>
      <c r="M561" s="3">
        <v>90958</v>
      </c>
      <c r="N561" s="3">
        <v>104910</v>
      </c>
      <c r="O561" s="3">
        <v>108542</v>
      </c>
      <c r="P561" s="3">
        <v>122394</v>
      </c>
      <c r="Q561" s="3">
        <v>124598</v>
      </c>
      <c r="R561" s="3">
        <v>123618</v>
      </c>
      <c r="S561" s="3">
        <v>124816</v>
      </c>
      <c r="T561" s="3">
        <v>129099</v>
      </c>
      <c r="U561" s="3">
        <f t="shared" si="1"/>
        <v>106362</v>
      </c>
    </row>
    <row r="562" spans="1:21" ht="15.75" customHeight="1" x14ac:dyDescent="0.2">
      <c r="A562" s="3">
        <v>2107704</v>
      </c>
      <c r="B562" s="3">
        <v>31564</v>
      </c>
      <c r="C562" s="3">
        <v>39727</v>
      </c>
      <c r="D562" s="3">
        <v>44565</v>
      </c>
      <c r="E562" s="3">
        <v>44963</v>
      </c>
      <c r="F562" s="3">
        <v>51337</v>
      </c>
      <c r="G562" s="3">
        <v>52356</v>
      </c>
      <c r="H562" s="3">
        <v>63348</v>
      </c>
      <c r="I562" s="3">
        <v>71313</v>
      </c>
      <c r="J562" s="3">
        <v>70948</v>
      </c>
      <c r="K562" s="3">
        <v>79041</v>
      </c>
      <c r="L562" s="3">
        <v>84780</v>
      </c>
      <c r="M562" s="3">
        <v>93677</v>
      </c>
      <c r="N562" s="3">
        <v>116964</v>
      </c>
      <c r="O562" s="3">
        <v>130239</v>
      </c>
      <c r="P562" s="3">
        <v>135583</v>
      </c>
      <c r="Q562" s="3">
        <v>138187</v>
      </c>
      <c r="R562" s="3">
        <v>154748</v>
      </c>
      <c r="S562" s="3">
        <v>165163</v>
      </c>
      <c r="T562" s="3">
        <v>171307</v>
      </c>
      <c r="U562" s="3">
        <f t="shared" si="1"/>
        <v>139743</v>
      </c>
    </row>
    <row r="563" spans="1:21" ht="15.75" customHeight="1" x14ac:dyDescent="0.2">
      <c r="A563" s="3">
        <v>2108009</v>
      </c>
      <c r="B563" s="3">
        <v>28357</v>
      </c>
      <c r="C563" s="3">
        <v>39300</v>
      </c>
      <c r="D563" s="3">
        <v>39852</v>
      </c>
      <c r="E563" s="3">
        <v>35558</v>
      </c>
      <c r="F563" s="3">
        <v>38331</v>
      </c>
      <c r="G563" s="3">
        <v>41282</v>
      </c>
      <c r="H563" s="3">
        <v>61896</v>
      </c>
      <c r="I563" s="3">
        <v>66361</v>
      </c>
      <c r="J563" s="3">
        <v>70835</v>
      </c>
      <c r="K563" s="3">
        <v>81205</v>
      </c>
      <c r="L563" s="3">
        <v>100178</v>
      </c>
      <c r="M563" s="3">
        <v>114058</v>
      </c>
      <c r="N563" s="3">
        <v>152816</v>
      </c>
      <c r="O563" s="3">
        <v>161158</v>
      </c>
      <c r="P563" s="3">
        <v>157982</v>
      </c>
      <c r="Q563" s="3">
        <v>190276</v>
      </c>
      <c r="R563" s="3">
        <v>196795</v>
      </c>
      <c r="S563" s="3">
        <v>198118</v>
      </c>
      <c r="T563" s="3">
        <v>253347</v>
      </c>
      <c r="U563" s="3">
        <f t="shared" si="1"/>
        <v>224990</v>
      </c>
    </row>
    <row r="564" spans="1:21" ht="15.75" customHeight="1" x14ac:dyDescent="0.2">
      <c r="A564" s="3">
        <v>2108108</v>
      </c>
      <c r="B564" s="3">
        <v>31379</v>
      </c>
      <c r="C564" s="3">
        <v>37841</v>
      </c>
      <c r="D564" s="3">
        <v>40369</v>
      </c>
      <c r="E564" s="3">
        <v>39536</v>
      </c>
      <c r="F564" s="3">
        <v>50659</v>
      </c>
      <c r="G564" s="3">
        <v>50467</v>
      </c>
      <c r="H564" s="3">
        <v>86156</v>
      </c>
      <c r="I564" s="3">
        <v>81938</v>
      </c>
      <c r="J564" s="3">
        <v>81446</v>
      </c>
      <c r="K564" s="3">
        <v>92371</v>
      </c>
      <c r="L564" s="3">
        <v>101281</v>
      </c>
      <c r="M564" s="3">
        <v>114725</v>
      </c>
      <c r="N564" s="3">
        <v>130188</v>
      </c>
      <c r="O564" s="3">
        <v>134938</v>
      </c>
      <c r="P564" s="3">
        <v>151229</v>
      </c>
      <c r="Q564" s="3">
        <v>145685</v>
      </c>
      <c r="R564" s="3">
        <v>150252</v>
      </c>
      <c r="S564" s="3">
        <v>162104</v>
      </c>
      <c r="T564" s="3">
        <v>159826</v>
      </c>
      <c r="U564" s="3">
        <f t="shared" si="1"/>
        <v>128447</v>
      </c>
    </row>
    <row r="565" spans="1:21" ht="15.75" customHeight="1" x14ac:dyDescent="0.2">
      <c r="A565" s="3">
        <v>2108207</v>
      </c>
      <c r="B565" s="3">
        <v>106642</v>
      </c>
      <c r="C565" s="3">
        <v>131923</v>
      </c>
      <c r="D565" s="3">
        <v>138295</v>
      </c>
      <c r="E565" s="3">
        <v>168049</v>
      </c>
      <c r="F565" s="3">
        <v>198373</v>
      </c>
      <c r="G565" s="3">
        <v>205049</v>
      </c>
      <c r="H565" s="3">
        <v>213892</v>
      </c>
      <c r="I565" s="3">
        <v>263159</v>
      </c>
      <c r="J565" s="3">
        <v>275078</v>
      </c>
      <c r="K565" s="3">
        <v>289416</v>
      </c>
      <c r="L565" s="3">
        <v>312573</v>
      </c>
      <c r="M565" s="3">
        <v>343869</v>
      </c>
      <c r="N565" s="3">
        <v>411536</v>
      </c>
      <c r="O565" s="3">
        <v>426639</v>
      </c>
      <c r="P565" s="3">
        <v>496028</v>
      </c>
      <c r="Q565" s="3">
        <v>562492</v>
      </c>
      <c r="R565" s="3">
        <v>600883</v>
      </c>
      <c r="S565" s="3">
        <v>582332</v>
      </c>
      <c r="T565" s="3">
        <v>602168</v>
      </c>
      <c r="U565" s="3">
        <f t="shared" si="1"/>
        <v>495526</v>
      </c>
    </row>
    <row r="566" spans="1:21" ht="15.75" customHeight="1" x14ac:dyDescent="0.2">
      <c r="A566" s="3">
        <v>2108256</v>
      </c>
      <c r="B566" s="3">
        <v>19095</v>
      </c>
      <c r="C566" s="3">
        <v>22393</v>
      </c>
      <c r="D566" s="3">
        <v>26932</v>
      </c>
      <c r="E566" s="3">
        <v>32122</v>
      </c>
      <c r="F566" s="3">
        <v>35775</v>
      </c>
      <c r="G566" s="3">
        <v>40094</v>
      </c>
      <c r="H566" s="3">
        <v>52711</v>
      </c>
      <c r="I566" s="3">
        <v>55895</v>
      </c>
      <c r="J566" s="3">
        <v>62169</v>
      </c>
      <c r="K566" s="3">
        <v>75851</v>
      </c>
      <c r="L566" s="3">
        <v>88826</v>
      </c>
      <c r="M566" s="3">
        <v>101084</v>
      </c>
      <c r="N566" s="3">
        <v>117531</v>
      </c>
      <c r="O566" s="3">
        <v>124442</v>
      </c>
      <c r="P566" s="3">
        <v>139323</v>
      </c>
      <c r="Q566" s="3">
        <v>131169</v>
      </c>
      <c r="R566" s="3">
        <v>139964</v>
      </c>
      <c r="S566" s="3">
        <v>146378</v>
      </c>
      <c r="T566" s="3">
        <v>154363</v>
      </c>
      <c r="U566" s="3">
        <f t="shared" si="1"/>
        <v>135268</v>
      </c>
    </row>
    <row r="567" spans="1:21" ht="15.75" customHeight="1" x14ac:dyDescent="0.2">
      <c r="A567" s="3">
        <v>2108306</v>
      </c>
      <c r="B567" s="3">
        <v>35647</v>
      </c>
      <c r="C567" s="3">
        <v>41860</v>
      </c>
      <c r="D567" s="3">
        <v>48436</v>
      </c>
      <c r="E567" s="3">
        <v>52269</v>
      </c>
      <c r="F567" s="3">
        <v>57676</v>
      </c>
      <c r="G567" s="3">
        <v>66232</v>
      </c>
      <c r="H567" s="3">
        <v>78317</v>
      </c>
      <c r="I567" s="3">
        <v>86261</v>
      </c>
      <c r="J567" s="3">
        <v>96071</v>
      </c>
      <c r="K567" s="3">
        <v>112979</v>
      </c>
      <c r="L567" s="3">
        <v>122661</v>
      </c>
      <c r="M567" s="3">
        <v>133268</v>
      </c>
      <c r="N567" s="3">
        <v>146410</v>
      </c>
      <c r="O567" s="3">
        <v>153678</v>
      </c>
      <c r="P567" s="3">
        <v>168072</v>
      </c>
      <c r="Q567" s="3">
        <v>187584</v>
      </c>
      <c r="R567" s="3">
        <v>213768</v>
      </c>
      <c r="S567" s="3">
        <v>216609</v>
      </c>
      <c r="T567" s="3">
        <v>236306</v>
      </c>
      <c r="U567" s="3">
        <f t="shared" si="1"/>
        <v>200659</v>
      </c>
    </row>
    <row r="568" spans="1:21" ht="15.75" customHeight="1" x14ac:dyDescent="0.2">
      <c r="A568" s="3">
        <v>2108405</v>
      </c>
      <c r="B568" s="3">
        <v>15069</v>
      </c>
      <c r="C568" s="3">
        <v>17454</v>
      </c>
      <c r="D568" s="3">
        <v>20995</v>
      </c>
      <c r="E568" s="3">
        <v>21157</v>
      </c>
      <c r="F568" s="3">
        <v>23562</v>
      </c>
      <c r="G568" s="3">
        <v>24604</v>
      </c>
      <c r="H568" s="3">
        <v>29247</v>
      </c>
      <c r="I568" s="3">
        <v>33729</v>
      </c>
      <c r="J568" s="3">
        <v>35129</v>
      </c>
      <c r="K568" s="3">
        <v>42851</v>
      </c>
      <c r="L568" s="3">
        <v>46617</v>
      </c>
      <c r="M568" s="3">
        <v>54562</v>
      </c>
      <c r="N568" s="3">
        <v>61976</v>
      </c>
      <c r="O568" s="3">
        <v>64421</v>
      </c>
      <c r="P568" s="3">
        <v>71696</v>
      </c>
      <c r="Q568" s="3">
        <v>76885</v>
      </c>
      <c r="R568" s="3">
        <v>78299</v>
      </c>
      <c r="S568" s="3">
        <v>77349</v>
      </c>
      <c r="T568" s="3">
        <v>81451</v>
      </c>
      <c r="U568" s="3">
        <f t="shared" si="1"/>
        <v>66382</v>
      </c>
    </row>
    <row r="569" spans="1:21" ht="15.75" customHeight="1" x14ac:dyDescent="0.2">
      <c r="A569" s="3">
        <v>2108454</v>
      </c>
      <c r="B569" s="3">
        <v>31182</v>
      </c>
      <c r="C569" s="3">
        <v>41754</v>
      </c>
      <c r="D569" s="3">
        <v>37704</v>
      </c>
      <c r="E569" s="3">
        <v>41700</v>
      </c>
      <c r="F569" s="3">
        <v>44044</v>
      </c>
      <c r="G569" s="3">
        <v>47477</v>
      </c>
      <c r="H569" s="3">
        <v>59405</v>
      </c>
      <c r="I569" s="3">
        <v>84273</v>
      </c>
      <c r="J569" s="3">
        <v>76276</v>
      </c>
      <c r="K569" s="3">
        <v>92633</v>
      </c>
      <c r="L569" s="3">
        <v>99555</v>
      </c>
      <c r="M569" s="3">
        <v>115698</v>
      </c>
      <c r="N569" s="3">
        <v>140073</v>
      </c>
      <c r="O569" s="3">
        <v>142182</v>
      </c>
      <c r="P569" s="3">
        <v>169907</v>
      </c>
      <c r="Q569" s="3">
        <v>182687</v>
      </c>
      <c r="R569" s="3">
        <v>217463</v>
      </c>
      <c r="S569" s="3">
        <v>202702</v>
      </c>
      <c r="T569" s="3">
        <v>204592</v>
      </c>
      <c r="U569" s="3">
        <f t="shared" si="1"/>
        <v>173410</v>
      </c>
    </row>
    <row r="570" spans="1:21" ht="15.75" customHeight="1" x14ac:dyDescent="0.2">
      <c r="A570" s="3">
        <v>2108504</v>
      </c>
      <c r="B570" s="3">
        <v>47996</v>
      </c>
      <c r="C570" s="3">
        <v>71869</v>
      </c>
      <c r="D570" s="3">
        <v>74950</v>
      </c>
      <c r="E570" s="3">
        <v>73198</v>
      </c>
      <c r="F570" s="3">
        <v>83358</v>
      </c>
      <c r="G570" s="3">
        <v>103294</v>
      </c>
      <c r="H570" s="3">
        <v>138484</v>
      </c>
      <c r="I570" s="3">
        <v>109085</v>
      </c>
      <c r="J570" s="3">
        <v>111629</v>
      </c>
      <c r="K570" s="3">
        <v>134212</v>
      </c>
      <c r="L570" s="3">
        <v>162127</v>
      </c>
      <c r="M570" s="3">
        <v>178341</v>
      </c>
      <c r="N570" s="3">
        <v>200653</v>
      </c>
      <c r="O570" s="3">
        <v>372214</v>
      </c>
      <c r="P570" s="3">
        <v>314266</v>
      </c>
      <c r="Q570" s="3">
        <v>282566</v>
      </c>
      <c r="R570" s="3">
        <v>259739</v>
      </c>
      <c r="S570" s="3">
        <v>269157</v>
      </c>
      <c r="T570" s="3">
        <v>319989</v>
      </c>
      <c r="U570" s="3">
        <f t="shared" si="1"/>
        <v>271993</v>
      </c>
    </row>
    <row r="571" spans="1:21" ht="15.75" customHeight="1" x14ac:dyDescent="0.2">
      <c r="A571" s="3">
        <v>2108603</v>
      </c>
      <c r="B571" s="3">
        <v>127857</v>
      </c>
      <c r="C571" s="3">
        <v>145511</v>
      </c>
      <c r="D571" s="3">
        <v>170816</v>
      </c>
      <c r="E571" s="3">
        <v>203637</v>
      </c>
      <c r="F571" s="3">
        <v>236789</v>
      </c>
      <c r="G571" s="3">
        <v>252718</v>
      </c>
      <c r="H571" s="3">
        <v>295806</v>
      </c>
      <c r="I571" s="3">
        <v>367102</v>
      </c>
      <c r="J571" s="3">
        <v>447266</v>
      </c>
      <c r="K571" s="3">
        <v>432657</v>
      </c>
      <c r="L571" s="3">
        <v>484710</v>
      </c>
      <c r="M571" s="3">
        <v>560518</v>
      </c>
      <c r="N571" s="3">
        <v>668712</v>
      </c>
      <c r="O571" s="3">
        <v>680963</v>
      </c>
      <c r="P571" s="3">
        <v>796279</v>
      </c>
      <c r="Q571" s="3">
        <v>828267</v>
      </c>
      <c r="R571" s="3">
        <v>825423</v>
      </c>
      <c r="S571" s="3">
        <v>895654</v>
      </c>
      <c r="T571" s="3">
        <v>913800</v>
      </c>
      <c r="U571" s="3">
        <f t="shared" si="1"/>
        <v>785943</v>
      </c>
    </row>
    <row r="572" spans="1:21" ht="15.75" customHeight="1" x14ac:dyDescent="0.2">
      <c r="A572" s="3">
        <v>2108702</v>
      </c>
      <c r="B572" s="3">
        <v>33895</v>
      </c>
      <c r="C572" s="3">
        <v>39686</v>
      </c>
      <c r="D572" s="3">
        <v>42779</v>
      </c>
      <c r="E572" s="3">
        <v>45568</v>
      </c>
      <c r="F572" s="3">
        <v>55658</v>
      </c>
      <c r="G572" s="3">
        <v>58657</v>
      </c>
      <c r="H572" s="3">
        <v>77003</v>
      </c>
      <c r="I572" s="3">
        <v>78856</v>
      </c>
      <c r="J572" s="3">
        <v>77716</v>
      </c>
      <c r="K572" s="3">
        <v>91608</v>
      </c>
      <c r="L572" s="3">
        <v>100368</v>
      </c>
      <c r="M572" s="3">
        <v>107714</v>
      </c>
      <c r="N572" s="3">
        <v>124587</v>
      </c>
      <c r="O572" s="3">
        <v>135501</v>
      </c>
      <c r="P572" s="3">
        <v>159968</v>
      </c>
      <c r="Q572" s="3">
        <v>147358</v>
      </c>
      <c r="R572" s="3">
        <v>159009</v>
      </c>
      <c r="S572" s="3">
        <v>161318</v>
      </c>
      <c r="T572" s="3">
        <v>172935</v>
      </c>
      <c r="U572" s="3">
        <f t="shared" si="1"/>
        <v>139040</v>
      </c>
    </row>
    <row r="573" spans="1:21" ht="15.75" customHeight="1" x14ac:dyDescent="0.2">
      <c r="A573" s="3">
        <v>2108801</v>
      </c>
      <c r="B573" s="3">
        <v>19492</v>
      </c>
      <c r="C573" s="3">
        <v>23110</v>
      </c>
      <c r="D573" s="3">
        <v>25487</v>
      </c>
      <c r="E573" s="3">
        <v>28562</v>
      </c>
      <c r="F573" s="3">
        <v>33884</v>
      </c>
      <c r="G573" s="3">
        <v>36503</v>
      </c>
      <c r="H573" s="3">
        <v>43010</v>
      </c>
      <c r="I573" s="3">
        <v>44611</v>
      </c>
      <c r="J573" s="3">
        <v>56477</v>
      </c>
      <c r="K573" s="3">
        <v>65098</v>
      </c>
      <c r="L573" s="3">
        <v>66946</v>
      </c>
      <c r="M573" s="3">
        <v>72358</v>
      </c>
      <c r="N573" s="3">
        <v>94160</v>
      </c>
      <c r="O573" s="3">
        <v>92782</v>
      </c>
      <c r="P573" s="3">
        <v>110636</v>
      </c>
      <c r="Q573" s="3">
        <v>110406</v>
      </c>
      <c r="R573" s="3">
        <v>116249</v>
      </c>
      <c r="S573" s="3">
        <v>115792</v>
      </c>
      <c r="T573" s="3">
        <v>125637</v>
      </c>
      <c r="U573" s="3">
        <f t="shared" si="1"/>
        <v>106145</v>
      </c>
    </row>
    <row r="574" spans="1:21" ht="15.75" customHeight="1" x14ac:dyDescent="0.2">
      <c r="A574" s="3">
        <v>2108900</v>
      </c>
      <c r="B574" s="3">
        <v>35696</v>
      </c>
      <c r="C574" s="3">
        <v>42276</v>
      </c>
      <c r="D574" s="3">
        <v>49179</v>
      </c>
      <c r="E574" s="3">
        <v>50628</v>
      </c>
      <c r="F574" s="3">
        <v>58915</v>
      </c>
      <c r="G574" s="3">
        <v>60292</v>
      </c>
      <c r="H574" s="3">
        <v>71201</v>
      </c>
      <c r="I574" s="3">
        <v>71714</v>
      </c>
      <c r="J574" s="3">
        <v>90905</v>
      </c>
      <c r="K574" s="3">
        <v>99762</v>
      </c>
      <c r="L574" s="3">
        <v>101673</v>
      </c>
      <c r="M574" s="3">
        <v>106072</v>
      </c>
      <c r="N574" s="3">
        <v>124232</v>
      </c>
      <c r="O574" s="3">
        <v>118846</v>
      </c>
      <c r="P574" s="3">
        <v>140071</v>
      </c>
      <c r="Q574" s="3">
        <v>135541</v>
      </c>
      <c r="R574" s="3">
        <v>148815</v>
      </c>
      <c r="S574" s="3">
        <v>152205</v>
      </c>
      <c r="T574" s="3">
        <v>142727</v>
      </c>
      <c r="U574" s="3">
        <f t="shared" si="1"/>
        <v>107031</v>
      </c>
    </row>
    <row r="575" spans="1:21" ht="15.75" customHeight="1" x14ac:dyDescent="0.2">
      <c r="A575" s="3">
        <v>2109007</v>
      </c>
      <c r="B575" s="3">
        <v>41927</v>
      </c>
      <c r="C575" s="3">
        <v>56841</v>
      </c>
      <c r="D575" s="3">
        <v>65712</v>
      </c>
      <c r="E575" s="3">
        <v>74094</v>
      </c>
      <c r="F575" s="3">
        <v>95418</v>
      </c>
      <c r="G575" s="3">
        <v>256085</v>
      </c>
      <c r="H575" s="3">
        <v>292165</v>
      </c>
      <c r="I575" s="3">
        <v>279947</v>
      </c>
      <c r="J575" s="3">
        <v>224762</v>
      </c>
      <c r="K575" s="3">
        <v>249945</v>
      </c>
      <c r="L575" s="3">
        <v>439339</v>
      </c>
      <c r="M575" s="3">
        <v>495838</v>
      </c>
      <c r="N575" s="3">
        <v>413748</v>
      </c>
      <c r="O575" s="3">
        <v>426117</v>
      </c>
      <c r="P575" s="3">
        <v>499853</v>
      </c>
      <c r="Q575" s="3">
        <v>470765</v>
      </c>
      <c r="R575" s="3">
        <v>522458</v>
      </c>
      <c r="S575" s="3">
        <v>517130</v>
      </c>
      <c r="T575" s="3">
        <v>698222</v>
      </c>
      <c r="U575" s="3">
        <f t="shared" si="1"/>
        <v>656295</v>
      </c>
    </row>
    <row r="576" spans="1:21" ht="15.75" customHeight="1" x14ac:dyDescent="0.2">
      <c r="A576" s="3">
        <v>2109056</v>
      </c>
      <c r="B576" s="3">
        <v>8355</v>
      </c>
      <c r="C576" s="3">
        <v>9610</v>
      </c>
      <c r="D576" s="3">
        <v>10100</v>
      </c>
      <c r="E576" s="3">
        <v>10855</v>
      </c>
      <c r="F576" s="3">
        <v>12831</v>
      </c>
      <c r="G576" s="3">
        <v>14659</v>
      </c>
      <c r="H576" s="3">
        <v>17274</v>
      </c>
      <c r="I576" s="3">
        <v>20142</v>
      </c>
      <c r="J576" s="3">
        <v>20590</v>
      </c>
      <c r="K576" s="3">
        <v>24064</v>
      </c>
      <c r="L576" s="3">
        <v>25838</v>
      </c>
      <c r="M576" s="3">
        <v>27095</v>
      </c>
      <c r="N576" s="3">
        <v>31056</v>
      </c>
      <c r="O576" s="3">
        <v>33940</v>
      </c>
      <c r="P576" s="3">
        <v>38471</v>
      </c>
      <c r="Q576" s="3">
        <v>41899</v>
      </c>
      <c r="R576" s="3">
        <v>40386</v>
      </c>
      <c r="S576" s="3">
        <v>44516</v>
      </c>
      <c r="T576" s="3">
        <v>43635</v>
      </c>
      <c r="U576" s="3">
        <f t="shared" si="1"/>
        <v>35280</v>
      </c>
    </row>
    <row r="577" spans="1:21" ht="15.75" customHeight="1" x14ac:dyDescent="0.2">
      <c r="A577" s="3">
        <v>2109106</v>
      </c>
      <c r="B577" s="3">
        <v>89874</v>
      </c>
      <c r="C577" s="3">
        <v>103208</v>
      </c>
      <c r="D577" s="3">
        <v>120555</v>
      </c>
      <c r="E577" s="3">
        <v>143258</v>
      </c>
      <c r="F577" s="3">
        <v>165852</v>
      </c>
      <c r="G577" s="3">
        <v>169922</v>
      </c>
      <c r="H577" s="3">
        <v>196482</v>
      </c>
      <c r="I577" s="3">
        <v>231782</v>
      </c>
      <c r="J577" s="3">
        <v>279253</v>
      </c>
      <c r="K577" s="3">
        <v>288677</v>
      </c>
      <c r="L577" s="3">
        <v>330662</v>
      </c>
      <c r="M577" s="3">
        <v>384182</v>
      </c>
      <c r="N577" s="3">
        <v>467735</v>
      </c>
      <c r="O577" s="3">
        <v>452610</v>
      </c>
      <c r="P577" s="3">
        <v>519290</v>
      </c>
      <c r="Q577" s="3">
        <v>550957</v>
      </c>
      <c r="R577" s="3">
        <v>586820</v>
      </c>
      <c r="S577" s="3">
        <v>584910</v>
      </c>
      <c r="T577" s="3">
        <v>652279</v>
      </c>
      <c r="U577" s="3">
        <f t="shared" si="1"/>
        <v>562405</v>
      </c>
    </row>
    <row r="578" spans="1:21" ht="15.75" customHeight="1" x14ac:dyDescent="0.2">
      <c r="A578" s="3">
        <v>2109205</v>
      </c>
      <c r="B578" s="3">
        <v>13924</v>
      </c>
      <c r="C578" s="3">
        <v>17701</v>
      </c>
      <c r="D578" s="3">
        <v>19622</v>
      </c>
      <c r="E578" s="3">
        <v>22776</v>
      </c>
      <c r="F578" s="3">
        <v>26520</v>
      </c>
      <c r="G578" s="3">
        <v>29154</v>
      </c>
      <c r="H578" s="3">
        <v>37413</v>
      </c>
      <c r="I578" s="3">
        <v>38986</v>
      </c>
      <c r="J578" s="3">
        <v>44091</v>
      </c>
      <c r="K578" s="3">
        <v>51963</v>
      </c>
      <c r="L578" s="3">
        <v>63823</v>
      </c>
      <c r="M578" s="3">
        <v>72309</v>
      </c>
      <c r="N578" s="3">
        <v>83422</v>
      </c>
      <c r="O578" s="3">
        <v>81490</v>
      </c>
      <c r="P578" s="3">
        <v>91862</v>
      </c>
      <c r="Q578" s="3">
        <v>92250</v>
      </c>
      <c r="R578" s="3">
        <v>86920</v>
      </c>
      <c r="S578" s="3">
        <v>81889</v>
      </c>
      <c r="T578" s="3">
        <v>84285</v>
      </c>
      <c r="U578" s="3">
        <f t="shared" si="1"/>
        <v>70361</v>
      </c>
    </row>
    <row r="579" spans="1:21" ht="15.75" customHeight="1" x14ac:dyDescent="0.2">
      <c r="A579" s="3">
        <v>2109239</v>
      </c>
      <c r="B579" s="3">
        <v>9850</v>
      </c>
      <c r="C579" s="3">
        <v>12192</v>
      </c>
      <c r="D579" s="3">
        <v>12503</v>
      </c>
      <c r="E579" s="3">
        <v>12528</v>
      </c>
      <c r="F579" s="3">
        <v>15418</v>
      </c>
      <c r="G579" s="3">
        <v>17079</v>
      </c>
      <c r="H579" s="3">
        <v>20853</v>
      </c>
      <c r="I579" s="3">
        <v>23679</v>
      </c>
      <c r="J579" s="3">
        <v>26412</v>
      </c>
      <c r="K579" s="3">
        <v>29508</v>
      </c>
      <c r="L579" s="3">
        <v>29974</v>
      </c>
      <c r="M579" s="3">
        <v>34208</v>
      </c>
      <c r="N579" s="3">
        <v>37936</v>
      </c>
      <c r="O579" s="3">
        <v>40755</v>
      </c>
      <c r="P579" s="3">
        <v>47911</v>
      </c>
      <c r="Q579" s="3">
        <v>47715</v>
      </c>
      <c r="R579" s="3">
        <v>48710</v>
      </c>
      <c r="S579" s="3">
        <v>48017</v>
      </c>
      <c r="T579" s="3">
        <v>55248</v>
      </c>
      <c r="U579" s="3">
        <f t="shared" si="1"/>
        <v>45398</v>
      </c>
    </row>
    <row r="580" spans="1:21" ht="15.75" customHeight="1" x14ac:dyDescent="0.2">
      <c r="A580" s="3">
        <v>2109270</v>
      </c>
      <c r="B580" s="3">
        <v>22156</v>
      </c>
      <c r="C580" s="3">
        <v>27859</v>
      </c>
      <c r="D580" s="3">
        <v>31881</v>
      </c>
      <c r="E580" s="3">
        <v>35084</v>
      </c>
      <c r="F580" s="3">
        <v>36656</v>
      </c>
      <c r="G580" s="3">
        <v>45541</v>
      </c>
      <c r="H580" s="3">
        <v>58698</v>
      </c>
      <c r="I580" s="3">
        <v>64217</v>
      </c>
      <c r="J580" s="3">
        <v>69129</v>
      </c>
      <c r="K580" s="3">
        <v>83660</v>
      </c>
      <c r="L580" s="3">
        <v>93468</v>
      </c>
      <c r="M580" s="3">
        <v>118089</v>
      </c>
      <c r="N580" s="3">
        <v>125214</v>
      </c>
      <c r="O580" s="3">
        <v>125989</v>
      </c>
      <c r="P580" s="3">
        <v>142663</v>
      </c>
      <c r="Q580" s="3">
        <v>136039</v>
      </c>
      <c r="R580" s="3">
        <v>127983</v>
      </c>
      <c r="S580" s="3">
        <v>128890</v>
      </c>
      <c r="T580" s="3">
        <v>136674</v>
      </c>
      <c r="U580" s="3">
        <f t="shared" si="1"/>
        <v>114518</v>
      </c>
    </row>
    <row r="581" spans="1:21" ht="15.75" customHeight="1" x14ac:dyDescent="0.2">
      <c r="A581" s="3">
        <v>2109304</v>
      </c>
      <c r="B581" s="3">
        <v>10913</v>
      </c>
      <c r="C581" s="3">
        <v>12712</v>
      </c>
      <c r="D581" s="3">
        <v>14871</v>
      </c>
      <c r="E581" s="3">
        <v>18260</v>
      </c>
      <c r="F581" s="3">
        <v>20254</v>
      </c>
      <c r="G581" s="3">
        <v>20105</v>
      </c>
      <c r="H581" s="3">
        <v>24462</v>
      </c>
      <c r="I581" s="3">
        <v>28209</v>
      </c>
      <c r="J581" s="3">
        <v>32278</v>
      </c>
      <c r="K581" s="3">
        <v>36550</v>
      </c>
      <c r="L581" s="3">
        <v>39643</v>
      </c>
      <c r="M581" s="3">
        <v>46141</v>
      </c>
      <c r="N581" s="3">
        <v>54205</v>
      </c>
      <c r="O581" s="3">
        <v>55083</v>
      </c>
      <c r="P581" s="3">
        <v>57701</v>
      </c>
      <c r="Q581" s="3">
        <v>58277</v>
      </c>
      <c r="R581" s="3">
        <v>69710</v>
      </c>
      <c r="S581" s="3">
        <v>68336</v>
      </c>
      <c r="T581" s="3">
        <v>72710</v>
      </c>
      <c r="U581" s="3">
        <f t="shared" si="1"/>
        <v>61797</v>
      </c>
    </row>
    <row r="582" spans="1:21" ht="15.75" customHeight="1" x14ac:dyDescent="0.2">
      <c r="A582" s="3">
        <v>2109452</v>
      </c>
      <c r="B582" s="3">
        <v>61134</v>
      </c>
      <c r="C582" s="3">
        <v>44120</v>
      </c>
      <c r="D582" s="3">
        <v>42694</v>
      </c>
      <c r="E582" s="3">
        <v>48462</v>
      </c>
      <c r="F582" s="3">
        <v>70438</v>
      </c>
      <c r="G582" s="3">
        <v>59084</v>
      </c>
      <c r="H582" s="3">
        <v>72164</v>
      </c>
      <c r="I582" s="3">
        <v>89869</v>
      </c>
      <c r="J582" s="3">
        <v>87152</v>
      </c>
      <c r="K582" s="3">
        <v>111750</v>
      </c>
      <c r="L582" s="3">
        <v>126575</v>
      </c>
      <c r="M582" s="3">
        <v>179037</v>
      </c>
      <c r="N582" s="3">
        <v>196914</v>
      </c>
      <c r="O582" s="3">
        <v>179273</v>
      </c>
      <c r="P582" s="3">
        <v>210757</v>
      </c>
      <c r="Q582" s="3">
        <v>213007</v>
      </c>
      <c r="R582" s="3">
        <v>237393</v>
      </c>
      <c r="S582" s="3">
        <v>246828</v>
      </c>
      <c r="T582" s="3">
        <v>260325</v>
      </c>
      <c r="U582" s="3">
        <f t="shared" si="1"/>
        <v>199191</v>
      </c>
    </row>
    <row r="583" spans="1:21" ht="15.75" customHeight="1" x14ac:dyDescent="0.2">
      <c r="A583" s="3">
        <v>2109502</v>
      </c>
      <c r="B583" s="3">
        <v>64784</v>
      </c>
      <c r="C583" s="3">
        <v>91808</v>
      </c>
      <c r="D583" s="3">
        <v>96375</v>
      </c>
      <c r="E583" s="3">
        <v>100966</v>
      </c>
      <c r="F583" s="3">
        <v>87021</v>
      </c>
      <c r="G583" s="3">
        <v>110786</v>
      </c>
      <c r="H583" s="3">
        <v>165345</v>
      </c>
      <c r="I583" s="3">
        <v>173615</v>
      </c>
      <c r="J583" s="3">
        <v>147762</v>
      </c>
      <c r="K583" s="3">
        <v>161641</v>
      </c>
      <c r="L583" s="3">
        <v>216374</v>
      </c>
      <c r="M583" s="3">
        <v>251429</v>
      </c>
      <c r="N583" s="3">
        <v>264995</v>
      </c>
      <c r="O583" s="3">
        <v>267004</v>
      </c>
      <c r="P583" s="3">
        <v>216189</v>
      </c>
      <c r="Q583" s="3">
        <v>309885</v>
      </c>
      <c r="R583" s="3">
        <v>352488</v>
      </c>
      <c r="S583" s="3">
        <v>335046</v>
      </c>
      <c r="T583" s="3">
        <v>550748</v>
      </c>
      <c r="U583" s="3">
        <f t="shared" si="1"/>
        <v>485964</v>
      </c>
    </row>
    <row r="584" spans="1:21" ht="15.75" customHeight="1" x14ac:dyDescent="0.2">
      <c r="A584" s="3">
        <v>2109551</v>
      </c>
      <c r="B584" s="3">
        <v>11804</v>
      </c>
      <c r="C584" s="3">
        <v>15876</v>
      </c>
      <c r="D584" s="3">
        <v>18623</v>
      </c>
      <c r="E584" s="3">
        <v>20407</v>
      </c>
      <c r="F584" s="3">
        <v>23467</v>
      </c>
      <c r="G584" s="3">
        <v>24756</v>
      </c>
      <c r="H584" s="3">
        <v>33053</v>
      </c>
      <c r="I584" s="3">
        <v>34539</v>
      </c>
      <c r="J584" s="3">
        <v>37881</v>
      </c>
      <c r="K584" s="3">
        <v>44382</v>
      </c>
      <c r="L584" s="3">
        <v>46636</v>
      </c>
      <c r="M584" s="3">
        <v>51527</v>
      </c>
      <c r="N584" s="3">
        <v>54956</v>
      </c>
      <c r="O584" s="3">
        <v>66202</v>
      </c>
      <c r="P584" s="3">
        <v>71755</v>
      </c>
      <c r="Q584" s="3">
        <v>77430</v>
      </c>
      <c r="R584" s="3">
        <v>82556</v>
      </c>
      <c r="S584" s="3">
        <v>94143</v>
      </c>
      <c r="T584" s="3">
        <v>108710</v>
      </c>
      <c r="U584" s="3">
        <f t="shared" si="1"/>
        <v>96906</v>
      </c>
    </row>
    <row r="585" spans="1:21" ht="15.75" customHeight="1" x14ac:dyDescent="0.2">
      <c r="A585" s="3">
        <v>2109601</v>
      </c>
      <c r="B585" s="3">
        <v>65741</v>
      </c>
      <c r="C585" s="3">
        <v>69925</v>
      </c>
      <c r="D585" s="3">
        <v>76486</v>
      </c>
      <c r="E585" s="3">
        <v>94178</v>
      </c>
      <c r="F585" s="3">
        <v>119489</v>
      </c>
      <c r="G585" s="3">
        <v>116759</v>
      </c>
      <c r="H585" s="3">
        <v>146917</v>
      </c>
      <c r="I585" s="3">
        <v>171757</v>
      </c>
      <c r="J585" s="3">
        <v>159325</v>
      </c>
      <c r="K585" s="3">
        <v>195500</v>
      </c>
      <c r="L585" s="3">
        <v>222973</v>
      </c>
      <c r="M585" s="3">
        <v>218141</v>
      </c>
      <c r="N585" s="3">
        <v>290933</v>
      </c>
      <c r="O585" s="3">
        <v>276763</v>
      </c>
      <c r="P585" s="3">
        <v>306654</v>
      </c>
      <c r="Q585" s="3">
        <v>310641</v>
      </c>
      <c r="R585" s="3">
        <v>357498</v>
      </c>
      <c r="S585" s="3">
        <v>371096</v>
      </c>
      <c r="T585" s="3">
        <v>404233</v>
      </c>
      <c r="U585" s="3">
        <f t="shared" si="1"/>
        <v>338492</v>
      </c>
    </row>
    <row r="586" spans="1:21" ht="15.75" customHeight="1" x14ac:dyDescent="0.2">
      <c r="A586" s="3">
        <v>2109700</v>
      </c>
      <c r="B586" s="3">
        <v>33481</v>
      </c>
      <c r="C586" s="3">
        <v>52276</v>
      </c>
      <c r="D586" s="3">
        <v>65471</v>
      </c>
      <c r="E586" s="3">
        <v>71701</v>
      </c>
      <c r="F586" s="3">
        <v>45416</v>
      </c>
      <c r="G586" s="3">
        <v>72574</v>
      </c>
      <c r="H586" s="3">
        <v>126533</v>
      </c>
      <c r="I586" s="3">
        <v>116803</v>
      </c>
      <c r="J586" s="3">
        <v>95540</v>
      </c>
      <c r="K586" s="3">
        <v>98828</v>
      </c>
      <c r="L586" s="3">
        <v>158816</v>
      </c>
      <c r="M586" s="3">
        <v>184390</v>
      </c>
      <c r="N586" s="3">
        <v>184388</v>
      </c>
      <c r="O586" s="3">
        <v>217161</v>
      </c>
      <c r="P586" s="3">
        <v>88567</v>
      </c>
      <c r="Q586" s="3">
        <v>216552</v>
      </c>
      <c r="R586" s="3">
        <v>252217</v>
      </c>
      <c r="S586" s="3">
        <v>187125</v>
      </c>
      <c r="T586" s="3">
        <v>405814</v>
      </c>
      <c r="U586" s="3">
        <f t="shared" si="1"/>
        <v>372333</v>
      </c>
    </row>
    <row r="587" spans="1:21" ht="15.75" customHeight="1" x14ac:dyDescent="0.2">
      <c r="A587" s="3">
        <v>2109759</v>
      </c>
      <c r="B587" s="3">
        <v>10927</v>
      </c>
      <c r="C587" s="3">
        <v>12765</v>
      </c>
      <c r="D587" s="3">
        <v>14774</v>
      </c>
      <c r="E587" s="3">
        <v>13021</v>
      </c>
      <c r="F587" s="3">
        <v>14425</v>
      </c>
      <c r="G587" s="3">
        <v>17116</v>
      </c>
      <c r="H587" s="3">
        <v>20801</v>
      </c>
      <c r="I587" s="3">
        <v>22797</v>
      </c>
      <c r="J587" s="3">
        <v>25993</v>
      </c>
      <c r="K587" s="3">
        <v>29078</v>
      </c>
      <c r="L587" s="3">
        <v>31815</v>
      </c>
      <c r="M587" s="3">
        <v>37283</v>
      </c>
      <c r="N587" s="3">
        <v>44642</v>
      </c>
      <c r="O587" s="3">
        <v>40179</v>
      </c>
      <c r="P587" s="3">
        <v>40929</v>
      </c>
      <c r="Q587" s="3">
        <v>47169</v>
      </c>
      <c r="R587" s="3">
        <v>49914</v>
      </c>
      <c r="S587" s="3">
        <v>51008</v>
      </c>
      <c r="T587" s="3">
        <v>54626</v>
      </c>
      <c r="U587" s="3">
        <f t="shared" si="1"/>
        <v>43699</v>
      </c>
    </row>
    <row r="588" spans="1:21" ht="15.75" customHeight="1" x14ac:dyDescent="0.2">
      <c r="A588" s="3">
        <v>2109809</v>
      </c>
      <c r="B588" s="3">
        <v>39046</v>
      </c>
      <c r="C588" s="3">
        <v>46813</v>
      </c>
      <c r="D588" s="3">
        <v>50894</v>
      </c>
      <c r="E588" s="3">
        <v>60359</v>
      </c>
      <c r="F588" s="3">
        <v>70627</v>
      </c>
      <c r="G588" s="3">
        <v>79453</v>
      </c>
      <c r="H588" s="3">
        <v>96296</v>
      </c>
      <c r="I588" s="3">
        <v>106824</v>
      </c>
      <c r="J588" s="3">
        <v>113287</v>
      </c>
      <c r="K588" s="3">
        <v>143936</v>
      </c>
      <c r="L588" s="3">
        <v>168690</v>
      </c>
      <c r="M588" s="3">
        <v>192086</v>
      </c>
      <c r="N588" s="3">
        <v>217598</v>
      </c>
      <c r="O588" s="3">
        <v>222823</v>
      </c>
      <c r="P588" s="3">
        <v>261400</v>
      </c>
      <c r="Q588" s="3">
        <v>279040</v>
      </c>
      <c r="R588" s="3">
        <v>286056</v>
      </c>
      <c r="S588" s="3">
        <v>268495</v>
      </c>
      <c r="T588" s="3">
        <v>286084</v>
      </c>
      <c r="U588" s="3">
        <f t="shared" si="1"/>
        <v>247038</v>
      </c>
    </row>
    <row r="589" spans="1:21" ht="15.75" customHeight="1" x14ac:dyDescent="0.2">
      <c r="A589" s="3">
        <v>2109908</v>
      </c>
      <c r="B589" s="3">
        <v>208670</v>
      </c>
      <c r="C589" s="3">
        <v>270606</v>
      </c>
      <c r="D589" s="3">
        <v>285809</v>
      </c>
      <c r="E589" s="3">
        <v>326844</v>
      </c>
      <c r="F589" s="3">
        <v>390826</v>
      </c>
      <c r="G589" s="3">
        <v>411612</v>
      </c>
      <c r="H589" s="3">
        <v>499909</v>
      </c>
      <c r="I589" s="3">
        <v>589718</v>
      </c>
      <c r="J589" s="3">
        <v>670908</v>
      </c>
      <c r="K589" s="3">
        <v>693055</v>
      </c>
      <c r="L589" s="3">
        <v>785259</v>
      </c>
      <c r="M589" s="3">
        <v>887122</v>
      </c>
      <c r="N589" s="3">
        <v>1071450</v>
      </c>
      <c r="O589" s="3">
        <v>1142442</v>
      </c>
      <c r="P589" s="3">
        <v>1223196</v>
      </c>
      <c r="Q589" s="3">
        <v>1229422</v>
      </c>
      <c r="R589" s="3">
        <v>1289379</v>
      </c>
      <c r="S589" s="3">
        <v>1243982</v>
      </c>
      <c r="T589" s="3">
        <v>1322445</v>
      </c>
      <c r="U589" s="3">
        <f t="shared" si="1"/>
        <v>1113775</v>
      </c>
    </row>
    <row r="590" spans="1:21" ht="15.75" customHeight="1" x14ac:dyDescent="0.2">
      <c r="A590" s="3">
        <v>2110005</v>
      </c>
      <c r="B590" s="3">
        <v>119428</v>
      </c>
      <c r="C590" s="3">
        <v>142931</v>
      </c>
      <c r="D590" s="3">
        <v>165130</v>
      </c>
      <c r="E590" s="3">
        <v>182915</v>
      </c>
      <c r="F590" s="3">
        <v>207379</v>
      </c>
      <c r="G590" s="3">
        <v>215616</v>
      </c>
      <c r="H590" s="3">
        <v>250609</v>
      </c>
      <c r="I590" s="3">
        <v>279994</v>
      </c>
      <c r="J590" s="3">
        <v>336588</v>
      </c>
      <c r="K590" s="3">
        <v>420137</v>
      </c>
      <c r="L590" s="3">
        <v>409903</v>
      </c>
      <c r="M590" s="3">
        <v>466942</v>
      </c>
      <c r="N590" s="3">
        <v>506893</v>
      </c>
      <c r="O590" s="3">
        <v>466994</v>
      </c>
      <c r="P590" s="3">
        <v>559546</v>
      </c>
      <c r="Q590" s="3">
        <v>546589</v>
      </c>
      <c r="R590" s="3">
        <v>569221</v>
      </c>
      <c r="S590" s="3">
        <v>601881</v>
      </c>
      <c r="T590" s="3">
        <v>616120</v>
      </c>
      <c r="U590" s="3">
        <f t="shared" si="1"/>
        <v>496692</v>
      </c>
    </row>
    <row r="591" spans="1:21" ht="15.75" customHeight="1" x14ac:dyDescent="0.2">
      <c r="A591" s="3">
        <v>2110039</v>
      </c>
      <c r="B591" s="3">
        <v>38170</v>
      </c>
      <c r="C591" s="3">
        <v>41060</v>
      </c>
      <c r="D591" s="3">
        <v>41773</v>
      </c>
      <c r="E591" s="3">
        <v>51985</v>
      </c>
      <c r="F591" s="3">
        <v>55772</v>
      </c>
      <c r="G591" s="3">
        <v>69576</v>
      </c>
      <c r="H591" s="3">
        <v>92918</v>
      </c>
      <c r="I591" s="3">
        <v>105960</v>
      </c>
      <c r="J591" s="3">
        <v>126756</v>
      </c>
      <c r="K591" s="3">
        <v>145228</v>
      </c>
      <c r="L591" s="3">
        <v>147563</v>
      </c>
      <c r="M591" s="3">
        <v>242749</v>
      </c>
      <c r="N591" s="3">
        <v>197218</v>
      </c>
      <c r="O591" s="3">
        <v>210468</v>
      </c>
      <c r="P591" s="3">
        <v>222390</v>
      </c>
      <c r="Q591" s="3">
        <v>201655</v>
      </c>
      <c r="R591" s="3">
        <v>213777</v>
      </c>
      <c r="S591" s="3">
        <v>209575</v>
      </c>
      <c r="T591" s="3">
        <v>241093</v>
      </c>
      <c r="U591" s="3">
        <f t="shared" si="1"/>
        <v>202923</v>
      </c>
    </row>
    <row r="592" spans="1:21" ht="15.75" customHeight="1" x14ac:dyDescent="0.2">
      <c r="A592" s="3">
        <v>2110203</v>
      </c>
      <c r="B592" s="3">
        <v>27795</v>
      </c>
      <c r="C592" s="3">
        <v>38168</v>
      </c>
      <c r="D592" s="3">
        <v>35443</v>
      </c>
      <c r="E592" s="3">
        <v>47266</v>
      </c>
      <c r="F592" s="3">
        <v>69233</v>
      </c>
      <c r="G592" s="3">
        <v>74050</v>
      </c>
      <c r="H592" s="3">
        <v>87388</v>
      </c>
      <c r="I592" s="3">
        <v>105371</v>
      </c>
      <c r="J592" s="3">
        <v>104005</v>
      </c>
      <c r="K592" s="3">
        <v>131841</v>
      </c>
      <c r="L592" s="3">
        <v>148458</v>
      </c>
      <c r="M592" s="3">
        <v>161435</v>
      </c>
      <c r="N592" s="3">
        <v>200996</v>
      </c>
      <c r="O592" s="3">
        <v>240548</v>
      </c>
      <c r="P592" s="3">
        <v>267724</v>
      </c>
      <c r="Q592" s="3">
        <v>268458</v>
      </c>
      <c r="R592" s="3">
        <v>269843</v>
      </c>
      <c r="S592" s="3">
        <v>297588</v>
      </c>
      <c r="T592" s="3">
        <v>291182</v>
      </c>
      <c r="U592" s="3">
        <f t="shared" si="1"/>
        <v>263387</v>
      </c>
    </row>
    <row r="593" spans="1:21" ht="15.75" customHeight="1" x14ac:dyDescent="0.2">
      <c r="A593" s="3">
        <v>2110302</v>
      </c>
      <c r="B593" s="3">
        <v>22412</v>
      </c>
      <c r="C593" s="3">
        <v>25354</v>
      </c>
      <c r="D593" s="3">
        <v>28445</v>
      </c>
      <c r="E593" s="3">
        <v>33051</v>
      </c>
      <c r="F593" s="3">
        <v>38894</v>
      </c>
      <c r="G593" s="3">
        <v>40905</v>
      </c>
      <c r="H593" s="3">
        <v>52439</v>
      </c>
      <c r="I593" s="3">
        <v>63725</v>
      </c>
      <c r="J593" s="3">
        <v>72776</v>
      </c>
      <c r="K593" s="3">
        <v>86264</v>
      </c>
      <c r="L593" s="3">
        <v>149341</v>
      </c>
      <c r="M593" s="3">
        <v>1805433</v>
      </c>
      <c r="N593" s="3">
        <v>814806</v>
      </c>
      <c r="O593" s="3">
        <v>921936</v>
      </c>
      <c r="P593" s="3">
        <v>1276244</v>
      </c>
      <c r="Q593" s="3">
        <v>1613800</v>
      </c>
      <c r="R593" s="3">
        <v>1913636</v>
      </c>
      <c r="S593" s="3">
        <v>1864002</v>
      </c>
      <c r="T593" s="3">
        <v>2389821</v>
      </c>
      <c r="U593" s="3">
        <f t="shared" si="1"/>
        <v>2367409</v>
      </c>
    </row>
    <row r="594" spans="1:21" ht="15.75" customHeight="1" x14ac:dyDescent="0.2">
      <c r="A594" s="3">
        <v>2110500</v>
      </c>
      <c r="B594" s="3">
        <v>40132</v>
      </c>
      <c r="C594" s="3">
        <v>48019</v>
      </c>
      <c r="D594" s="3">
        <v>54206</v>
      </c>
      <c r="E594" s="3">
        <v>67026</v>
      </c>
      <c r="F594" s="3">
        <v>76371</v>
      </c>
      <c r="G594" s="3">
        <v>86917</v>
      </c>
      <c r="H594" s="3">
        <v>96195</v>
      </c>
      <c r="I594" s="3">
        <v>130212</v>
      </c>
      <c r="J594" s="3">
        <v>121744</v>
      </c>
      <c r="K594" s="3">
        <v>139758</v>
      </c>
      <c r="L594" s="3">
        <v>163687</v>
      </c>
      <c r="M594" s="3">
        <v>179096</v>
      </c>
      <c r="N594" s="3">
        <v>204817</v>
      </c>
      <c r="O594" s="3">
        <v>228873</v>
      </c>
      <c r="P594" s="3">
        <v>437281</v>
      </c>
      <c r="Q594" s="3">
        <v>257121</v>
      </c>
      <c r="R594" s="3">
        <v>273716</v>
      </c>
      <c r="S594" s="3">
        <v>270449</v>
      </c>
      <c r="T594" s="3">
        <v>284362</v>
      </c>
      <c r="U594" s="3">
        <f t="shared" si="1"/>
        <v>244230</v>
      </c>
    </row>
    <row r="595" spans="1:21" ht="15.75" customHeight="1" x14ac:dyDescent="0.2">
      <c r="A595" s="3">
        <v>2110658</v>
      </c>
      <c r="B595" s="3">
        <v>30961</v>
      </c>
      <c r="C595" s="3">
        <v>40962</v>
      </c>
      <c r="D595" s="3">
        <v>36717</v>
      </c>
      <c r="E595" s="3">
        <v>39828</v>
      </c>
      <c r="F595" s="3">
        <v>40756</v>
      </c>
      <c r="G595" s="3">
        <v>40503</v>
      </c>
      <c r="H595" s="3">
        <v>73555</v>
      </c>
      <c r="I595" s="3">
        <v>82643</v>
      </c>
      <c r="J595" s="3">
        <v>94272</v>
      </c>
      <c r="K595" s="3">
        <v>77423</v>
      </c>
      <c r="L595" s="3">
        <v>120585</v>
      </c>
      <c r="M595" s="3">
        <v>169252</v>
      </c>
      <c r="N595" s="3">
        <v>155148</v>
      </c>
      <c r="O595" s="3">
        <v>155677</v>
      </c>
      <c r="P595" s="3">
        <v>110603</v>
      </c>
      <c r="Q595" s="3">
        <v>173390</v>
      </c>
      <c r="R595" s="3">
        <v>217053</v>
      </c>
      <c r="S595" s="3">
        <v>174047</v>
      </c>
      <c r="T595" s="3">
        <v>243224</v>
      </c>
      <c r="U595" s="3">
        <f t="shared" si="1"/>
        <v>212263</v>
      </c>
    </row>
    <row r="596" spans="1:21" ht="15.75" customHeight="1" x14ac:dyDescent="0.2">
      <c r="A596" s="3">
        <v>2110708</v>
      </c>
      <c r="B596" s="3">
        <v>58877</v>
      </c>
      <c r="C596" s="3">
        <v>68363</v>
      </c>
      <c r="D596" s="3">
        <v>73814</v>
      </c>
      <c r="E596" s="3">
        <v>79220</v>
      </c>
      <c r="F596" s="3">
        <v>86541</v>
      </c>
      <c r="G596" s="3">
        <v>91639</v>
      </c>
      <c r="H596" s="3">
        <v>113839</v>
      </c>
      <c r="I596" s="3">
        <v>128280</v>
      </c>
      <c r="J596" s="3">
        <v>163486</v>
      </c>
      <c r="K596" s="3">
        <v>182077</v>
      </c>
      <c r="L596" s="3">
        <v>188235</v>
      </c>
      <c r="M596" s="3">
        <v>213510</v>
      </c>
      <c r="N596" s="3">
        <v>239706</v>
      </c>
      <c r="O596" s="3">
        <v>267462</v>
      </c>
      <c r="P596" s="3">
        <v>252237</v>
      </c>
      <c r="Q596" s="3">
        <v>269082</v>
      </c>
      <c r="R596" s="3">
        <v>290536</v>
      </c>
      <c r="S596" s="3">
        <v>291086</v>
      </c>
      <c r="T596" s="3">
        <v>325941</v>
      </c>
      <c r="U596" s="3">
        <f t="shared" si="1"/>
        <v>267064</v>
      </c>
    </row>
    <row r="597" spans="1:21" ht="15.75" customHeight="1" x14ac:dyDescent="0.2">
      <c r="A597" s="3">
        <v>2110807</v>
      </c>
      <c r="B597" s="3">
        <v>7551</v>
      </c>
      <c r="C597" s="3">
        <v>10559</v>
      </c>
      <c r="D597" s="3">
        <v>12526</v>
      </c>
      <c r="E597" s="3">
        <v>10268</v>
      </c>
      <c r="F597" s="3">
        <v>11453</v>
      </c>
      <c r="G597" s="3">
        <v>11618</v>
      </c>
      <c r="H597" s="3">
        <v>14754</v>
      </c>
      <c r="I597" s="3">
        <v>16878</v>
      </c>
      <c r="J597" s="3">
        <v>18090</v>
      </c>
      <c r="K597" s="3">
        <v>22273</v>
      </c>
      <c r="L597" s="3">
        <v>26130</v>
      </c>
      <c r="M597" s="3">
        <v>32058</v>
      </c>
      <c r="N597" s="3">
        <v>33904</v>
      </c>
      <c r="O597" s="3">
        <v>36323</v>
      </c>
      <c r="P597" s="3">
        <v>38941</v>
      </c>
      <c r="Q597" s="3">
        <v>47926</v>
      </c>
      <c r="R597" s="3">
        <v>46637</v>
      </c>
      <c r="S597" s="3">
        <v>44361</v>
      </c>
      <c r="T597" s="3">
        <v>64059</v>
      </c>
      <c r="U597" s="3">
        <f t="shared" si="1"/>
        <v>56508</v>
      </c>
    </row>
    <row r="598" spans="1:21" ht="15.75" customHeight="1" x14ac:dyDescent="0.2">
      <c r="A598" s="3">
        <v>2110856</v>
      </c>
      <c r="B598" s="3">
        <v>18859</v>
      </c>
      <c r="C598" s="3">
        <v>23013</v>
      </c>
      <c r="D598" s="3">
        <v>26148</v>
      </c>
      <c r="E598" s="3">
        <v>28123</v>
      </c>
      <c r="F598" s="3">
        <v>29970</v>
      </c>
      <c r="G598" s="3">
        <v>30509</v>
      </c>
      <c r="H598" s="3">
        <v>36911</v>
      </c>
      <c r="I598" s="3">
        <v>38036</v>
      </c>
      <c r="J598" s="3">
        <v>43952</v>
      </c>
      <c r="K598" s="3">
        <v>55350</v>
      </c>
      <c r="L598" s="3">
        <v>51055</v>
      </c>
      <c r="M598" s="3">
        <v>63837</v>
      </c>
      <c r="N598" s="3">
        <v>74350</v>
      </c>
      <c r="O598" s="3">
        <v>84776</v>
      </c>
      <c r="P598" s="3">
        <v>95909</v>
      </c>
      <c r="Q598" s="3">
        <v>95613</v>
      </c>
      <c r="R598" s="3">
        <v>102383</v>
      </c>
      <c r="S598" s="3">
        <v>99405</v>
      </c>
      <c r="T598" s="3">
        <v>104319</v>
      </c>
      <c r="U598" s="3">
        <f t="shared" si="1"/>
        <v>85460</v>
      </c>
    </row>
    <row r="599" spans="1:21" ht="15.75" customHeight="1" x14ac:dyDescent="0.2">
      <c r="A599" s="3">
        <v>2111003</v>
      </c>
      <c r="B599" s="3">
        <v>26334</v>
      </c>
      <c r="C599" s="3">
        <v>30687</v>
      </c>
      <c r="D599" s="3">
        <v>32917</v>
      </c>
      <c r="E599" s="3">
        <v>33507</v>
      </c>
      <c r="F599" s="3">
        <v>40133</v>
      </c>
      <c r="G599" s="3">
        <v>44831</v>
      </c>
      <c r="H599" s="3">
        <v>53199</v>
      </c>
      <c r="I599" s="3">
        <v>40473</v>
      </c>
      <c r="J599" s="3">
        <v>45052</v>
      </c>
      <c r="K599" s="3">
        <v>65200</v>
      </c>
      <c r="L599" s="3">
        <v>75851</v>
      </c>
      <c r="M599" s="3">
        <v>89157</v>
      </c>
      <c r="N599" s="3">
        <v>98722</v>
      </c>
      <c r="O599" s="3">
        <v>102406</v>
      </c>
      <c r="P599" s="3">
        <v>115818</v>
      </c>
      <c r="Q599" s="3">
        <v>123443</v>
      </c>
      <c r="R599" s="3">
        <v>122744</v>
      </c>
      <c r="S599" s="3">
        <v>122792</v>
      </c>
      <c r="T599" s="3">
        <v>130589</v>
      </c>
      <c r="U599" s="3">
        <f t="shared" si="1"/>
        <v>104255</v>
      </c>
    </row>
    <row r="600" spans="1:21" ht="15.75" customHeight="1" x14ac:dyDescent="0.2">
      <c r="A600" s="3">
        <v>2111029</v>
      </c>
      <c r="B600" s="3">
        <v>26039</v>
      </c>
      <c r="C600" s="3">
        <v>30980</v>
      </c>
      <c r="D600" s="3">
        <v>35000</v>
      </c>
      <c r="E600" s="3">
        <v>34820</v>
      </c>
      <c r="F600" s="3">
        <v>37559</v>
      </c>
      <c r="G600" s="3">
        <v>41548</v>
      </c>
      <c r="H600" s="3">
        <v>51096</v>
      </c>
      <c r="I600" s="3">
        <v>48484</v>
      </c>
      <c r="J600" s="3">
        <v>51101</v>
      </c>
      <c r="K600" s="3">
        <v>67795</v>
      </c>
      <c r="L600" s="3">
        <v>72556</v>
      </c>
      <c r="M600" s="3">
        <v>76968</v>
      </c>
      <c r="N600" s="3">
        <v>84124</v>
      </c>
      <c r="O600" s="3">
        <v>83392</v>
      </c>
      <c r="P600" s="3">
        <v>90484</v>
      </c>
      <c r="Q600" s="3">
        <v>85452</v>
      </c>
      <c r="R600" s="3">
        <v>91001</v>
      </c>
      <c r="S600" s="3">
        <v>93428</v>
      </c>
      <c r="T600" s="3">
        <v>103677</v>
      </c>
      <c r="U600" s="3">
        <f t="shared" si="1"/>
        <v>77638</v>
      </c>
    </row>
    <row r="601" spans="1:21" ht="15.75" customHeight="1" x14ac:dyDescent="0.2">
      <c r="A601" s="3">
        <v>2111052</v>
      </c>
      <c r="B601" s="3">
        <v>24227</v>
      </c>
      <c r="C601" s="3">
        <v>30840</v>
      </c>
      <c r="D601" s="3">
        <v>31553</v>
      </c>
      <c r="E601" s="3">
        <v>31424</v>
      </c>
      <c r="F601" s="3">
        <v>34827</v>
      </c>
      <c r="G601" s="3">
        <v>38060</v>
      </c>
      <c r="H601" s="3">
        <v>46868</v>
      </c>
      <c r="I601" s="3">
        <v>53351</v>
      </c>
      <c r="J601" s="3">
        <v>52090</v>
      </c>
      <c r="K601" s="3">
        <v>62973</v>
      </c>
      <c r="L601" s="3">
        <v>62871</v>
      </c>
      <c r="M601" s="3">
        <v>70790</v>
      </c>
      <c r="N601" s="3">
        <v>83036</v>
      </c>
      <c r="O601" s="3">
        <v>108561</v>
      </c>
      <c r="P601" s="3">
        <v>149853</v>
      </c>
      <c r="Q601" s="3">
        <v>116892</v>
      </c>
      <c r="R601" s="3">
        <v>123541</v>
      </c>
      <c r="S601" s="3">
        <v>121012</v>
      </c>
      <c r="T601" s="3">
        <v>125000</v>
      </c>
      <c r="U601" s="3">
        <f t="shared" si="1"/>
        <v>100773</v>
      </c>
    </row>
    <row r="602" spans="1:21" ht="15.75" customHeight="1" x14ac:dyDescent="0.2">
      <c r="A602" s="3">
        <v>2111078</v>
      </c>
      <c r="B602" s="3">
        <v>17852</v>
      </c>
      <c r="C602" s="3">
        <v>22917</v>
      </c>
      <c r="D602" s="3">
        <v>28708</v>
      </c>
      <c r="E602" s="3">
        <v>28508</v>
      </c>
      <c r="F602" s="3">
        <v>30817</v>
      </c>
      <c r="G602" s="3">
        <v>31129</v>
      </c>
      <c r="H602" s="3">
        <v>37937</v>
      </c>
      <c r="I602" s="3">
        <v>41329</v>
      </c>
      <c r="J602" s="3">
        <v>45480</v>
      </c>
      <c r="K602" s="3">
        <v>56943</v>
      </c>
      <c r="L602" s="3">
        <v>61084</v>
      </c>
      <c r="M602" s="3">
        <v>65766</v>
      </c>
      <c r="N602" s="3">
        <v>78760</v>
      </c>
      <c r="O602" s="3">
        <v>79645</v>
      </c>
      <c r="P602" s="3">
        <v>95422</v>
      </c>
      <c r="Q602" s="3">
        <v>94708</v>
      </c>
      <c r="R602" s="3">
        <v>101575</v>
      </c>
      <c r="S602" s="3">
        <v>108805</v>
      </c>
      <c r="T602" s="3">
        <v>124973</v>
      </c>
      <c r="U602" s="3">
        <f t="shared" si="1"/>
        <v>107121</v>
      </c>
    </row>
    <row r="603" spans="1:21" ht="15.75" customHeight="1" x14ac:dyDescent="0.2">
      <c r="A603" s="3">
        <v>2111201</v>
      </c>
      <c r="B603" s="3">
        <v>262646</v>
      </c>
      <c r="C603" s="3">
        <v>287660</v>
      </c>
      <c r="D603" s="3">
        <v>299359</v>
      </c>
      <c r="E603" s="3">
        <v>344156</v>
      </c>
      <c r="F603" s="3">
        <v>456131</v>
      </c>
      <c r="G603" s="3">
        <v>518576</v>
      </c>
      <c r="H603" s="3">
        <v>570258</v>
      </c>
      <c r="I603" s="3">
        <v>645369</v>
      </c>
      <c r="J603" s="3">
        <v>752813</v>
      </c>
      <c r="K603" s="3">
        <v>933629</v>
      </c>
      <c r="L603" s="3">
        <v>1159754</v>
      </c>
      <c r="M603" s="3">
        <v>1364988</v>
      </c>
      <c r="N603" s="3">
        <v>1583683</v>
      </c>
      <c r="O603" s="3">
        <v>1712555</v>
      </c>
      <c r="P603" s="3">
        <v>1914649</v>
      </c>
      <c r="Q603" s="3">
        <v>2005253</v>
      </c>
      <c r="R603" s="3">
        <v>2176258</v>
      </c>
      <c r="S603" s="3">
        <v>2122860</v>
      </c>
      <c r="T603" s="3">
        <v>2165447</v>
      </c>
      <c r="U603" s="3">
        <f t="shared" si="1"/>
        <v>1902801</v>
      </c>
    </row>
    <row r="604" spans="1:21" ht="15.75" customHeight="1" x14ac:dyDescent="0.2">
      <c r="A604" s="3">
        <v>2111250</v>
      </c>
      <c r="B604" s="3">
        <v>13662</v>
      </c>
      <c r="C604" s="3">
        <v>13924</v>
      </c>
      <c r="D604" s="3">
        <v>16059</v>
      </c>
      <c r="E604" s="3">
        <v>15271</v>
      </c>
      <c r="F604" s="3">
        <v>17247</v>
      </c>
      <c r="G604" s="3">
        <v>18045</v>
      </c>
      <c r="H604" s="3">
        <v>22603</v>
      </c>
      <c r="I604" s="3">
        <v>25295</v>
      </c>
      <c r="J604" s="3">
        <v>27147</v>
      </c>
      <c r="K604" s="3">
        <v>30199</v>
      </c>
      <c r="L604" s="3">
        <v>27235</v>
      </c>
      <c r="M604" s="3">
        <v>35292</v>
      </c>
      <c r="N604" s="3">
        <v>44174</v>
      </c>
      <c r="O604" s="3">
        <v>42025</v>
      </c>
      <c r="P604" s="3">
        <v>42868</v>
      </c>
      <c r="Q604" s="3">
        <v>52235</v>
      </c>
      <c r="R604" s="3">
        <v>50427</v>
      </c>
      <c r="S604" s="3">
        <v>53288</v>
      </c>
      <c r="T604" s="3">
        <v>56941</v>
      </c>
      <c r="U604" s="3">
        <f t="shared" si="1"/>
        <v>43279</v>
      </c>
    </row>
    <row r="605" spans="1:21" ht="15.75" customHeight="1" x14ac:dyDescent="0.2">
      <c r="A605" s="3">
        <v>2111300</v>
      </c>
      <c r="B605" s="3">
        <v>5744808</v>
      </c>
      <c r="C605" s="3">
        <v>6763404</v>
      </c>
      <c r="D605" s="3">
        <v>7902078</v>
      </c>
      <c r="E605" s="3">
        <v>9276732</v>
      </c>
      <c r="F605" s="3">
        <v>11487645</v>
      </c>
      <c r="G605" s="3">
        <v>11395641</v>
      </c>
      <c r="H605" s="3">
        <v>13932770</v>
      </c>
      <c r="I605" s="3">
        <v>14775476</v>
      </c>
      <c r="J605" s="3">
        <v>18211488</v>
      </c>
      <c r="K605" s="3">
        <v>19952970</v>
      </c>
      <c r="L605" s="3">
        <v>22677841</v>
      </c>
      <c r="M605" s="3">
        <v>23134440</v>
      </c>
      <c r="N605" s="3">
        <v>27308046</v>
      </c>
      <c r="O605" s="3">
        <v>26798107</v>
      </c>
      <c r="P605" s="3">
        <v>28350665</v>
      </c>
      <c r="Q605" s="3">
        <v>29846794</v>
      </c>
      <c r="R605" s="3">
        <v>33577348</v>
      </c>
      <c r="S605" s="3">
        <v>32102448</v>
      </c>
      <c r="T605" s="3">
        <v>33074010</v>
      </c>
      <c r="U605" s="3">
        <f t="shared" si="1"/>
        <v>27329202</v>
      </c>
    </row>
    <row r="606" spans="1:21" ht="15.75" customHeight="1" x14ac:dyDescent="0.2">
      <c r="A606" s="3">
        <v>2111409</v>
      </c>
      <c r="B606" s="3">
        <v>35541</v>
      </c>
      <c r="C606" s="3">
        <v>41965</v>
      </c>
      <c r="D606" s="3">
        <v>49273</v>
      </c>
      <c r="E606" s="3">
        <v>51730</v>
      </c>
      <c r="F606" s="3">
        <v>69231</v>
      </c>
      <c r="G606" s="3">
        <v>59026</v>
      </c>
      <c r="H606" s="3">
        <v>93907</v>
      </c>
      <c r="I606" s="3">
        <v>79850</v>
      </c>
      <c r="J606" s="3">
        <v>82149</v>
      </c>
      <c r="K606" s="3">
        <v>93936</v>
      </c>
      <c r="L606" s="3">
        <v>102249</v>
      </c>
      <c r="M606" s="3">
        <v>121434</v>
      </c>
      <c r="N606" s="3">
        <v>138079</v>
      </c>
      <c r="O606" s="3">
        <v>134251</v>
      </c>
      <c r="P606" s="3">
        <v>129486</v>
      </c>
      <c r="Q606" s="3">
        <v>126874</v>
      </c>
      <c r="R606" s="3">
        <v>137921</v>
      </c>
      <c r="S606" s="3">
        <v>139377</v>
      </c>
      <c r="T606" s="3">
        <v>143632</v>
      </c>
      <c r="U606" s="3">
        <f t="shared" si="1"/>
        <v>108091</v>
      </c>
    </row>
    <row r="607" spans="1:21" ht="15.75" customHeight="1" x14ac:dyDescent="0.2">
      <c r="A607" s="3">
        <v>2111508</v>
      </c>
      <c r="B607" s="3">
        <v>54960</v>
      </c>
      <c r="C607" s="3">
        <v>63743</v>
      </c>
      <c r="D607" s="3">
        <v>65365</v>
      </c>
      <c r="E607" s="3">
        <v>67209</v>
      </c>
      <c r="F607" s="3">
        <v>81254</v>
      </c>
      <c r="G607" s="3">
        <v>78913</v>
      </c>
      <c r="H607" s="3">
        <v>124397</v>
      </c>
      <c r="I607" s="3">
        <v>133257</v>
      </c>
      <c r="J607" s="3">
        <v>130919</v>
      </c>
      <c r="K607" s="3">
        <v>161845</v>
      </c>
      <c r="L607" s="3">
        <v>181654</v>
      </c>
      <c r="M607" s="3">
        <v>207011</v>
      </c>
      <c r="N607" s="3">
        <v>241195</v>
      </c>
      <c r="O607" s="3">
        <v>264211</v>
      </c>
      <c r="P607" s="3">
        <v>309701</v>
      </c>
      <c r="Q607" s="3">
        <v>370150</v>
      </c>
      <c r="R607" s="3">
        <v>344744</v>
      </c>
      <c r="S607" s="3">
        <v>321124</v>
      </c>
      <c r="T607" s="3">
        <v>352405</v>
      </c>
      <c r="U607" s="3">
        <f t="shared" si="1"/>
        <v>297445</v>
      </c>
    </row>
    <row r="608" spans="1:21" ht="15.75" customHeight="1" x14ac:dyDescent="0.2">
      <c r="A608" s="3">
        <v>2111532</v>
      </c>
      <c r="B608" s="3">
        <v>17664</v>
      </c>
      <c r="C608" s="3">
        <v>20812</v>
      </c>
      <c r="D608" s="3">
        <v>22011</v>
      </c>
      <c r="E608" s="3">
        <v>24540</v>
      </c>
      <c r="F608" s="3">
        <v>29105</v>
      </c>
      <c r="G608" s="3">
        <v>30750</v>
      </c>
      <c r="H608" s="3">
        <v>35451</v>
      </c>
      <c r="I608" s="3">
        <v>42578</v>
      </c>
      <c r="J608" s="3">
        <v>46991</v>
      </c>
      <c r="K608" s="3">
        <v>53463</v>
      </c>
      <c r="L608" s="3">
        <v>56593</v>
      </c>
      <c r="M608" s="3">
        <v>71771</v>
      </c>
      <c r="N608" s="3">
        <v>69903</v>
      </c>
      <c r="O608" s="3">
        <v>76059</v>
      </c>
      <c r="P608" s="3">
        <v>89560</v>
      </c>
      <c r="Q608" s="3">
        <v>95127</v>
      </c>
      <c r="R608" s="3">
        <v>97210</v>
      </c>
      <c r="S608" s="3">
        <v>106482</v>
      </c>
      <c r="T608" s="3">
        <v>105277</v>
      </c>
      <c r="U608" s="3">
        <f t="shared" si="1"/>
        <v>87613</v>
      </c>
    </row>
    <row r="609" spans="1:21" ht="15.75" customHeight="1" x14ac:dyDescent="0.2">
      <c r="A609" s="3">
        <v>2111573</v>
      </c>
      <c r="B609" s="3">
        <v>10970</v>
      </c>
      <c r="C609" s="3">
        <v>15819</v>
      </c>
      <c r="D609" s="3">
        <v>14688</v>
      </c>
      <c r="E609" s="3">
        <v>15205</v>
      </c>
      <c r="F609" s="3">
        <v>16200</v>
      </c>
      <c r="G609" s="3">
        <v>17048</v>
      </c>
      <c r="H609" s="3">
        <v>31549</v>
      </c>
      <c r="I609" s="3">
        <v>27308</v>
      </c>
      <c r="J609" s="3">
        <v>28392</v>
      </c>
      <c r="K609" s="3">
        <v>31273</v>
      </c>
      <c r="L609" s="3">
        <v>37191</v>
      </c>
      <c r="M609" s="3">
        <v>39948</v>
      </c>
      <c r="N609" s="3">
        <v>45964</v>
      </c>
      <c r="O609" s="3">
        <v>46755</v>
      </c>
      <c r="P609" s="3">
        <v>50757</v>
      </c>
      <c r="Q609" s="3">
        <v>51780</v>
      </c>
      <c r="R609" s="3">
        <v>53531</v>
      </c>
      <c r="S609" s="3">
        <v>53162</v>
      </c>
      <c r="T609" s="3">
        <v>70871</v>
      </c>
      <c r="U609" s="3">
        <f t="shared" si="1"/>
        <v>59901</v>
      </c>
    </row>
    <row r="610" spans="1:21" ht="15.75" customHeight="1" x14ac:dyDescent="0.2">
      <c r="A610" s="3">
        <v>2111607</v>
      </c>
      <c r="B610" s="3">
        <v>64763</v>
      </c>
      <c r="C610" s="3">
        <v>103713</v>
      </c>
      <c r="D610" s="3">
        <v>101702</v>
      </c>
      <c r="E610" s="3">
        <v>121430</v>
      </c>
      <c r="F610" s="3">
        <v>130096</v>
      </c>
      <c r="G610" s="3">
        <v>143412</v>
      </c>
      <c r="H610" s="3">
        <v>260836</v>
      </c>
      <c r="I610" s="3">
        <v>252348</v>
      </c>
      <c r="J610" s="3">
        <v>220286</v>
      </c>
      <c r="K610" s="3">
        <v>229592</v>
      </c>
      <c r="L610" s="3">
        <v>208102</v>
      </c>
      <c r="M610" s="3">
        <v>258214</v>
      </c>
      <c r="N610" s="3">
        <v>303795</v>
      </c>
      <c r="O610" s="3">
        <v>352517</v>
      </c>
      <c r="P610" s="3">
        <v>395668</v>
      </c>
      <c r="Q610" s="3">
        <v>385799</v>
      </c>
      <c r="R610" s="3">
        <v>415658</v>
      </c>
      <c r="S610" s="3">
        <v>516311</v>
      </c>
      <c r="T610" s="3">
        <v>610965</v>
      </c>
      <c r="U610" s="3">
        <f t="shared" si="1"/>
        <v>546202</v>
      </c>
    </row>
    <row r="611" spans="1:21" ht="15.75" customHeight="1" x14ac:dyDescent="0.2">
      <c r="A611" s="3">
        <v>2111631</v>
      </c>
      <c r="B611" s="3">
        <v>9715</v>
      </c>
      <c r="C611" s="3">
        <v>10567</v>
      </c>
      <c r="D611" s="3">
        <v>10687</v>
      </c>
      <c r="E611" s="3">
        <v>11554</v>
      </c>
      <c r="F611" s="3">
        <v>12857</v>
      </c>
      <c r="G611" s="3">
        <v>12944</v>
      </c>
      <c r="H611" s="3">
        <v>15034</v>
      </c>
      <c r="I611" s="3">
        <v>16732</v>
      </c>
      <c r="J611" s="3">
        <v>21307</v>
      </c>
      <c r="K611" s="3">
        <v>25703</v>
      </c>
      <c r="L611" s="3">
        <v>23904</v>
      </c>
      <c r="M611" s="3">
        <v>26724</v>
      </c>
      <c r="N611" s="3">
        <v>33069</v>
      </c>
      <c r="O611" s="3">
        <v>32047</v>
      </c>
      <c r="P611" s="3">
        <v>36779</v>
      </c>
      <c r="Q611" s="3">
        <v>35472</v>
      </c>
      <c r="R611" s="3">
        <v>38355</v>
      </c>
      <c r="S611" s="3">
        <v>36066</v>
      </c>
      <c r="T611" s="3">
        <v>40213</v>
      </c>
      <c r="U611" s="3">
        <f t="shared" si="1"/>
        <v>30498</v>
      </c>
    </row>
    <row r="612" spans="1:21" ht="15.75" customHeight="1" x14ac:dyDescent="0.2">
      <c r="A612" s="3">
        <v>2111672</v>
      </c>
      <c r="B612" s="3">
        <v>6571</v>
      </c>
      <c r="C612" s="3">
        <v>7856</v>
      </c>
      <c r="D612" s="3">
        <v>8256</v>
      </c>
      <c r="E612" s="3">
        <v>9668</v>
      </c>
      <c r="F612" s="3">
        <v>10293</v>
      </c>
      <c r="G612" s="3">
        <v>11589</v>
      </c>
      <c r="H612" s="3">
        <v>14233</v>
      </c>
      <c r="I612" s="3">
        <v>17229</v>
      </c>
      <c r="J612" s="3">
        <v>20768</v>
      </c>
      <c r="K612" s="3">
        <v>28042</v>
      </c>
      <c r="L612" s="3">
        <v>25392</v>
      </c>
      <c r="M612" s="3">
        <v>28614</v>
      </c>
      <c r="N612" s="3">
        <v>33351</v>
      </c>
      <c r="O612" s="3">
        <v>34346</v>
      </c>
      <c r="P612" s="3">
        <v>38453</v>
      </c>
      <c r="Q612" s="3">
        <v>43145</v>
      </c>
      <c r="R612" s="3">
        <v>40971</v>
      </c>
      <c r="S612" s="3">
        <v>40813</v>
      </c>
      <c r="T612" s="3">
        <v>46237</v>
      </c>
      <c r="U612" s="3">
        <f t="shared" si="1"/>
        <v>39666</v>
      </c>
    </row>
    <row r="613" spans="1:21" ht="15.75" customHeight="1" x14ac:dyDescent="0.2">
      <c r="A613" s="3">
        <v>2111706</v>
      </c>
      <c r="B613" s="3">
        <v>25105</v>
      </c>
      <c r="C613" s="3">
        <v>30504</v>
      </c>
      <c r="D613" s="3">
        <v>34610</v>
      </c>
      <c r="E613" s="3">
        <v>36770</v>
      </c>
      <c r="F613" s="3">
        <v>45994</v>
      </c>
      <c r="G613" s="3">
        <v>48125</v>
      </c>
      <c r="H613" s="3">
        <v>60734</v>
      </c>
      <c r="I613" s="3">
        <v>63638</v>
      </c>
      <c r="J613" s="3">
        <v>67873</v>
      </c>
      <c r="K613" s="3">
        <v>78415</v>
      </c>
      <c r="L613" s="3">
        <v>85271</v>
      </c>
      <c r="M613" s="3">
        <v>104997</v>
      </c>
      <c r="N613" s="3">
        <v>115749</v>
      </c>
      <c r="O613" s="3">
        <v>114836</v>
      </c>
      <c r="P613" s="3">
        <v>129701</v>
      </c>
      <c r="Q613" s="3">
        <v>132105</v>
      </c>
      <c r="R613" s="3">
        <v>137053</v>
      </c>
      <c r="S613" s="3">
        <v>132101</v>
      </c>
      <c r="T613" s="3">
        <v>137319</v>
      </c>
      <c r="U613" s="3">
        <f t="shared" si="1"/>
        <v>112214</v>
      </c>
    </row>
    <row r="614" spans="1:21" ht="15.75" customHeight="1" x14ac:dyDescent="0.2">
      <c r="A614" s="3">
        <v>2111722</v>
      </c>
      <c r="B614" s="3">
        <v>10227</v>
      </c>
      <c r="C614" s="3">
        <v>13369</v>
      </c>
      <c r="D614" s="3">
        <v>14490</v>
      </c>
      <c r="E614" s="3">
        <v>14616</v>
      </c>
      <c r="F614" s="3">
        <v>18041</v>
      </c>
      <c r="G614" s="3">
        <v>18672</v>
      </c>
      <c r="H614" s="3">
        <v>28248</v>
      </c>
      <c r="I614" s="3">
        <v>25619</v>
      </c>
      <c r="J614" s="3">
        <v>28400</v>
      </c>
      <c r="K614" s="3">
        <v>34378</v>
      </c>
      <c r="L614" s="3">
        <v>40191</v>
      </c>
      <c r="M614" s="3">
        <v>45409</v>
      </c>
      <c r="N614" s="3">
        <v>53462</v>
      </c>
      <c r="O614" s="3">
        <v>57617</v>
      </c>
      <c r="P614" s="3">
        <v>65731</v>
      </c>
      <c r="Q614" s="3">
        <v>66342</v>
      </c>
      <c r="R614" s="3">
        <v>71238</v>
      </c>
      <c r="S614" s="3">
        <v>77630</v>
      </c>
      <c r="T614" s="3">
        <v>80218</v>
      </c>
      <c r="U614" s="3">
        <f t="shared" si="1"/>
        <v>69991</v>
      </c>
    </row>
    <row r="615" spans="1:21" ht="15.75" customHeight="1" x14ac:dyDescent="0.2">
      <c r="A615" s="3">
        <v>2111748</v>
      </c>
      <c r="B615" s="3">
        <v>11663</v>
      </c>
      <c r="C615" s="3">
        <v>13757</v>
      </c>
      <c r="D615" s="3">
        <v>17177</v>
      </c>
      <c r="E615" s="3">
        <v>16782</v>
      </c>
      <c r="F615" s="3">
        <v>19615</v>
      </c>
      <c r="G615" s="3">
        <v>25180</v>
      </c>
      <c r="H615" s="3">
        <v>27813</v>
      </c>
      <c r="I615" s="3">
        <v>32770</v>
      </c>
      <c r="J615" s="3">
        <v>34141</v>
      </c>
      <c r="K615" s="3">
        <v>38673</v>
      </c>
      <c r="L615" s="3">
        <v>42112</v>
      </c>
      <c r="M615" s="3">
        <v>46222</v>
      </c>
      <c r="N615" s="3">
        <v>61261</v>
      </c>
      <c r="O615" s="3">
        <v>58882</v>
      </c>
      <c r="P615" s="3">
        <v>62427</v>
      </c>
      <c r="Q615" s="3">
        <v>74199</v>
      </c>
      <c r="R615" s="3">
        <v>81105</v>
      </c>
      <c r="S615" s="3">
        <v>88625</v>
      </c>
      <c r="T615" s="3">
        <v>94649</v>
      </c>
      <c r="U615" s="3">
        <f t="shared" si="1"/>
        <v>82986</v>
      </c>
    </row>
    <row r="616" spans="1:21" ht="15.75" customHeight="1" x14ac:dyDescent="0.2">
      <c r="A616" s="3">
        <v>2111763</v>
      </c>
      <c r="B616" s="3">
        <v>29325</v>
      </c>
      <c r="C616" s="3">
        <v>42051</v>
      </c>
      <c r="D616" s="3">
        <v>47473</v>
      </c>
      <c r="E616" s="3">
        <v>49072</v>
      </c>
      <c r="F616" s="3">
        <v>54701</v>
      </c>
      <c r="G616" s="3">
        <v>62159</v>
      </c>
      <c r="H616" s="3">
        <v>77668</v>
      </c>
      <c r="I616" s="3">
        <v>82731</v>
      </c>
      <c r="J616" s="3">
        <v>88131</v>
      </c>
      <c r="K616" s="3">
        <v>96026</v>
      </c>
      <c r="L616" s="3">
        <v>99978</v>
      </c>
      <c r="M616" s="3">
        <v>113834</v>
      </c>
      <c r="N616" s="3">
        <v>122135</v>
      </c>
      <c r="O616" s="3">
        <v>124350</v>
      </c>
      <c r="P616" s="3">
        <v>147948</v>
      </c>
      <c r="Q616" s="3">
        <v>150237</v>
      </c>
      <c r="R616" s="3">
        <v>145160</v>
      </c>
      <c r="S616" s="3">
        <v>145954</v>
      </c>
      <c r="T616" s="3">
        <v>172360</v>
      </c>
      <c r="U616" s="3">
        <f t="shared" si="1"/>
        <v>143035</v>
      </c>
    </row>
    <row r="617" spans="1:21" ht="15.75" customHeight="1" x14ac:dyDescent="0.2">
      <c r="A617" s="3">
        <v>2111789</v>
      </c>
      <c r="B617" s="3">
        <v>7795</v>
      </c>
      <c r="C617" s="3">
        <v>8607</v>
      </c>
      <c r="D617" s="3">
        <v>9111</v>
      </c>
      <c r="E617" s="3">
        <v>14465</v>
      </c>
      <c r="F617" s="3">
        <v>14648</v>
      </c>
      <c r="G617" s="3">
        <v>20419</v>
      </c>
      <c r="H617" s="3">
        <v>26791</v>
      </c>
      <c r="I617" s="3">
        <v>30330</v>
      </c>
      <c r="J617" s="3">
        <v>29262</v>
      </c>
      <c r="K617" s="3">
        <v>33455</v>
      </c>
      <c r="L617" s="3">
        <v>35208</v>
      </c>
      <c r="M617" s="3">
        <v>40994</v>
      </c>
      <c r="N617" s="3">
        <v>51386</v>
      </c>
      <c r="O617" s="3">
        <v>55541</v>
      </c>
      <c r="P617" s="3">
        <v>63907</v>
      </c>
      <c r="Q617" s="3">
        <v>67263</v>
      </c>
      <c r="R617" s="3">
        <v>68692</v>
      </c>
      <c r="S617" s="3">
        <v>53399</v>
      </c>
      <c r="T617" s="3">
        <v>61924</v>
      </c>
      <c r="U617" s="3">
        <f t="shared" si="1"/>
        <v>54129</v>
      </c>
    </row>
    <row r="618" spans="1:21" ht="15.75" customHeight="1" x14ac:dyDescent="0.2">
      <c r="A618" s="3">
        <v>2111805</v>
      </c>
      <c r="B618" s="3">
        <v>27610</v>
      </c>
      <c r="C618" s="3">
        <v>32493</v>
      </c>
      <c r="D618" s="3">
        <v>36284</v>
      </c>
      <c r="E618" s="3">
        <v>35132</v>
      </c>
      <c r="F618" s="3">
        <v>39044</v>
      </c>
      <c r="G618" s="3">
        <v>45037</v>
      </c>
      <c r="H618" s="3">
        <v>49560</v>
      </c>
      <c r="I618" s="3">
        <v>54870</v>
      </c>
      <c r="J618" s="3">
        <v>61374</v>
      </c>
      <c r="K618" s="3">
        <v>74757</v>
      </c>
      <c r="L618" s="3">
        <v>86578</v>
      </c>
      <c r="M618" s="3">
        <v>91022</v>
      </c>
      <c r="N618" s="3">
        <v>101624</v>
      </c>
      <c r="O618" s="3">
        <v>117132</v>
      </c>
      <c r="P618" s="3">
        <v>135654</v>
      </c>
      <c r="Q618" s="3">
        <v>142734</v>
      </c>
      <c r="R618" s="3">
        <v>152355</v>
      </c>
      <c r="S618" s="3">
        <v>167190</v>
      </c>
      <c r="T618" s="3">
        <v>190001</v>
      </c>
      <c r="U618" s="3">
        <f t="shared" si="1"/>
        <v>162391</v>
      </c>
    </row>
    <row r="619" spans="1:21" ht="15.75" customHeight="1" x14ac:dyDescent="0.2">
      <c r="A619" s="3">
        <v>2111904</v>
      </c>
      <c r="B619" s="3">
        <v>16833</v>
      </c>
      <c r="C619" s="3">
        <v>22623</v>
      </c>
      <c r="D619" s="3">
        <v>22539</v>
      </c>
      <c r="E619" s="3">
        <v>19953</v>
      </c>
      <c r="F619" s="3">
        <v>20031</v>
      </c>
      <c r="G619" s="3">
        <v>19343</v>
      </c>
      <c r="H619" s="3">
        <v>28369</v>
      </c>
      <c r="I619" s="3">
        <v>30857</v>
      </c>
      <c r="J619" s="3">
        <v>32483</v>
      </c>
      <c r="K619" s="3">
        <v>38336</v>
      </c>
      <c r="L619" s="3">
        <v>43516</v>
      </c>
      <c r="M619" s="3">
        <v>51498</v>
      </c>
      <c r="N619" s="3">
        <v>60190</v>
      </c>
      <c r="O619" s="3">
        <v>65303</v>
      </c>
      <c r="P619" s="3">
        <v>64585</v>
      </c>
      <c r="Q619" s="3">
        <v>74318</v>
      </c>
      <c r="R619" s="3">
        <v>77581</v>
      </c>
      <c r="S619" s="3">
        <v>79527</v>
      </c>
      <c r="T619" s="3">
        <v>105365</v>
      </c>
      <c r="U619" s="3">
        <f t="shared" si="1"/>
        <v>88532</v>
      </c>
    </row>
    <row r="620" spans="1:21" ht="15.75" customHeight="1" x14ac:dyDescent="0.2">
      <c r="A620" s="3">
        <v>2112001</v>
      </c>
      <c r="B620" s="3">
        <v>94166</v>
      </c>
      <c r="C620" s="3">
        <v>240048</v>
      </c>
      <c r="D620" s="3">
        <v>198593</v>
      </c>
      <c r="E620" s="3">
        <v>228573</v>
      </c>
      <c r="F620" s="3">
        <v>145862</v>
      </c>
      <c r="G620" s="3">
        <v>156707</v>
      </c>
      <c r="H620" s="3">
        <v>426760</v>
      </c>
      <c r="I620" s="3">
        <v>387188</v>
      </c>
      <c r="J620" s="3">
        <v>411130</v>
      </c>
      <c r="K620" s="3">
        <v>529461</v>
      </c>
      <c r="L620" s="3">
        <v>644581</v>
      </c>
      <c r="M620" s="3">
        <v>721635</v>
      </c>
      <c r="N620" s="3">
        <v>796586</v>
      </c>
      <c r="O620" s="3">
        <v>725163</v>
      </c>
      <c r="P620" s="3">
        <v>489842</v>
      </c>
      <c r="Q620" s="3">
        <v>984288</v>
      </c>
      <c r="R620" s="3">
        <v>1164254</v>
      </c>
      <c r="S620" s="3">
        <v>1206681</v>
      </c>
      <c r="T620" s="3">
        <v>2231497</v>
      </c>
      <c r="U620" s="3">
        <f t="shared" si="1"/>
        <v>2137331</v>
      </c>
    </row>
    <row r="621" spans="1:21" ht="15.75" customHeight="1" x14ac:dyDescent="0.2">
      <c r="A621" s="3">
        <v>2112100</v>
      </c>
      <c r="B621" s="3">
        <v>28997</v>
      </c>
      <c r="C621" s="3">
        <v>35663</v>
      </c>
      <c r="D621" s="3">
        <v>39299</v>
      </c>
      <c r="E621" s="3">
        <v>40723</v>
      </c>
      <c r="F621" s="3">
        <v>46159</v>
      </c>
      <c r="G621" s="3">
        <v>49386</v>
      </c>
      <c r="H621" s="3">
        <v>62452</v>
      </c>
      <c r="I621" s="3">
        <v>67467</v>
      </c>
      <c r="J621" s="3">
        <v>69646</v>
      </c>
      <c r="K621" s="3">
        <v>84427</v>
      </c>
      <c r="L621" s="3">
        <v>89242</v>
      </c>
      <c r="M621" s="3">
        <v>103234</v>
      </c>
      <c r="N621" s="3">
        <v>114838</v>
      </c>
      <c r="O621" s="3">
        <v>125579</v>
      </c>
      <c r="P621" s="3">
        <v>138486</v>
      </c>
      <c r="Q621" s="3">
        <v>150305</v>
      </c>
      <c r="R621" s="3">
        <v>167532</v>
      </c>
      <c r="S621" s="3">
        <v>170039</v>
      </c>
      <c r="T621" s="3">
        <v>173302</v>
      </c>
      <c r="U621" s="3">
        <f t="shared" si="1"/>
        <v>144305</v>
      </c>
    </row>
    <row r="622" spans="1:21" ht="15.75" customHeight="1" x14ac:dyDescent="0.2">
      <c r="A622" s="3">
        <v>2112233</v>
      </c>
      <c r="B622" s="3">
        <v>40858</v>
      </c>
      <c r="C622" s="3">
        <v>52588</v>
      </c>
      <c r="D622" s="3">
        <v>44183</v>
      </c>
      <c r="E622" s="3">
        <v>46367</v>
      </c>
      <c r="F622" s="3">
        <v>52951</v>
      </c>
      <c r="G622" s="3">
        <v>59370</v>
      </c>
      <c r="H622" s="3">
        <v>71781</v>
      </c>
      <c r="I622" s="3">
        <v>80328</v>
      </c>
      <c r="J622" s="3">
        <v>83853</v>
      </c>
      <c r="K622" s="3">
        <v>93696</v>
      </c>
      <c r="L622" s="3">
        <v>102445</v>
      </c>
      <c r="M622" s="3">
        <v>118577</v>
      </c>
      <c r="N622" s="3">
        <v>147036</v>
      </c>
      <c r="O622" s="3">
        <v>147005</v>
      </c>
      <c r="P622" s="3">
        <v>174197</v>
      </c>
      <c r="Q622" s="3">
        <v>192364</v>
      </c>
      <c r="R622" s="3">
        <v>281096</v>
      </c>
      <c r="S622" s="3">
        <v>331756</v>
      </c>
      <c r="T622" s="3">
        <v>274625</v>
      </c>
      <c r="U622" s="3">
        <f t="shared" si="1"/>
        <v>233767</v>
      </c>
    </row>
    <row r="623" spans="1:21" ht="15.75" customHeight="1" x14ac:dyDescent="0.2">
      <c r="A623" s="3">
        <v>2112274</v>
      </c>
      <c r="B623" s="3">
        <v>7409</v>
      </c>
      <c r="C623" s="3">
        <v>10268</v>
      </c>
      <c r="D623" s="3">
        <v>11622</v>
      </c>
      <c r="E623" s="3">
        <v>11820</v>
      </c>
      <c r="F623" s="3">
        <v>15605</v>
      </c>
      <c r="G623" s="3">
        <v>14333</v>
      </c>
      <c r="H623" s="3">
        <v>18113</v>
      </c>
      <c r="I623" s="3">
        <v>26868</v>
      </c>
      <c r="J623" s="3">
        <v>22282</v>
      </c>
      <c r="K623" s="3">
        <v>23757</v>
      </c>
      <c r="L623" s="3">
        <v>26731</v>
      </c>
      <c r="M623" s="3">
        <v>29728</v>
      </c>
      <c r="N623" s="3">
        <v>34779</v>
      </c>
      <c r="O623" s="3">
        <v>37214</v>
      </c>
      <c r="P623" s="3">
        <v>39929</v>
      </c>
      <c r="Q623" s="3">
        <v>46794</v>
      </c>
      <c r="R623" s="3">
        <v>48447</v>
      </c>
      <c r="S623" s="3">
        <v>49165</v>
      </c>
      <c r="T623" s="3">
        <v>50833</v>
      </c>
      <c r="U623" s="3">
        <f t="shared" si="1"/>
        <v>43424</v>
      </c>
    </row>
    <row r="624" spans="1:21" ht="15.75" customHeight="1" x14ac:dyDescent="0.2">
      <c r="A624" s="3">
        <v>2112308</v>
      </c>
      <c r="B624" s="3">
        <v>58751</v>
      </c>
      <c r="C624" s="3">
        <v>64732</v>
      </c>
      <c r="D624" s="3">
        <v>73827</v>
      </c>
      <c r="E624" s="3">
        <v>81685</v>
      </c>
      <c r="F624" s="3">
        <v>94375</v>
      </c>
      <c r="G624" s="3">
        <v>93383</v>
      </c>
      <c r="H624" s="3">
        <v>117916</v>
      </c>
      <c r="I624" s="3">
        <v>141359</v>
      </c>
      <c r="J624" s="3">
        <v>141342</v>
      </c>
      <c r="K624" s="3">
        <v>177433</v>
      </c>
      <c r="L624" s="3">
        <v>172944</v>
      </c>
      <c r="M624" s="3">
        <v>213052</v>
      </c>
      <c r="N624" s="3">
        <v>250545</v>
      </c>
      <c r="O624" s="3">
        <v>249474</v>
      </c>
      <c r="P624" s="3">
        <v>278201</v>
      </c>
      <c r="Q624" s="3">
        <v>276483</v>
      </c>
      <c r="R624" s="3">
        <v>312736</v>
      </c>
      <c r="S624" s="3">
        <v>324287</v>
      </c>
      <c r="T624" s="3">
        <v>346650</v>
      </c>
      <c r="U624" s="3">
        <f t="shared" si="1"/>
        <v>287899</v>
      </c>
    </row>
    <row r="625" spans="1:21" ht="15.75" customHeight="1" x14ac:dyDescent="0.2">
      <c r="A625" s="3">
        <v>2112407</v>
      </c>
      <c r="B625" s="3">
        <v>59548</v>
      </c>
      <c r="C625" s="3">
        <v>71715</v>
      </c>
      <c r="D625" s="3">
        <v>80826</v>
      </c>
      <c r="E625" s="3">
        <v>84560</v>
      </c>
      <c r="F625" s="3">
        <v>93185</v>
      </c>
      <c r="G625" s="3">
        <v>103823</v>
      </c>
      <c r="H625" s="3">
        <v>136873</v>
      </c>
      <c r="I625" s="3">
        <v>132150</v>
      </c>
      <c r="J625" s="3">
        <v>150954</v>
      </c>
      <c r="K625" s="3">
        <v>182150</v>
      </c>
      <c r="L625" s="3">
        <v>191239</v>
      </c>
      <c r="M625" s="3">
        <v>244136</v>
      </c>
      <c r="N625" s="3">
        <v>263803</v>
      </c>
      <c r="O625" s="3">
        <v>253073</v>
      </c>
      <c r="P625" s="3">
        <v>291015</v>
      </c>
      <c r="Q625" s="3">
        <v>286312</v>
      </c>
      <c r="R625" s="3">
        <v>254502</v>
      </c>
      <c r="S625" s="3">
        <v>236491</v>
      </c>
      <c r="T625" s="3">
        <v>263249</v>
      </c>
      <c r="U625" s="3">
        <f t="shared" si="1"/>
        <v>203701</v>
      </c>
    </row>
    <row r="626" spans="1:21" ht="15.75" customHeight="1" x14ac:dyDescent="0.2">
      <c r="A626" s="3">
        <v>2112456</v>
      </c>
      <c r="B626" s="3">
        <v>27004</v>
      </c>
      <c r="C626" s="3">
        <v>33258</v>
      </c>
      <c r="D626" s="3">
        <v>36779</v>
      </c>
      <c r="E626" s="3">
        <v>41494</v>
      </c>
      <c r="F626" s="3">
        <v>42405</v>
      </c>
      <c r="G626" s="3">
        <v>52656</v>
      </c>
      <c r="H626" s="3">
        <v>63374</v>
      </c>
      <c r="I626" s="3">
        <v>70971</v>
      </c>
      <c r="J626" s="3">
        <v>73777</v>
      </c>
      <c r="K626" s="3">
        <v>94535</v>
      </c>
      <c r="L626" s="3">
        <v>96808</v>
      </c>
      <c r="M626" s="3">
        <v>110074</v>
      </c>
      <c r="N626" s="3">
        <v>132254</v>
      </c>
      <c r="O626" s="3">
        <v>130669</v>
      </c>
      <c r="P626" s="3">
        <v>144991</v>
      </c>
      <c r="Q626" s="3">
        <v>156656</v>
      </c>
      <c r="R626" s="3">
        <v>158752</v>
      </c>
      <c r="S626" s="3">
        <v>162115</v>
      </c>
      <c r="T626" s="3">
        <v>181677</v>
      </c>
      <c r="U626" s="3">
        <f t="shared" si="1"/>
        <v>154673</v>
      </c>
    </row>
    <row r="627" spans="1:21" ht="15.75" customHeight="1" x14ac:dyDescent="0.2">
      <c r="A627" s="3">
        <v>2112704</v>
      </c>
      <c r="B627" s="3">
        <v>47755</v>
      </c>
      <c r="C627" s="3">
        <v>57350</v>
      </c>
      <c r="D627" s="3">
        <v>61436</v>
      </c>
      <c r="E627" s="3">
        <v>76180</v>
      </c>
      <c r="F627" s="3">
        <v>89595</v>
      </c>
      <c r="G627" s="3">
        <v>100541</v>
      </c>
      <c r="H627" s="3">
        <v>114289</v>
      </c>
      <c r="I627" s="3">
        <v>139138</v>
      </c>
      <c r="J627" s="3">
        <v>160640</v>
      </c>
      <c r="K627" s="3">
        <v>176135</v>
      </c>
      <c r="L627" s="3">
        <v>194752</v>
      </c>
      <c r="M627" s="3">
        <v>222025</v>
      </c>
      <c r="N627" s="3">
        <v>269691</v>
      </c>
      <c r="O627" s="3">
        <v>266645</v>
      </c>
      <c r="P627" s="3">
        <v>283886</v>
      </c>
      <c r="Q627" s="3">
        <v>307783</v>
      </c>
      <c r="R627" s="3">
        <v>325136</v>
      </c>
      <c r="S627" s="3">
        <v>342665</v>
      </c>
      <c r="T627" s="3">
        <v>379050</v>
      </c>
      <c r="U627" s="3">
        <f t="shared" si="1"/>
        <v>331295</v>
      </c>
    </row>
    <row r="628" spans="1:21" ht="15.75" customHeight="1" x14ac:dyDescent="0.2">
      <c r="A628" s="3">
        <v>2112803</v>
      </c>
      <c r="B628" s="3">
        <v>71910</v>
      </c>
      <c r="C628" s="3">
        <v>83196</v>
      </c>
      <c r="D628" s="3">
        <v>87003</v>
      </c>
      <c r="E628" s="3">
        <v>99154</v>
      </c>
      <c r="F628" s="3">
        <v>116400</v>
      </c>
      <c r="G628" s="3">
        <v>120829</v>
      </c>
      <c r="H628" s="3">
        <v>153715</v>
      </c>
      <c r="I628" s="3">
        <v>174086</v>
      </c>
      <c r="J628" s="3">
        <v>184402</v>
      </c>
      <c r="K628" s="3">
        <v>204787</v>
      </c>
      <c r="L628" s="3">
        <v>239596</v>
      </c>
      <c r="M628" s="3">
        <v>281491</v>
      </c>
      <c r="N628" s="3">
        <v>326604</v>
      </c>
      <c r="O628" s="3">
        <v>350885</v>
      </c>
      <c r="P628" s="3">
        <v>403374</v>
      </c>
      <c r="Q628" s="3">
        <v>408001</v>
      </c>
      <c r="R628" s="3">
        <v>411808</v>
      </c>
      <c r="S628" s="3">
        <v>405850</v>
      </c>
      <c r="T628" s="3">
        <v>456151</v>
      </c>
      <c r="U628" s="3">
        <f t="shared" si="1"/>
        <v>384241</v>
      </c>
    </row>
    <row r="629" spans="1:21" ht="15.75" customHeight="1" x14ac:dyDescent="0.2">
      <c r="A629" s="3">
        <v>2112852</v>
      </c>
      <c r="B629" s="3">
        <v>13395</v>
      </c>
      <c r="C629" s="3">
        <v>17421</v>
      </c>
      <c r="D629" s="3">
        <v>22971</v>
      </c>
      <c r="E629" s="3">
        <v>30152</v>
      </c>
      <c r="F629" s="3">
        <v>26949</v>
      </c>
      <c r="G629" s="3">
        <v>31887</v>
      </c>
      <c r="H629" s="3">
        <v>35751</v>
      </c>
      <c r="I629" s="3">
        <v>36178</v>
      </c>
      <c r="J629" s="3">
        <v>41433</v>
      </c>
      <c r="K629" s="3">
        <v>52245</v>
      </c>
      <c r="L629" s="3">
        <v>54608</v>
      </c>
      <c r="M629" s="3">
        <v>64973</v>
      </c>
      <c r="N629" s="3">
        <v>87085</v>
      </c>
      <c r="O629" s="3">
        <v>90852</v>
      </c>
      <c r="P629" s="3">
        <v>218505</v>
      </c>
      <c r="Q629" s="3">
        <v>108215</v>
      </c>
      <c r="R629" s="3">
        <v>110401</v>
      </c>
      <c r="S629" s="3">
        <v>117401</v>
      </c>
      <c r="T629" s="3">
        <v>137405</v>
      </c>
      <c r="U629" s="3">
        <f t="shared" si="1"/>
        <v>124010</v>
      </c>
    </row>
    <row r="630" spans="1:21" ht="15.75" customHeight="1" x14ac:dyDescent="0.2">
      <c r="A630" s="3">
        <v>2112902</v>
      </c>
      <c r="B630" s="3">
        <v>44114</v>
      </c>
      <c r="C630" s="3">
        <v>50589</v>
      </c>
      <c r="D630" s="3">
        <v>58662</v>
      </c>
      <c r="E630" s="3">
        <v>70909</v>
      </c>
      <c r="F630" s="3">
        <v>77334</v>
      </c>
      <c r="G630" s="3">
        <v>83964</v>
      </c>
      <c r="H630" s="3">
        <v>103016</v>
      </c>
      <c r="I630" s="3">
        <v>110260</v>
      </c>
      <c r="J630" s="3">
        <v>110723</v>
      </c>
      <c r="K630" s="3">
        <v>145108</v>
      </c>
      <c r="L630" s="3">
        <v>157082</v>
      </c>
      <c r="M630" s="3">
        <v>175928</v>
      </c>
      <c r="N630" s="3">
        <v>203131</v>
      </c>
      <c r="O630" s="3">
        <v>280310</v>
      </c>
      <c r="P630" s="3">
        <v>283009</v>
      </c>
      <c r="Q630" s="3">
        <v>255535</v>
      </c>
      <c r="R630" s="3">
        <v>257389</v>
      </c>
      <c r="S630" s="3">
        <v>243495</v>
      </c>
      <c r="T630" s="3">
        <v>259456</v>
      </c>
      <c r="U630" s="3">
        <f t="shared" si="1"/>
        <v>215342</v>
      </c>
    </row>
    <row r="631" spans="1:21" ht="15.75" customHeight="1" x14ac:dyDescent="0.2">
      <c r="A631" s="3">
        <v>2113009</v>
      </c>
      <c r="B631" s="3">
        <v>56799</v>
      </c>
      <c r="C631" s="3">
        <v>63992</v>
      </c>
      <c r="D631" s="3">
        <v>75285</v>
      </c>
      <c r="E631" s="3">
        <v>81358</v>
      </c>
      <c r="F631" s="3">
        <v>92375</v>
      </c>
      <c r="G631" s="3">
        <v>88636</v>
      </c>
      <c r="H631" s="3">
        <v>102568</v>
      </c>
      <c r="I631" s="3">
        <v>133135</v>
      </c>
      <c r="J631" s="3">
        <v>120494</v>
      </c>
      <c r="K631" s="3">
        <v>143708</v>
      </c>
      <c r="L631" s="3">
        <v>153154</v>
      </c>
      <c r="M631" s="3">
        <v>176572</v>
      </c>
      <c r="N631" s="3">
        <v>186211</v>
      </c>
      <c r="O631" s="3">
        <v>197841</v>
      </c>
      <c r="P631" s="3">
        <v>212606</v>
      </c>
      <c r="Q631" s="3">
        <v>224540</v>
      </c>
      <c r="R631" s="3">
        <v>256624</v>
      </c>
      <c r="S631" s="3">
        <v>252931</v>
      </c>
      <c r="T631" s="3">
        <v>266177</v>
      </c>
      <c r="U631" s="3">
        <f t="shared" si="1"/>
        <v>209378</v>
      </c>
    </row>
    <row r="632" spans="1:21" ht="15.75" customHeight="1" x14ac:dyDescent="0.2">
      <c r="A632" s="3">
        <v>2114007</v>
      </c>
      <c r="B632" s="3">
        <v>76647</v>
      </c>
      <c r="C632" s="3">
        <v>94565</v>
      </c>
      <c r="D632" s="3">
        <v>96929</v>
      </c>
      <c r="E632" s="3">
        <v>114164</v>
      </c>
      <c r="F632" s="3">
        <v>127433</v>
      </c>
      <c r="G632" s="3">
        <v>143991</v>
      </c>
      <c r="H632" s="3">
        <v>176153</v>
      </c>
      <c r="I632" s="3">
        <v>194921</v>
      </c>
      <c r="J632" s="3">
        <v>224586</v>
      </c>
      <c r="K632" s="3">
        <v>278765</v>
      </c>
      <c r="L632" s="3">
        <v>298244</v>
      </c>
      <c r="M632" s="3">
        <v>342145</v>
      </c>
      <c r="N632" s="3">
        <v>378564</v>
      </c>
      <c r="O632" s="3">
        <v>352275</v>
      </c>
      <c r="P632" s="3">
        <v>381227</v>
      </c>
      <c r="Q632" s="3">
        <v>386206</v>
      </c>
      <c r="R632" s="3">
        <v>433279</v>
      </c>
      <c r="S632" s="3">
        <v>441978</v>
      </c>
      <c r="T632" s="3">
        <v>456162</v>
      </c>
      <c r="U632" s="3">
        <f t="shared" si="1"/>
        <v>379515</v>
      </c>
    </row>
    <row r="633" spans="1:21" ht="15.75" customHeight="1" x14ac:dyDescent="0.2">
      <c r="A633" s="3">
        <v>5100102</v>
      </c>
      <c r="B633" s="3">
        <v>15243</v>
      </c>
      <c r="C633" s="3">
        <v>16063</v>
      </c>
      <c r="D633" s="3">
        <v>16944</v>
      </c>
      <c r="E633" s="3">
        <v>19906</v>
      </c>
      <c r="F633" s="3">
        <v>23185</v>
      </c>
      <c r="G633" s="3">
        <v>28260</v>
      </c>
      <c r="H633" s="3">
        <v>25201</v>
      </c>
      <c r="I633" s="3">
        <v>26281</v>
      </c>
      <c r="J633" s="3">
        <v>32559</v>
      </c>
      <c r="K633" s="3">
        <v>37612</v>
      </c>
      <c r="L633" s="3">
        <v>37471</v>
      </c>
      <c r="M633" s="3">
        <v>42309</v>
      </c>
      <c r="N633" s="3">
        <v>48578</v>
      </c>
      <c r="O633" s="3">
        <v>56856</v>
      </c>
      <c r="P633" s="3">
        <v>68623</v>
      </c>
      <c r="Q633" s="3">
        <v>71751</v>
      </c>
      <c r="R633" s="3">
        <v>78294</v>
      </c>
      <c r="S633" s="3">
        <v>84967</v>
      </c>
      <c r="T633" s="3">
        <v>105339</v>
      </c>
      <c r="U633" s="3">
        <f t="shared" si="1"/>
        <v>90096</v>
      </c>
    </row>
    <row r="634" spans="1:21" ht="15.75" customHeight="1" x14ac:dyDescent="0.2">
      <c r="A634" s="3">
        <v>5100201</v>
      </c>
      <c r="B634" s="3">
        <v>99729</v>
      </c>
      <c r="C634" s="3">
        <v>149053</v>
      </c>
      <c r="D634" s="3">
        <v>201709</v>
      </c>
      <c r="E634" s="3">
        <v>176902</v>
      </c>
      <c r="F634" s="3">
        <v>168784</v>
      </c>
      <c r="G634" s="3">
        <v>193120</v>
      </c>
      <c r="H634" s="3">
        <v>286425</v>
      </c>
      <c r="I634" s="3">
        <v>298657</v>
      </c>
      <c r="J634" s="3">
        <v>354550</v>
      </c>
      <c r="K634" s="3">
        <v>451482</v>
      </c>
      <c r="L634" s="3">
        <v>519542</v>
      </c>
      <c r="M634" s="3">
        <v>633017</v>
      </c>
      <c r="N634" s="3">
        <v>776215</v>
      </c>
      <c r="O634" s="3">
        <v>798770</v>
      </c>
      <c r="P634" s="3">
        <v>900270</v>
      </c>
      <c r="Q634" s="3">
        <v>985660</v>
      </c>
      <c r="R634" s="3">
        <v>1095690</v>
      </c>
      <c r="S634" s="3">
        <v>1080644</v>
      </c>
      <c r="T634" s="3">
        <v>1487514</v>
      </c>
      <c r="U634" s="3">
        <f t="shared" si="1"/>
        <v>1387785</v>
      </c>
    </row>
    <row r="635" spans="1:21" ht="15.75" customHeight="1" x14ac:dyDescent="0.2">
      <c r="A635" s="3">
        <v>5100250</v>
      </c>
      <c r="B635" s="3">
        <v>258007</v>
      </c>
      <c r="C635" s="3">
        <v>302054</v>
      </c>
      <c r="D635" s="3">
        <v>350791</v>
      </c>
      <c r="E635" s="3">
        <v>371748</v>
      </c>
      <c r="F635" s="3">
        <v>374289</v>
      </c>
      <c r="G635" s="3">
        <v>434522</v>
      </c>
      <c r="H635" s="3">
        <v>514903</v>
      </c>
      <c r="I635" s="3">
        <v>555086</v>
      </c>
      <c r="J635" s="3">
        <v>682974</v>
      </c>
      <c r="K635" s="3">
        <v>746770</v>
      </c>
      <c r="L635" s="3">
        <v>794392</v>
      </c>
      <c r="M635" s="3">
        <v>902606</v>
      </c>
      <c r="N635" s="3">
        <v>1058489</v>
      </c>
      <c r="O635" s="3">
        <v>1261982</v>
      </c>
      <c r="P635" s="3">
        <v>1582973</v>
      </c>
      <c r="Q635" s="3">
        <v>1491733</v>
      </c>
      <c r="R635" s="3">
        <v>1450016</v>
      </c>
      <c r="S635" s="3">
        <v>1559471</v>
      </c>
      <c r="T635" s="3">
        <v>1814183</v>
      </c>
      <c r="U635" s="3">
        <f t="shared" si="1"/>
        <v>1556176</v>
      </c>
    </row>
    <row r="636" spans="1:21" ht="15.75" customHeight="1" x14ac:dyDescent="0.2">
      <c r="A636" s="3">
        <v>5100300</v>
      </c>
      <c r="B636" s="3">
        <v>91149</v>
      </c>
      <c r="C636" s="3">
        <v>173341</v>
      </c>
      <c r="D636" s="3">
        <v>222674</v>
      </c>
      <c r="E636" s="3">
        <v>254217</v>
      </c>
      <c r="F636" s="3">
        <v>323219</v>
      </c>
      <c r="G636" s="3">
        <v>395587</v>
      </c>
      <c r="H636" s="3">
        <v>573010</v>
      </c>
      <c r="I636" s="3">
        <v>561780</v>
      </c>
      <c r="J636" s="3">
        <v>565690</v>
      </c>
      <c r="K636" s="3">
        <v>522574</v>
      </c>
      <c r="L636" s="3">
        <v>601317</v>
      </c>
      <c r="M636" s="3">
        <v>750764</v>
      </c>
      <c r="N636" s="3">
        <v>775473</v>
      </c>
      <c r="O636" s="3">
        <v>790544</v>
      </c>
      <c r="P636" s="3">
        <v>894849</v>
      </c>
      <c r="Q636" s="3">
        <v>839473</v>
      </c>
      <c r="R636" s="3">
        <v>917804</v>
      </c>
      <c r="S636" s="3">
        <v>850937</v>
      </c>
      <c r="T636" s="3">
        <v>944431</v>
      </c>
      <c r="U636" s="3">
        <f t="shared" si="1"/>
        <v>853282</v>
      </c>
    </row>
    <row r="637" spans="1:21" ht="15.75" customHeight="1" x14ac:dyDescent="0.2">
      <c r="A637" s="3">
        <v>5100359</v>
      </c>
      <c r="B637" s="3">
        <v>13084</v>
      </c>
      <c r="C637" s="3">
        <v>18126</v>
      </c>
      <c r="D637" s="3">
        <v>21851</v>
      </c>
      <c r="E637" s="3">
        <v>20570</v>
      </c>
      <c r="F637" s="3">
        <v>22512</v>
      </c>
      <c r="G637" s="3">
        <v>26093</v>
      </c>
      <c r="H637" s="3">
        <v>37327</v>
      </c>
      <c r="I637" s="3">
        <v>37619</v>
      </c>
      <c r="J637" s="3">
        <v>40553</v>
      </c>
      <c r="K637" s="3">
        <v>50173</v>
      </c>
      <c r="L637" s="3">
        <v>60231</v>
      </c>
      <c r="M637" s="3">
        <v>60692</v>
      </c>
      <c r="N637" s="3">
        <v>68585</v>
      </c>
      <c r="O637" s="3">
        <v>84442</v>
      </c>
      <c r="P637" s="3">
        <v>106344</v>
      </c>
      <c r="Q637" s="3">
        <v>108881</v>
      </c>
      <c r="R637" s="3">
        <v>110056</v>
      </c>
      <c r="S637" s="3">
        <v>123442</v>
      </c>
      <c r="T637" s="3">
        <v>177349</v>
      </c>
      <c r="U637" s="3">
        <f t="shared" si="1"/>
        <v>164265</v>
      </c>
    </row>
    <row r="638" spans="1:21" ht="15.75" customHeight="1" x14ac:dyDescent="0.2">
      <c r="A638" s="3">
        <v>5100409</v>
      </c>
      <c r="B638" s="3">
        <v>122831</v>
      </c>
      <c r="C638" s="3">
        <v>164694</v>
      </c>
      <c r="D638" s="3">
        <v>203133</v>
      </c>
      <c r="E638" s="3">
        <v>213140</v>
      </c>
      <c r="F638" s="3">
        <v>115836</v>
      </c>
      <c r="G638" s="3">
        <v>169614</v>
      </c>
      <c r="H638" s="3">
        <v>241190</v>
      </c>
      <c r="I638" s="3">
        <v>226786</v>
      </c>
      <c r="J638" s="3">
        <v>269635</v>
      </c>
      <c r="K638" s="3">
        <v>319593</v>
      </c>
      <c r="L638" s="3">
        <v>420172</v>
      </c>
      <c r="M638" s="3">
        <v>453716</v>
      </c>
      <c r="N638" s="3">
        <v>452070</v>
      </c>
      <c r="O638" s="3">
        <v>455574</v>
      </c>
      <c r="P638" s="3">
        <v>586305</v>
      </c>
      <c r="Q638" s="3">
        <v>535501</v>
      </c>
      <c r="R638" s="3">
        <v>616540</v>
      </c>
      <c r="S638" s="3">
        <v>662565</v>
      </c>
      <c r="T638" s="3">
        <v>849523</v>
      </c>
      <c r="U638" s="3">
        <f t="shared" si="1"/>
        <v>726692</v>
      </c>
    </row>
    <row r="639" spans="1:21" ht="15.75" customHeight="1" x14ac:dyDescent="0.2">
      <c r="A639" s="3">
        <v>5100508</v>
      </c>
      <c r="B639" s="3">
        <v>21036</v>
      </c>
      <c r="C639" s="3">
        <v>24100</v>
      </c>
      <c r="D639" s="3">
        <v>29845</v>
      </c>
      <c r="E639" s="3">
        <v>27280</v>
      </c>
      <c r="F639" s="3">
        <v>26600</v>
      </c>
      <c r="G639" s="3">
        <v>33807</v>
      </c>
      <c r="H639" s="3">
        <v>43264</v>
      </c>
      <c r="I639" s="3">
        <v>48257</v>
      </c>
      <c r="J639" s="3">
        <v>55183</v>
      </c>
      <c r="K639" s="3">
        <v>63915</v>
      </c>
      <c r="L639" s="3">
        <v>63132</v>
      </c>
      <c r="M639" s="3">
        <v>72557</v>
      </c>
      <c r="N639" s="3">
        <v>78989</v>
      </c>
      <c r="O639" s="3">
        <v>89430</v>
      </c>
      <c r="P639" s="3">
        <v>108678</v>
      </c>
      <c r="Q639" s="3">
        <v>115527</v>
      </c>
      <c r="R639" s="3">
        <v>122782</v>
      </c>
      <c r="S639" s="3">
        <v>122240</v>
      </c>
      <c r="T639" s="3">
        <v>136202</v>
      </c>
      <c r="U639" s="3">
        <f t="shared" si="1"/>
        <v>115166</v>
      </c>
    </row>
    <row r="640" spans="1:21" ht="15.75" customHeight="1" x14ac:dyDescent="0.2">
      <c r="A640" s="3">
        <v>5100607</v>
      </c>
      <c r="B640" s="3">
        <v>104463</v>
      </c>
      <c r="C640" s="3">
        <v>219925</v>
      </c>
      <c r="D640" s="3">
        <v>273535</v>
      </c>
      <c r="E640" s="3">
        <v>328379</v>
      </c>
      <c r="F640" s="3">
        <v>223949</v>
      </c>
      <c r="G640" s="3">
        <v>275757</v>
      </c>
      <c r="H640" s="3">
        <v>337564</v>
      </c>
      <c r="I640" s="3">
        <v>309905</v>
      </c>
      <c r="J640" s="3">
        <v>392611</v>
      </c>
      <c r="K640" s="3">
        <v>480875</v>
      </c>
      <c r="L640" s="3">
        <v>650530</v>
      </c>
      <c r="M640" s="3">
        <v>666965</v>
      </c>
      <c r="N640" s="3">
        <v>893652</v>
      </c>
      <c r="O640" s="3">
        <v>943581</v>
      </c>
      <c r="P640" s="3">
        <v>1038526</v>
      </c>
      <c r="Q640" s="3">
        <v>969014</v>
      </c>
      <c r="R640" s="3">
        <v>893602</v>
      </c>
      <c r="S640" s="3">
        <v>857896</v>
      </c>
      <c r="T640" s="3">
        <v>975103</v>
      </c>
      <c r="U640" s="3">
        <f t="shared" si="1"/>
        <v>870640</v>
      </c>
    </row>
    <row r="641" spans="1:21" ht="15.75" customHeight="1" x14ac:dyDescent="0.2">
      <c r="A641" s="3">
        <v>5100805</v>
      </c>
      <c r="B641" s="3">
        <v>24997</v>
      </c>
      <c r="C641" s="3">
        <v>28278</v>
      </c>
      <c r="D641" s="3">
        <v>34919</v>
      </c>
      <c r="E641" s="3">
        <v>35521</v>
      </c>
      <c r="F641" s="3">
        <v>37443</v>
      </c>
      <c r="G641" s="3">
        <v>49479</v>
      </c>
      <c r="H641" s="3">
        <v>66491</v>
      </c>
      <c r="I641" s="3">
        <v>76035</v>
      </c>
      <c r="J641" s="3">
        <v>94705</v>
      </c>
      <c r="K641" s="3">
        <v>109898</v>
      </c>
      <c r="L641" s="3">
        <v>106943</v>
      </c>
      <c r="M641" s="3">
        <v>106960</v>
      </c>
      <c r="N641" s="3">
        <v>119879</v>
      </c>
      <c r="O641" s="3">
        <v>134280</v>
      </c>
      <c r="P641" s="3">
        <v>132341</v>
      </c>
      <c r="Q641" s="3">
        <v>141799</v>
      </c>
      <c r="R641" s="3">
        <v>154785</v>
      </c>
      <c r="S641" s="3">
        <v>167075</v>
      </c>
      <c r="T641" s="3">
        <v>182613</v>
      </c>
      <c r="U641" s="3">
        <f t="shared" si="1"/>
        <v>157616</v>
      </c>
    </row>
    <row r="642" spans="1:21" ht="15.75" customHeight="1" x14ac:dyDescent="0.2">
      <c r="A642" s="3">
        <v>5101001</v>
      </c>
      <c r="B642" s="3">
        <v>16853</v>
      </c>
      <c r="C642" s="3">
        <v>22459</v>
      </c>
      <c r="D642" s="3">
        <v>24748</v>
      </c>
      <c r="E642" s="3">
        <v>24519</v>
      </c>
      <c r="F642" s="3">
        <v>22301</v>
      </c>
      <c r="G642" s="3">
        <v>25653</v>
      </c>
      <c r="H642" s="3">
        <v>32569</v>
      </c>
      <c r="I642" s="3">
        <v>37556</v>
      </c>
      <c r="J642" s="3">
        <v>41693</v>
      </c>
      <c r="K642" s="3">
        <v>50321</v>
      </c>
      <c r="L642" s="3">
        <v>49097</v>
      </c>
      <c r="M642" s="3">
        <v>51606</v>
      </c>
      <c r="N642" s="3">
        <v>56061</v>
      </c>
      <c r="O642" s="3">
        <v>63034</v>
      </c>
      <c r="P642" s="3">
        <v>72961</v>
      </c>
      <c r="Q642" s="3">
        <v>69030</v>
      </c>
      <c r="R642" s="3">
        <v>68809</v>
      </c>
      <c r="S642" s="3">
        <v>69007</v>
      </c>
      <c r="T642" s="3">
        <v>93876</v>
      </c>
      <c r="U642" s="3">
        <f t="shared" si="1"/>
        <v>77023</v>
      </c>
    </row>
    <row r="643" spans="1:21" ht="15.75" customHeight="1" x14ac:dyDescent="0.2">
      <c r="A643" s="3">
        <v>5101209</v>
      </c>
      <c r="B643" s="3">
        <v>5739</v>
      </c>
      <c r="C643" s="3">
        <v>6385</v>
      </c>
      <c r="D643" s="3">
        <v>6564</v>
      </c>
      <c r="E643" s="3">
        <v>6894</v>
      </c>
      <c r="F643" s="3">
        <v>7812</v>
      </c>
      <c r="G643" s="3">
        <v>8293</v>
      </c>
      <c r="H643" s="3">
        <v>9348</v>
      </c>
      <c r="I643" s="3">
        <v>10328</v>
      </c>
      <c r="J643" s="3">
        <v>11609</v>
      </c>
      <c r="K643" s="3">
        <v>13125</v>
      </c>
      <c r="L643" s="3">
        <v>12975</v>
      </c>
      <c r="M643" s="3">
        <v>13950</v>
      </c>
      <c r="N643" s="3">
        <v>14233</v>
      </c>
      <c r="O643" s="3">
        <v>16712</v>
      </c>
      <c r="P643" s="3">
        <v>18427</v>
      </c>
      <c r="Q643" s="3">
        <v>19543</v>
      </c>
      <c r="R643" s="3">
        <v>19197</v>
      </c>
      <c r="S643" s="3">
        <v>21087</v>
      </c>
      <c r="T643" s="3">
        <v>22954</v>
      </c>
      <c r="U643" s="3">
        <f t="shared" si="1"/>
        <v>17215</v>
      </c>
    </row>
    <row r="644" spans="1:21" ht="15.75" customHeight="1" x14ac:dyDescent="0.2">
      <c r="A644" s="3">
        <v>5101258</v>
      </c>
      <c r="B644" s="3">
        <v>115781</v>
      </c>
      <c r="C644" s="3">
        <v>165847</v>
      </c>
      <c r="D644" s="3">
        <v>177154</v>
      </c>
      <c r="E644" s="3">
        <v>190467</v>
      </c>
      <c r="F644" s="3">
        <v>193243</v>
      </c>
      <c r="G644" s="3">
        <v>202637</v>
      </c>
      <c r="H644" s="3">
        <v>225081</v>
      </c>
      <c r="I644" s="3">
        <v>234390</v>
      </c>
      <c r="J644" s="3">
        <v>286282</v>
      </c>
      <c r="K644" s="3">
        <v>291842</v>
      </c>
      <c r="L644" s="3">
        <v>263756</v>
      </c>
      <c r="M644" s="3">
        <v>303229</v>
      </c>
      <c r="N644" s="3">
        <v>338641</v>
      </c>
      <c r="O644" s="3">
        <v>370702</v>
      </c>
      <c r="P644" s="3">
        <v>414556</v>
      </c>
      <c r="Q644" s="3">
        <v>417617</v>
      </c>
      <c r="R644" s="3">
        <v>455328</v>
      </c>
      <c r="S644" s="3">
        <v>472557</v>
      </c>
      <c r="T644" s="3">
        <v>560812</v>
      </c>
      <c r="U644" s="3">
        <f t="shared" si="1"/>
        <v>445031</v>
      </c>
    </row>
    <row r="645" spans="1:21" ht="15.75" customHeight="1" x14ac:dyDescent="0.2">
      <c r="A645" s="3">
        <v>5101308</v>
      </c>
      <c r="B645" s="3">
        <v>45088</v>
      </c>
      <c r="C645" s="3">
        <v>56434</v>
      </c>
      <c r="D645" s="3">
        <v>60319</v>
      </c>
      <c r="E645" s="3">
        <v>55714</v>
      </c>
      <c r="F645" s="3">
        <v>57416</v>
      </c>
      <c r="G645" s="3">
        <v>59038</v>
      </c>
      <c r="H645" s="3">
        <v>69910</v>
      </c>
      <c r="I645" s="3">
        <v>77699</v>
      </c>
      <c r="J645" s="3">
        <v>87149</v>
      </c>
      <c r="K645" s="3">
        <v>102365</v>
      </c>
      <c r="L645" s="3">
        <v>113576</v>
      </c>
      <c r="M645" s="3">
        <v>130380</v>
      </c>
      <c r="N645" s="3">
        <v>137903</v>
      </c>
      <c r="O645" s="3">
        <v>170542</v>
      </c>
      <c r="P645" s="3">
        <v>165166</v>
      </c>
      <c r="Q645" s="3">
        <v>169760</v>
      </c>
      <c r="R645" s="3">
        <v>168815</v>
      </c>
      <c r="S645" s="3">
        <v>177353</v>
      </c>
      <c r="T645" s="3">
        <v>201556</v>
      </c>
      <c r="U645" s="3">
        <f t="shared" si="1"/>
        <v>156468</v>
      </c>
    </row>
    <row r="646" spans="1:21" ht="15.75" customHeight="1" x14ac:dyDescent="0.2">
      <c r="A646" s="3">
        <v>5101407</v>
      </c>
      <c r="B646" s="3">
        <v>76876</v>
      </c>
      <c r="C646" s="3">
        <v>108629</v>
      </c>
      <c r="D646" s="3">
        <v>146381</v>
      </c>
      <c r="E646" s="3">
        <v>141573</v>
      </c>
      <c r="F646" s="3">
        <v>139279</v>
      </c>
      <c r="G646" s="3">
        <v>195482</v>
      </c>
      <c r="H646" s="3">
        <v>249154</v>
      </c>
      <c r="I646" s="3">
        <v>246591</v>
      </c>
      <c r="J646" s="3">
        <v>267864</v>
      </c>
      <c r="K646" s="3">
        <v>458313</v>
      </c>
      <c r="L646" s="3">
        <v>516674</v>
      </c>
      <c r="M646" s="3">
        <v>501608</v>
      </c>
      <c r="N646" s="3">
        <v>458594</v>
      </c>
      <c r="O646" s="3">
        <v>593821</v>
      </c>
      <c r="P646" s="3">
        <v>688044</v>
      </c>
      <c r="Q646" s="3">
        <v>709642</v>
      </c>
      <c r="R646" s="3">
        <v>818804</v>
      </c>
      <c r="S646" s="3">
        <v>940223</v>
      </c>
      <c r="T646" s="3">
        <v>1303488</v>
      </c>
      <c r="U646" s="3">
        <f t="shared" si="1"/>
        <v>1226612</v>
      </c>
    </row>
    <row r="647" spans="1:21" ht="15.75" customHeight="1" x14ac:dyDescent="0.2">
      <c r="A647" s="3">
        <v>5101605</v>
      </c>
      <c r="B647" s="3">
        <v>19771</v>
      </c>
      <c r="C647" s="3">
        <v>23413</v>
      </c>
      <c r="D647" s="3">
        <v>24686</v>
      </c>
      <c r="E647" s="3">
        <v>25153</v>
      </c>
      <c r="F647" s="3">
        <v>24514</v>
      </c>
      <c r="G647" s="3">
        <v>30837</v>
      </c>
      <c r="H647" s="3">
        <v>38925</v>
      </c>
      <c r="I647" s="3">
        <v>43265</v>
      </c>
      <c r="J647" s="3">
        <v>52974</v>
      </c>
      <c r="K647" s="3">
        <v>60123</v>
      </c>
      <c r="L647" s="3">
        <v>62114</v>
      </c>
      <c r="M647" s="3">
        <v>64794</v>
      </c>
      <c r="N647" s="3">
        <v>69568</v>
      </c>
      <c r="O647" s="3">
        <v>76919</v>
      </c>
      <c r="P647" s="3">
        <v>87186</v>
      </c>
      <c r="Q647" s="3">
        <v>84816</v>
      </c>
      <c r="R647" s="3">
        <v>91492</v>
      </c>
      <c r="S647" s="3">
        <v>92669</v>
      </c>
      <c r="T647" s="3">
        <v>104314</v>
      </c>
      <c r="U647" s="3">
        <f t="shared" si="1"/>
        <v>84543</v>
      </c>
    </row>
    <row r="648" spans="1:21" ht="15.75" customHeight="1" x14ac:dyDescent="0.2">
      <c r="A648" s="3">
        <v>5101704</v>
      </c>
      <c r="B648" s="3">
        <v>265423</v>
      </c>
      <c r="C648" s="3">
        <v>326440</v>
      </c>
      <c r="D648" s="3">
        <v>338845</v>
      </c>
      <c r="E648" s="3">
        <v>328651</v>
      </c>
      <c r="F648" s="3">
        <v>327401</v>
      </c>
      <c r="G648" s="3">
        <v>437660</v>
      </c>
      <c r="H648" s="3">
        <v>490059</v>
      </c>
      <c r="I648" s="3">
        <v>512652</v>
      </c>
      <c r="J648" s="3">
        <v>703562</v>
      </c>
      <c r="K648" s="3">
        <v>710174</v>
      </c>
      <c r="L648" s="3">
        <v>802789</v>
      </c>
      <c r="M648" s="3">
        <v>996915</v>
      </c>
      <c r="N648" s="3">
        <v>919526</v>
      </c>
      <c r="O648" s="3">
        <v>1037398</v>
      </c>
      <c r="P648" s="3">
        <v>1184546</v>
      </c>
      <c r="Q648" s="3">
        <v>1309168</v>
      </c>
      <c r="R648" s="3">
        <v>1319981</v>
      </c>
      <c r="S648" s="3">
        <v>1293546</v>
      </c>
      <c r="T648" s="3">
        <v>1414084</v>
      </c>
      <c r="U648" s="3">
        <f t="shared" si="1"/>
        <v>1148661</v>
      </c>
    </row>
    <row r="649" spans="1:21" ht="15.75" customHeight="1" x14ac:dyDescent="0.2">
      <c r="A649" s="3">
        <v>5101803</v>
      </c>
      <c r="B649" s="3">
        <v>303743</v>
      </c>
      <c r="C649" s="3">
        <v>419475</v>
      </c>
      <c r="D649" s="3">
        <v>474180</v>
      </c>
      <c r="E649" s="3">
        <v>526394</v>
      </c>
      <c r="F649" s="3">
        <v>562196</v>
      </c>
      <c r="G649" s="3">
        <v>619584</v>
      </c>
      <c r="H649" s="3">
        <v>779885</v>
      </c>
      <c r="I649" s="3">
        <v>813094</v>
      </c>
      <c r="J649" s="3">
        <v>882331</v>
      </c>
      <c r="K649" s="3">
        <v>1049686</v>
      </c>
      <c r="L649" s="3">
        <v>1105505</v>
      </c>
      <c r="M649" s="3">
        <v>1222005</v>
      </c>
      <c r="N649" s="3">
        <v>1387252</v>
      </c>
      <c r="O649" s="3">
        <v>1551060</v>
      </c>
      <c r="P649" s="3">
        <v>1747894</v>
      </c>
      <c r="Q649" s="3">
        <v>1754791</v>
      </c>
      <c r="R649" s="3">
        <v>1954926</v>
      </c>
      <c r="S649" s="3">
        <v>2114457</v>
      </c>
      <c r="T649" s="3">
        <v>2289561</v>
      </c>
      <c r="U649" s="3">
        <f t="shared" si="1"/>
        <v>1985818</v>
      </c>
    </row>
    <row r="650" spans="1:21" ht="15.75" customHeight="1" x14ac:dyDescent="0.2">
      <c r="A650" s="3">
        <v>5101852</v>
      </c>
      <c r="B650" s="3">
        <v>11655</v>
      </c>
      <c r="C650" s="3">
        <v>23178</v>
      </c>
      <c r="D650" s="3">
        <v>24157</v>
      </c>
      <c r="E650" s="3">
        <v>36564</v>
      </c>
      <c r="F650" s="3">
        <v>23993</v>
      </c>
      <c r="G650" s="3">
        <v>35090</v>
      </c>
      <c r="H650" s="3">
        <v>68738</v>
      </c>
      <c r="I650" s="3">
        <v>69356</v>
      </c>
      <c r="J650" s="3">
        <v>61478</v>
      </c>
      <c r="K650" s="3">
        <v>123728</v>
      </c>
      <c r="L650" s="3">
        <v>163993</v>
      </c>
      <c r="M650" s="3">
        <v>182055</v>
      </c>
      <c r="N650" s="3">
        <v>177376</v>
      </c>
      <c r="O650" s="3">
        <v>207660</v>
      </c>
      <c r="P650" s="3">
        <v>259929</v>
      </c>
      <c r="Q650" s="3">
        <v>268564</v>
      </c>
      <c r="R650" s="3">
        <v>302798</v>
      </c>
      <c r="S650" s="3">
        <v>319587</v>
      </c>
      <c r="T650" s="3">
        <v>551675</v>
      </c>
      <c r="U650" s="3">
        <f t="shared" si="1"/>
        <v>540020</v>
      </c>
    </row>
    <row r="651" spans="1:21" ht="15.75" customHeight="1" x14ac:dyDescent="0.2">
      <c r="A651" s="3">
        <v>5101902</v>
      </c>
      <c r="B651" s="3">
        <v>113082</v>
      </c>
      <c r="C651" s="3">
        <v>167142</v>
      </c>
      <c r="D651" s="3">
        <v>259336</v>
      </c>
      <c r="E651" s="3">
        <v>224910</v>
      </c>
      <c r="F651" s="3">
        <v>144300</v>
      </c>
      <c r="G651" s="3">
        <v>208328</v>
      </c>
      <c r="H651" s="3">
        <v>337712</v>
      </c>
      <c r="I651" s="3">
        <v>327691</v>
      </c>
      <c r="J651" s="3">
        <v>265710</v>
      </c>
      <c r="K651" s="3">
        <v>403591</v>
      </c>
      <c r="L651" s="3">
        <v>533601</v>
      </c>
      <c r="M651" s="3">
        <v>577509</v>
      </c>
      <c r="N651" s="3">
        <v>617613</v>
      </c>
      <c r="O651" s="3">
        <v>639517</v>
      </c>
      <c r="P651" s="3">
        <v>814528</v>
      </c>
      <c r="Q651" s="3">
        <v>771303</v>
      </c>
      <c r="R651" s="3">
        <v>964774</v>
      </c>
      <c r="S651" s="3">
        <v>948734</v>
      </c>
      <c r="T651" s="3">
        <v>1483670</v>
      </c>
      <c r="U651" s="3">
        <f t="shared" si="1"/>
        <v>1370588</v>
      </c>
    </row>
    <row r="652" spans="1:21" ht="15.75" customHeight="1" x14ac:dyDescent="0.2">
      <c r="A652" s="3">
        <v>5102504</v>
      </c>
      <c r="B652" s="3">
        <v>341182</v>
      </c>
      <c r="C652" s="3">
        <v>421612</v>
      </c>
      <c r="D652" s="3">
        <v>468269</v>
      </c>
      <c r="E652" s="3">
        <v>545448</v>
      </c>
      <c r="F652" s="3">
        <v>572576</v>
      </c>
      <c r="G652" s="3">
        <v>648355</v>
      </c>
      <c r="H652" s="3">
        <v>778678</v>
      </c>
      <c r="I652" s="3">
        <v>809092</v>
      </c>
      <c r="J652" s="3">
        <v>895992</v>
      </c>
      <c r="K652" s="3">
        <v>1014693</v>
      </c>
      <c r="L652" s="3">
        <v>1116230</v>
      </c>
      <c r="M652" s="3">
        <v>1196781</v>
      </c>
      <c r="N652" s="3">
        <v>1420410</v>
      </c>
      <c r="O652" s="3">
        <v>1554182</v>
      </c>
      <c r="P652" s="3">
        <v>1714991</v>
      </c>
      <c r="Q652" s="3">
        <v>1816340</v>
      </c>
      <c r="R652" s="3">
        <v>1887468</v>
      </c>
      <c r="S652" s="3">
        <v>1912039</v>
      </c>
      <c r="T652" s="3">
        <v>2045497</v>
      </c>
      <c r="U652" s="3">
        <f t="shared" si="1"/>
        <v>1704315</v>
      </c>
    </row>
    <row r="653" spans="1:21" ht="15.75" customHeight="1" x14ac:dyDescent="0.2">
      <c r="A653" s="3">
        <v>5102603</v>
      </c>
      <c r="B653" s="3">
        <v>40082</v>
      </c>
      <c r="C653" s="3">
        <v>48278</v>
      </c>
      <c r="D653" s="3">
        <v>53227</v>
      </c>
      <c r="E653" s="3">
        <v>57364</v>
      </c>
      <c r="F653" s="3">
        <v>60656</v>
      </c>
      <c r="G653" s="3">
        <v>70653</v>
      </c>
      <c r="H653" s="3">
        <v>93814</v>
      </c>
      <c r="I653" s="3">
        <v>111085</v>
      </c>
      <c r="J653" s="3">
        <v>118097</v>
      </c>
      <c r="K653" s="3">
        <v>132199</v>
      </c>
      <c r="L653" s="3">
        <v>131285</v>
      </c>
      <c r="M653" s="3">
        <v>163224</v>
      </c>
      <c r="N653" s="3">
        <v>173965</v>
      </c>
      <c r="O653" s="3">
        <v>198852</v>
      </c>
      <c r="P653" s="3">
        <v>257972</v>
      </c>
      <c r="Q653" s="3">
        <v>254736</v>
      </c>
      <c r="R653" s="3">
        <v>288267</v>
      </c>
      <c r="S653" s="3">
        <v>295714</v>
      </c>
      <c r="T653" s="3">
        <v>371177</v>
      </c>
      <c r="U653" s="3">
        <f t="shared" si="1"/>
        <v>331095</v>
      </c>
    </row>
    <row r="654" spans="1:21" ht="15.75" customHeight="1" x14ac:dyDescent="0.2">
      <c r="A654" s="3">
        <v>5102637</v>
      </c>
      <c r="B654" s="3">
        <v>427809</v>
      </c>
      <c r="C654" s="3">
        <v>621609</v>
      </c>
      <c r="D654" s="3">
        <v>820210</v>
      </c>
      <c r="E654" s="3">
        <v>762935</v>
      </c>
      <c r="F654" s="3">
        <v>539865</v>
      </c>
      <c r="G654" s="3">
        <v>769626</v>
      </c>
      <c r="H654" s="3">
        <v>1069033</v>
      </c>
      <c r="I654" s="3">
        <v>1083259</v>
      </c>
      <c r="J654" s="3">
        <v>1026351</v>
      </c>
      <c r="K654" s="3">
        <v>1386565</v>
      </c>
      <c r="L654" s="3">
        <v>1746356</v>
      </c>
      <c r="M654" s="3">
        <v>1952483</v>
      </c>
      <c r="N654" s="3">
        <v>2021100</v>
      </c>
      <c r="O654" s="3">
        <v>2110797</v>
      </c>
      <c r="P654" s="3">
        <v>2842410</v>
      </c>
      <c r="Q654" s="3">
        <v>2934609</v>
      </c>
      <c r="R654" s="3">
        <v>3535872</v>
      </c>
      <c r="S654" s="3">
        <v>3403076</v>
      </c>
      <c r="T654" s="3">
        <v>4609961</v>
      </c>
      <c r="U654" s="3">
        <f t="shared" si="1"/>
        <v>4182152</v>
      </c>
    </row>
    <row r="655" spans="1:21" ht="15.75" customHeight="1" x14ac:dyDescent="0.2">
      <c r="A655" s="3">
        <v>5102678</v>
      </c>
      <c r="B655" s="3">
        <v>395425</v>
      </c>
      <c r="C655" s="3">
        <v>562869</v>
      </c>
      <c r="D655" s="3">
        <v>761821</v>
      </c>
      <c r="E655" s="3">
        <v>926193</v>
      </c>
      <c r="F655" s="3">
        <v>495187</v>
      </c>
      <c r="G655" s="3">
        <v>673053</v>
      </c>
      <c r="H655" s="3">
        <v>836324</v>
      </c>
      <c r="I655" s="3">
        <v>888291</v>
      </c>
      <c r="J655" s="3">
        <v>937129</v>
      </c>
      <c r="K655" s="3">
        <v>1221787</v>
      </c>
      <c r="L655" s="3">
        <v>1474008</v>
      </c>
      <c r="M655" s="3">
        <v>1628896</v>
      </c>
      <c r="N655" s="3">
        <v>1820645</v>
      </c>
      <c r="O655" s="3">
        <v>1919639</v>
      </c>
      <c r="P655" s="3">
        <v>2352312</v>
      </c>
      <c r="Q655" s="3">
        <v>2427577</v>
      </c>
      <c r="R655" s="3">
        <v>2536929</v>
      </c>
      <c r="S655" s="3">
        <v>2367716</v>
      </c>
      <c r="T655" s="3">
        <v>3601120</v>
      </c>
      <c r="U655" s="3">
        <f t="shared" si="1"/>
        <v>3205695</v>
      </c>
    </row>
    <row r="656" spans="1:21" ht="15.75" customHeight="1" x14ac:dyDescent="0.2">
      <c r="A656" s="3">
        <v>5102686</v>
      </c>
      <c r="B656" s="3">
        <v>132262</v>
      </c>
      <c r="C656" s="3">
        <v>214035</v>
      </c>
      <c r="D656" s="3">
        <v>309278</v>
      </c>
      <c r="E656" s="3">
        <v>288476</v>
      </c>
      <c r="F656" s="3">
        <v>213963</v>
      </c>
      <c r="G656" s="3">
        <v>291583</v>
      </c>
      <c r="H656" s="3">
        <v>431515</v>
      </c>
      <c r="I656" s="3">
        <v>434313</v>
      </c>
      <c r="J656" s="3">
        <v>302203</v>
      </c>
      <c r="K656" s="3">
        <v>538636</v>
      </c>
      <c r="L656" s="3">
        <v>829428</v>
      </c>
      <c r="M656" s="3">
        <v>880790</v>
      </c>
      <c r="N656" s="3">
        <v>942326</v>
      </c>
      <c r="O656" s="3">
        <v>973369</v>
      </c>
      <c r="P656" s="3">
        <v>1281902</v>
      </c>
      <c r="Q656" s="3">
        <v>1239254</v>
      </c>
      <c r="R656" s="3">
        <v>1386685</v>
      </c>
      <c r="S656" s="3">
        <v>1335662</v>
      </c>
      <c r="T656" s="3">
        <v>1913968</v>
      </c>
      <c r="U656" s="3">
        <f t="shared" si="1"/>
        <v>1781706</v>
      </c>
    </row>
    <row r="657" spans="1:21" ht="15.75" customHeight="1" x14ac:dyDescent="0.2">
      <c r="A657" s="3">
        <v>5102694</v>
      </c>
      <c r="B657" s="3">
        <v>19473</v>
      </c>
      <c r="C657" s="3">
        <v>28190</v>
      </c>
      <c r="D657" s="3">
        <v>36349</v>
      </c>
      <c r="E657" s="3">
        <v>35702</v>
      </c>
      <c r="F657" s="3">
        <v>30651</v>
      </c>
      <c r="G657" s="3">
        <v>31055</v>
      </c>
      <c r="H657" s="3">
        <v>42084</v>
      </c>
      <c r="I657" s="3">
        <v>39747</v>
      </c>
      <c r="J657" s="3">
        <v>43746</v>
      </c>
      <c r="K657" s="3">
        <v>55463</v>
      </c>
      <c r="L657" s="3">
        <v>58688</v>
      </c>
      <c r="M657" s="3">
        <v>82748</v>
      </c>
      <c r="N657" s="3">
        <v>87876</v>
      </c>
      <c r="O657" s="3">
        <v>91185</v>
      </c>
      <c r="P657" s="3">
        <v>145777</v>
      </c>
      <c r="Q657" s="3">
        <v>111307</v>
      </c>
      <c r="R657" s="3">
        <v>135016</v>
      </c>
      <c r="S657" s="3">
        <v>128847</v>
      </c>
      <c r="T657" s="3">
        <v>171495</v>
      </c>
      <c r="U657" s="3">
        <f t="shared" si="1"/>
        <v>152022</v>
      </c>
    </row>
    <row r="658" spans="1:21" ht="15.75" customHeight="1" x14ac:dyDescent="0.2">
      <c r="A658" s="3">
        <v>5102702</v>
      </c>
      <c r="B658" s="3">
        <v>133337</v>
      </c>
      <c r="C658" s="3">
        <v>164125</v>
      </c>
      <c r="D658" s="3">
        <v>236773</v>
      </c>
      <c r="E658" s="3">
        <v>202817</v>
      </c>
      <c r="F658" s="3">
        <v>173939</v>
      </c>
      <c r="G658" s="3">
        <v>213924</v>
      </c>
      <c r="H658" s="3">
        <v>323141</v>
      </c>
      <c r="I658" s="3">
        <v>292494</v>
      </c>
      <c r="J658" s="3">
        <v>327535</v>
      </c>
      <c r="K658" s="3">
        <v>490270</v>
      </c>
      <c r="L658" s="3">
        <v>614692</v>
      </c>
      <c r="M658" s="3">
        <v>724484</v>
      </c>
      <c r="N658" s="3">
        <v>908595</v>
      </c>
      <c r="O658" s="3">
        <v>967866</v>
      </c>
      <c r="P658" s="3">
        <v>1034517</v>
      </c>
      <c r="Q658" s="3">
        <v>1162158</v>
      </c>
      <c r="R658" s="3">
        <v>1270257</v>
      </c>
      <c r="S658" s="3">
        <v>1283629</v>
      </c>
      <c r="T658" s="3">
        <v>1814641</v>
      </c>
      <c r="U658" s="3">
        <f t="shared" si="1"/>
        <v>1681304</v>
      </c>
    </row>
    <row r="659" spans="1:21" ht="15.75" customHeight="1" x14ac:dyDescent="0.2">
      <c r="A659" s="3">
        <v>5102793</v>
      </c>
      <c r="B659" s="3">
        <v>33181</v>
      </c>
      <c r="C659" s="3">
        <v>44698</v>
      </c>
      <c r="D659" s="3">
        <v>47798</v>
      </c>
      <c r="E659" s="3">
        <v>46977</v>
      </c>
      <c r="F659" s="3">
        <v>45688</v>
      </c>
      <c r="G659" s="3">
        <v>58238</v>
      </c>
      <c r="H659" s="3">
        <v>68162</v>
      </c>
      <c r="I659" s="3">
        <v>73141</v>
      </c>
      <c r="J659" s="3">
        <v>76697</v>
      </c>
      <c r="K659" s="3">
        <v>95524</v>
      </c>
      <c r="L659" s="3">
        <v>88388</v>
      </c>
      <c r="M659" s="3">
        <v>105927</v>
      </c>
      <c r="N659" s="3">
        <v>121842</v>
      </c>
      <c r="O659" s="3">
        <v>137590</v>
      </c>
      <c r="P659" s="3">
        <v>158960</v>
      </c>
      <c r="Q659" s="3">
        <v>162902</v>
      </c>
      <c r="R659" s="3">
        <v>166217</v>
      </c>
      <c r="S659" s="3">
        <v>179931</v>
      </c>
      <c r="T659" s="3">
        <v>220409</v>
      </c>
      <c r="U659" s="3">
        <f t="shared" si="1"/>
        <v>187228</v>
      </c>
    </row>
    <row r="660" spans="1:21" ht="15.75" customHeight="1" x14ac:dyDescent="0.2">
      <c r="A660" s="3">
        <v>5102850</v>
      </c>
      <c r="B660" s="3">
        <v>30683</v>
      </c>
      <c r="C660" s="3">
        <v>36668</v>
      </c>
      <c r="D660" s="3">
        <v>41478</v>
      </c>
      <c r="E660" s="3">
        <v>41174</v>
      </c>
      <c r="F660" s="3">
        <v>41153</v>
      </c>
      <c r="G660" s="3">
        <v>48046</v>
      </c>
      <c r="H660" s="3">
        <v>63012</v>
      </c>
      <c r="I660" s="3">
        <v>68181</v>
      </c>
      <c r="J660" s="3">
        <v>82162</v>
      </c>
      <c r="K660" s="3">
        <v>97192</v>
      </c>
      <c r="L660" s="3">
        <v>94165</v>
      </c>
      <c r="M660" s="3">
        <v>100764</v>
      </c>
      <c r="N660" s="3">
        <v>110672</v>
      </c>
      <c r="O660" s="3">
        <v>121861</v>
      </c>
      <c r="P660" s="3">
        <v>136695</v>
      </c>
      <c r="Q660" s="3">
        <v>135723</v>
      </c>
      <c r="R660" s="3">
        <v>135896</v>
      </c>
      <c r="S660" s="3">
        <v>134976</v>
      </c>
      <c r="T660" s="3">
        <v>163008</v>
      </c>
      <c r="U660" s="3">
        <f t="shared" si="1"/>
        <v>132325</v>
      </c>
    </row>
    <row r="661" spans="1:21" ht="15.75" customHeight="1" x14ac:dyDescent="0.2">
      <c r="A661" s="3">
        <v>5103007</v>
      </c>
      <c r="B661" s="3">
        <v>59335</v>
      </c>
      <c r="C661" s="3">
        <v>71113</v>
      </c>
      <c r="D661" s="3">
        <v>82291</v>
      </c>
      <c r="E661" s="3">
        <v>86771</v>
      </c>
      <c r="F661" s="3">
        <v>91498</v>
      </c>
      <c r="G661" s="3">
        <v>109119</v>
      </c>
      <c r="H661" s="3">
        <v>131743</v>
      </c>
      <c r="I661" s="3">
        <v>142241</v>
      </c>
      <c r="J661" s="3">
        <v>155976</v>
      </c>
      <c r="K661" s="3">
        <v>188793</v>
      </c>
      <c r="L661" s="3">
        <v>207841</v>
      </c>
      <c r="M661" s="3">
        <v>239693</v>
      </c>
      <c r="N661" s="3">
        <v>356018</v>
      </c>
      <c r="O661" s="3">
        <v>472027</v>
      </c>
      <c r="P661" s="3">
        <v>619691</v>
      </c>
      <c r="Q661" s="3">
        <v>693668</v>
      </c>
      <c r="R661" s="3">
        <v>742828</v>
      </c>
      <c r="S661" s="3">
        <v>717207</v>
      </c>
      <c r="T661" s="3">
        <v>853797</v>
      </c>
      <c r="U661" s="3">
        <f t="shared" si="1"/>
        <v>794462</v>
      </c>
    </row>
    <row r="662" spans="1:21" ht="15.75" customHeight="1" x14ac:dyDescent="0.2">
      <c r="A662" s="3">
        <v>5103056</v>
      </c>
      <c r="B662" s="3">
        <v>57690</v>
      </c>
      <c r="C662" s="3">
        <v>76463</v>
      </c>
      <c r="D662" s="3">
        <v>106684</v>
      </c>
      <c r="E662" s="3">
        <v>104445</v>
      </c>
      <c r="F662" s="3">
        <v>90583</v>
      </c>
      <c r="G662" s="3">
        <v>93962</v>
      </c>
      <c r="H662" s="3">
        <v>123488</v>
      </c>
      <c r="I662" s="3">
        <v>127979</v>
      </c>
      <c r="J662" s="3">
        <v>140844</v>
      </c>
      <c r="K662" s="3">
        <v>185565</v>
      </c>
      <c r="L662" s="3">
        <v>227710</v>
      </c>
      <c r="M662" s="3">
        <v>246661</v>
      </c>
      <c r="N662" s="3">
        <v>274168</v>
      </c>
      <c r="O662" s="3">
        <v>306659</v>
      </c>
      <c r="P662" s="3">
        <v>375183</v>
      </c>
      <c r="Q662" s="3">
        <v>409208</v>
      </c>
      <c r="R662" s="3">
        <v>426502</v>
      </c>
      <c r="S662" s="3">
        <v>451071</v>
      </c>
      <c r="T662" s="3">
        <v>866520</v>
      </c>
      <c r="U662" s="3">
        <f t="shared" si="1"/>
        <v>808830</v>
      </c>
    </row>
    <row r="663" spans="1:21" ht="15.75" customHeight="1" x14ac:dyDescent="0.2">
      <c r="A663" s="3">
        <v>5103106</v>
      </c>
      <c r="B663" s="3">
        <v>30341</v>
      </c>
      <c r="C663" s="3">
        <v>46409</v>
      </c>
      <c r="D663" s="3">
        <v>56901</v>
      </c>
      <c r="E663" s="3">
        <v>49433</v>
      </c>
      <c r="F663" s="3">
        <v>41589</v>
      </c>
      <c r="G663" s="3">
        <v>46258</v>
      </c>
      <c r="H663" s="3">
        <v>61113</v>
      </c>
      <c r="I663" s="3">
        <v>65835</v>
      </c>
      <c r="J663" s="3">
        <v>75429</v>
      </c>
      <c r="K663" s="3">
        <v>101328</v>
      </c>
      <c r="L663" s="3">
        <v>87474</v>
      </c>
      <c r="M663" s="3">
        <v>97993</v>
      </c>
      <c r="N663" s="3">
        <v>112847</v>
      </c>
      <c r="O663" s="3">
        <v>125255</v>
      </c>
      <c r="P663" s="3">
        <v>142639</v>
      </c>
      <c r="Q663" s="3">
        <v>137949</v>
      </c>
      <c r="R663" s="3">
        <v>151404</v>
      </c>
      <c r="S663" s="3">
        <v>165840</v>
      </c>
      <c r="T663" s="3">
        <v>215446</v>
      </c>
      <c r="U663" s="3">
        <f t="shared" si="1"/>
        <v>185105</v>
      </c>
    </row>
    <row r="664" spans="1:21" ht="15.75" customHeight="1" x14ac:dyDescent="0.2">
      <c r="A664" s="3">
        <v>5103205</v>
      </c>
      <c r="B664" s="3">
        <v>158495</v>
      </c>
      <c r="C664" s="3">
        <v>174242</v>
      </c>
      <c r="D664" s="3">
        <v>204374</v>
      </c>
      <c r="E664" s="3">
        <v>209006</v>
      </c>
      <c r="F664" s="3">
        <v>235239</v>
      </c>
      <c r="G664" s="3">
        <v>277446</v>
      </c>
      <c r="H664" s="3">
        <v>313796</v>
      </c>
      <c r="I664" s="3">
        <v>336202</v>
      </c>
      <c r="J664" s="3">
        <v>426300</v>
      </c>
      <c r="K664" s="3">
        <v>443481</v>
      </c>
      <c r="L664" s="3">
        <v>464880</v>
      </c>
      <c r="M664" s="3">
        <v>607386</v>
      </c>
      <c r="N664" s="3">
        <v>685776</v>
      </c>
      <c r="O664" s="3">
        <v>775577</v>
      </c>
      <c r="P664" s="3">
        <v>871390</v>
      </c>
      <c r="Q664" s="3">
        <v>850349</v>
      </c>
      <c r="R664" s="3">
        <v>940286</v>
      </c>
      <c r="S664" s="3">
        <v>902384</v>
      </c>
      <c r="T664" s="3">
        <v>1020448</v>
      </c>
      <c r="U664" s="3">
        <f t="shared" si="1"/>
        <v>861953</v>
      </c>
    </row>
    <row r="665" spans="1:21" ht="15.75" customHeight="1" x14ac:dyDescent="0.2">
      <c r="A665" s="3">
        <v>5103254</v>
      </c>
      <c r="B665" s="3">
        <v>43092</v>
      </c>
      <c r="C665" s="3">
        <v>66267</v>
      </c>
      <c r="D665" s="3">
        <v>105680</v>
      </c>
      <c r="E665" s="3">
        <v>113854</v>
      </c>
      <c r="F665" s="3">
        <v>110702</v>
      </c>
      <c r="G665" s="3">
        <v>156481</v>
      </c>
      <c r="H665" s="3">
        <v>174023</v>
      </c>
      <c r="I665" s="3">
        <v>182534</v>
      </c>
      <c r="J665" s="3">
        <v>223793</v>
      </c>
      <c r="K665" s="3">
        <v>254527</v>
      </c>
      <c r="L665" s="3">
        <v>268827</v>
      </c>
      <c r="M665" s="3">
        <v>297411</v>
      </c>
      <c r="N665" s="3">
        <v>360480</v>
      </c>
      <c r="O665" s="3">
        <v>400759</v>
      </c>
      <c r="P665" s="3">
        <v>462162</v>
      </c>
      <c r="Q665" s="3">
        <v>528780</v>
      </c>
      <c r="R665" s="3">
        <v>544979</v>
      </c>
      <c r="S665" s="3">
        <v>559129</v>
      </c>
      <c r="T665" s="3">
        <v>706023</v>
      </c>
      <c r="U665" s="3">
        <f t="shared" si="1"/>
        <v>662931</v>
      </c>
    </row>
    <row r="666" spans="1:21" ht="15.75" customHeight="1" x14ac:dyDescent="0.2">
      <c r="A666" s="3">
        <v>5103304</v>
      </c>
      <c r="B666" s="3">
        <v>77581</v>
      </c>
      <c r="C666" s="3">
        <v>114243</v>
      </c>
      <c r="D666" s="3">
        <v>141066</v>
      </c>
      <c r="E666" s="3">
        <v>151243</v>
      </c>
      <c r="F666" s="3">
        <v>142322</v>
      </c>
      <c r="G666" s="3">
        <v>177457</v>
      </c>
      <c r="H666" s="3">
        <v>253631</v>
      </c>
      <c r="I666" s="3">
        <v>212854</v>
      </c>
      <c r="J666" s="3">
        <v>241723</v>
      </c>
      <c r="K666" s="3">
        <v>286275</v>
      </c>
      <c r="L666" s="3">
        <v>341610</v>
      </c>
      <c r="M666" s="3">
        <v>391576</v>
      </c>
      <c r="N666" s="3">
        <v>394398</v>
      </c>
      <c r="O666" s="3">
        <v>453524</v>
      </c>
      <c r="P666" s="3">
        <v>553731</v>
      </c>
      <c r="Q666" s="3">
        <v>561040</v>
      </c>
      <c r="R666" s="3">
        <v>698993</v>
      </c>
      <c r="S666" s="3">
        <v>734179</v>
      </c>
      <c r="T666" s="3">
        <v>952578</v>
      </c>
      <c r="U666" s="3">
        <f t="shared" si="1"/>
        <v>874997</v>
      </c>
    </row>
    <row r="667" spans="1:21" ht="15.75" customHeight="1" x14ac:dyDescent="0.2">
      <c r="A667" s="3">
        <v>5103353</v>
      </c>
      <c r="B667" s="3">
        <v>65008</v>
      </c>
      <c r="C667" s="3">
        <v>79580</v>
      </c>
      <c r="D667" s="3">
        <v>99124</v>
      </c>
      <c r="E667" s="3">
        <v>106601</v>
      </c>
      <c r="F667" s="3">
        <v>119154</v>
      </c>
      <c r="G667" s="3">
        <v>134753</v>
      </c>
      <c r="H667" s="3">
        <v>167388</v>
      </c>
      <c r="I667" s="3">
        <v>169666</v>
      </c>
      <c r="J667" s="3">
        <v>191367</v>
      </c>
      <c r="K667" s="3">
        <v>255307</v>
      </c>
      <c r="L667" s="3">
        <v>262640</v>
      </c>
      <c r="M667" s="3">
        <v>331519</v>
      </c>
      <c r="N667" s="3">
        <v>449083</v>
      </c>
      <c r="O667" s="3">
        <v>518075</v>
      </c>
      <c r="P667" s="3">
        <v>700921</v>
      </c>
      <c r="Q667" s="3">
        <v>724955</v>
      </c>
      <c r="R667" s="3">
        <v>845337</v>
      </c>
      <c r="S667" s="3">
        <v>883663</v>
      </c>
      <c r="T667" s="3">
        <v>1108428</v>
      </c>
      <c r="U667" s="3">
        <f t="shared" si="1"/>
        <v>1043420</v>
      </c>
    </row>
    <row r="668" spans="1:21" ht="15.75" customHeight="1" x14ac:dyDescent="0.2">
      <c r="A668" s="3">
        <v>5103361</v>
      </c>
      <c r="B668" s="3">
        <v>10224</v>
      </c>
      <c r="C668" s="3">
        <v>15823</v>
      </c>
      <c r="D668" s="3">
        <v>22690</v>
      </c>
      <c r="E668" s="3">
        <v>22871</v>
      </c>
      <c r="F668" s="3">
        <v>24488</v>
      </c>
      <c r="G668" s="3">
        <v>27287</v>
      </c>
      <c r="H668" s="3">
        <v>39551</v>
      </c>
      <c r="I668" s="3">
        <v>47283</v>
      </c>
      <c r="J668" s="3">
        <v>51062</v>
      </c>
      <c r="K668" s="3">
        <v>53355</v>
      </c>
      <c r="L668" s="3">
        <v>50472</v>
      </c>
      <c r="M668" s="3">
        <v>52686</v>
      </c>
      <c r="N668" s="3">
        <v>59931</v>
      </c>
      <c r="O668" s="3">
        <v>71161</v>
      </c>
      <c r="P668" s="3">
        <v>83952</v>
      </c>
      <c r="Q668" s="3">
        <v>88292</v>
      </c>
      <c r="R668" s="3">
        <v>94741</v>
      </c>
      <c r="S668" s="3">
        <v>98046</v>
      </c>
      <c r="T668" s="3">
        <v>112790</v>
      </c>
      <c r="U668" s="3">
        <f t="shared" si="1"/>
        <v>102566</v>
      </c>
    </row>
    <row r="669" spans="1:21" ht="15.75" customHeight="1" x14ac:dyDescent="0.2">
      <c r="A669" s="3">
        <v>5103379</v>
      </c>
      <c r="B669" s="3">
        <v>43749</v>
      </c>
      <c r="C669" s="3">
        <v>53854</v>
      </c>
      <c r="D669" s="3">
        <v>64804</v>
      </c>
      <c r="E669" s="3">
        <v>69252</v>
      </c>
      <c r="F669" s="3">
        <v>71851</v>
      </c>
      <c r="G669" s="3">
        <v>77324</v>
      </c>
      <c r="H669" s="3">
        <v>98638</v>
      </c>
      <c r="I669" s="3">
        <v>97328</v>
      </c>
      <c r="J669" s="3">
        <v>118342</v>
      </c>
      <c r="K669" s="3">
        <v>127375</v>
      </c>
      <c r="L669" s="3">
        <v>135238</v>
      </c>
      <c r="M669" s="3">
        <v>144311</v>
      </c>
      <c r="N669" s="3">
        <v>158792</v>
      </c>
      <c r="O669" s="3">
        <v>172147</v>
      </c>
      <c r="P669" s="3">
        <v>191020</v>
      </c>
      <c r="Q669" s="3">
        <v>201119</v>
      </c>
      <c r="R669" s="3">
        <v>215304</v>
      </c>
      <c r="S669" s="3">
        <v>226905</v>
      </c>
      <c r="T669" s="3">
        <v>268019</v>
      </c>
      <c r="U669" s="3">
        <f t="shared" si="1"/>
        <v>224270</v>
      </c>
    </row>
    <row r="670" spans="1:21" ht="15.75" customHeight="1" x14ac:dyDescent="0.2">
      <c r="A670" s="3">
        <v>5103403</v>
      </c>
      <c r="B670" s="3">
        <v>4202756</v>
      </c>
      <c r="C670" s="3">
        <v>5498641</v>
      </c>
      <c r="D670" s="3">
        <v>6910785</v>
      </c>
      <c r="E670" s="3">
        <v>7531110</v>
      </c>
      <c r="F670" s="3">
        <v>7638874</v>
      </c>
      <c r="G670" s="3">
        <v>8534809</v>
      </c>
      <c r="H670" s="3">
        <v>9915326</v>
      </c>
      <c r="I670" s="3">
        <v>11059165</v>
      </c>
      <c r="J670" s="3">
        <v>12541779</v>
      </c>
      <c r="K670" s="3">
        <v>13440075</v>
      </c>
      <c r="L670" s="3">
        <v>15956715</v>
      </c>
      <c r="M670" s="3">
        <v>17459008</v>
      </c>
      <c r="N670" s="3">
        <v>20512665</v>
      </c>
      <c r="O670" s="3">
        <v>21226684</v>
      </c>
      <c r="P670" s="3">
        <v>22215196</v>
      </c>
      <c r="Q670" s="3">
        <v>23307786</v>
      </c>
      <c r="R670" s="3">
        <v>24039567</v>
      </c>
      <c r="S670" s="3">
        <v>24615163</v>
      </c>
      <c r="T670" s="3">
        <v>26528839</v>
      </c>
      <c r="U670" s="3">
        <f t="shared" si="1"/>
        <v>22326083</v>
      </c>
    </row>
    <row r="671" spans="1:21" ht="15.75" customHeight="1" x14ac:dyDescent="0.2">
      <c r="A671" s="3">
        <v>5103437</v>
      </c>
      <c r="B671" s="3">
        <v>12085</v>
      </c>
      <c r="C671" s="3">
        <v>15066</v>
      </c>
      <c r="D671" s="3">
        <v>18080</v>
      </c>
      <c r="E671" s="3">
        <v>20365</v>
      </c>
      <c r="F671" s="3">
        <v>20431</v>
      </c>
      <c r="G671" s="3">
        <v>20408</v>
      </c>
      <c r="H671" s="3">
        <v>29333</v>
      </c>
      <c r="I671" s="3">
        <v>32950</v>
      </c>
      <c r="J671" s="3">
        <v>42022</v>
      </c>
      <c r="K671" s="3">
        <v>47890</v>
      </c>
      <c r="L671" s="3">
        <v>56122</v>
      </c>
      <c r="M671" s="3">
        <v>67076</v>
      </c>
      <c r="N671" s="3">
        <v>77030</v>
      </c>
      <c r="O671" s="3">
        <v>111488</v>
      </c>
      <c r="P671" s="3">
        <v>110800</v>
      </c>
      <c r="Q671" s="3">
        <v>104924</v>
      </c>
      <c r="R671" s="3">
        <v>105069</v>
      </c>
      <c r="S671" s="3">
        <v>121497</v>
      </c>
      <c r="T671" s="3">
        <v>115401</v>
      </c>
      <c r="U671" s="3">
        <f t="shared" si="1"/>
        <v>103316</v>
      </c>
    </row>
    <row r="672" spans="1:21" ht="15.75" customHeight="1" x14ac:dyDescent="0.2">
      <c r="A672" s="3">
        <v>5103452</v>
      </c>
      <c r="B672" s="3">
        <v>78918</v>
      </c>
      <c r="C672" s="3">
        <v>121450</v>
      </c>
      <c r="D672" s="3">
        <v>105288</v>
      </c>
      <c r="E672" s="3">
        <v>77708</v>
      </c>
      <c r="F672" s="3">
        <v>79722</v>
      </c>
      <c r="G672" s="3">
        <v>102060</v>
      </c>
      <c r="H672" s="3">
        <v>125965</v>
      </c>
      <c r="I672" s="3">
        <v>144548</v>
      </c>
      <c r="J672" s="3">
        <v>225806</v>
      </c>
      <c r="K672" s="3">
        <v>279736</v>
      </c>
      <c r="L672" s="3">
        <v>294641</v>
      </c>
      <c r="M672" s="3">
        <v>393485</v>
      </c>
      <c r="N672" s="3">
        <v>319304</v>
      </c>
      <c r="O672" s="3">
        <v>386380</v>
      </c>
      <c r="P672" s="3">
        <v>421584</v>
      </c>
      <c r="Q672" s="3">
        <v>474873</v>
      </c>
      <c r="R672" s="3">
        <v>541952</v>
      </c>
      <c r="S672" s="3">
        <v>558319</v>
      </c>
      <c r="T672" s="3">
        <v>643677</v>
      </c>
      <c r="U672" s="3">
        <f t="shared" si="1"/>
        <v>564759</v>
      </c>
    </row>
    <row r="673" spans="1:21" ht="15.75" customHeight="1" x14ac:dyDescent="0.2">
      <c r="A673" s="3">
        <v>5103502</v>
      </c>
      <c r="B673" s="3">
        <v>351053</v>
      </c>
      <c r="C673" s="3">
        <v>533903</v>
      </c>
      <c r="D673" s="3">
        <v>721436</v>
      </c>
      <c r="E673" s="3">
        <v>746857</v>
      </c>
      <c r="F673" s="3">
        <v>441741</v>
      </c>
      <c r="G673" s="3">
        <v>616143</v>
      </c>
      <c r="H673" s="3">
        <v>850289</v>
      </c>
      <c r="I673" s="3">
        <v>872613</v>
      </c>
      <c r="J673" s="3">
        <v>729471</v>
      </c>
      <c r="K673" s="3">
        <v>1066262</v>
      </c>
      <c r="L673" s="3">
        <v>1285520</v>
      </c>
      <c r="M673" s="3">
        <v>1409851</v>
      </c>
      <c r="N673" s="3">
        <v>1727319</v>
      </c>
      <c r="O673" s="3">
        <v>1588858</v>
      </c>
      <c r="P673" s="3">
        <v>2204767</v>
      </c>
      <c r="Q673" s="3">
        <v>1957561</v>
      </c>
      <c r="R673" s="3">
        <v>2295182</v>
      </c>
      <c r="S673" s="3">
        <v>2451237</v>
      </c>
      <c r="T673" s="3">
        <v>3358066</v>
      </c>
      <c r="U673" s="3">
        <f t="shared" si="1"/>
        <v>3007013</v>
      </c>
    </row>
    <row r="674" spans="1:21" ht="15.75" customHeight="1" x14ac:dyDescent="0.2">
      <c r="A674" s="3">
        <v>5103601</v>
      </c>
      <c r="B674" s="3">
        <v>71002</v>
      </c>
      <c r="C674" s="3">
        <v>115603</v>
      </c>
      <c r="D674" s="3">
        <v>156742</v>
      </c>
      <c r="E674" s="3">
        <v>161204</v>
      </c>
      <c r="F674" s="3">
        <v>115603</v>
      </c>
      <c r="G674" s="3">
        <v>135584</v>
      </c>
      <c r="H674" s="3">
        <v>158377</v>
      </c>
      <c r="I674" s="3">
        <v>173113</v>
      </c>
      <c r="J674" s="3">
        <v>186656</v>
      </c>
      <c r="K674" s="3">
        <v>196151</v>
      </c>
      <c r="L674" s="3">
        <v>236894</v>
      </c>
      <c r="M674" s="3">
        <v>299426</v>
      </c>
      <c r="N674" s="3">
        <v>265292</v>
      </c>
      <c r="O674" s="3">
        <v>283956</v>
      </c>
      <c r="P674" s="3">
        <v>339232</v>
      </c>
      <c r="Q674" s="3">
        <v>336308</v>
      </c>
      <c r="R674" s="3">
        <v>368640</v>
      </c>
      <c r="S674" s="3">
        <v>320232</v>
      </c>
      <c r="T674" s="3">
        <v>440422</v>
      </c>
      <c r="U674" s="3">
        <f t="shared" si="1"/>
        <v>369420</v>
      </c>
    </row>
    <row r="675" spans="1:21" ht="15.75" customHeight="1" x14ac:dyDescent="0.2">
      <c r="A675" s="3">
        <v>5103700</v>
      </c>
      <c r="B675" s="3">
        <v>41749</v>
      </c>
      <c r="C675" s="3">
        <v>64275</v>
      </c>
      <c r="D675" s="3">
        <v>93740</v>
      </c>
      <c r="E675" s="3">
        <v>209594</v>
      </c>
      <c r="F675" s="3">
        <v>100940</v>
      </c>
      <c r="G675" s="3">
        <v>97125</v>
      </c>
      <c r="H675" s="3">
        <v>122202</v>
      </c>
      <c r="I675" s="3">
        <v>145131</v>
      </c>
      <c r="J675" s="3">
        <v>134529</v>
      </c>
      <c r="K675" s="3">
        <v>181695</v>
      </c>
      <c r="L675" s="3">
        <v>265420</v>
      </c>
      <c r="M675" s="3">
        <v>257697</v>
      </c>
      <c r="N675" s="3">
        <v>293414</v>
      </c>
      <c r="O675" s="3">
        <v>355579</v>
      </c>
      <c r="P675" s="3">
        <v>371407</v>
      </c>
      <c r="Q675" s="3">
        <v>393885</v>
      </c>
      <c r="R675" s="3">
        <v>435233</v>
      </c>
      <c r="S675" s="3">
        <v>522507</v>
      </c>
      <c r="T675" s="3">
        <v>797334</v>
      </c>
      <c r="U675" s="3">
        <f t="shared" si="1"/>
        <v>755585</v>
      </c>
    </row>
    <row r="676" spans="1:21" ht="15.75" customHeight="1" x14ac:dyDescent="0.2">
      <c r="A676" s="3">
        <v>5103809</v>
      </c>
      <c r="B676" s="3">
        <v>14426</v>
      </c>
      <c r="C676" s="3">
        <v>18729</v>
      </c>
      <c r="D676" s="3">
        <v>19793</v>
      </c>
      <c r="E676" s="3">
        <v>21096</v>
      </c>
      <c r="F676" s="3">
        <v>20011</v>
      </c>
      <c r="G676" s="3">
        <v>23009</v>
      </c>
      <c r="H676" s="3">
        <v>30017</v>
      </c>
      <c r="I676" s="3">
        <v>34614</v>
      </c>
      <c r="J676" s="3">
        <v>41463</v>
      </c>
      <c r="K676" s="3">
        <v>47600</v>
      </c>
      <c r="L676" s="3">
        <v>44819</v>
      </c>
      <c r="M676" s="3">
        <v>49168</v>
      </c>
      <c r="N676" s="3">
        <v>49772</v>
      </c>
      <c r="O676" s="3">
        <v>54370</v>
      </c>
      <c r="P676" s="3">
        <v>60030</v>
      </c>
      <c r="Q676" s="3">
        <v>58207</v>
      </c>
      <c r="R676" s="3">
        <v>61851</v>
      </c>
      <c r="S676" s="3">
        <v>59449</v>
      </c>
      <c r="T676" s="3">
        <v>69894</v>
      </c>
      <c r="U676" s="3">
        <f t="shared" si="1"/>
        <v>55468</v>
      </c>
    </row>
    <row r="677" spans="1:21" ht="15.75" customHeight="1" x14ac:dyDescent="0.2">
      <c r="A677" s="3">
        <v>5103858</v>
      </c>
      <c r="B677" s="3">
        <v>17245</v>
      </c>
      <c r="C677" s="3">
        <v>38449</v>
      </c>
      <c r="D677" s="3">
        <v>53938</v>
      </c>
      <c r="E677" s="3">
        <v>52113</v>
      </c>
      <c r="F677" s="3">
        <v>42552</v>
      </c>
      <c r="G677" s="3">
        <v>57828</v>
      </c>
      <c r="H677" s="3">
        <v>96233</v>
      </c>
      <c r="I677" s="3">
        <v>120441</v>
      </c>
      <c r="J677" s="3">
        <v>89439</v>
      </c>
      <c r="K677" s="3">
        <v>195318</v>
      </c>
      <c r="L677" s="3">
        <v>246604</v>
      </c>
      <c r="M677" s="3">
        <v>256207</v>
      </c>
      <c r="N677" s="3">
        <v>337420</v>
      </c>
      <c r="O677" s="3">
        <v>311741</v>
      </c>
      <c r="P677" s="3">
        <v>357145</v>
      </c>
      <c r="Q677" s="3">
        <v>407268</v>
      </c>
      <c r="R677" s="3">
        <v>333748</v>
      </c>
      <c r="S677" s="3">
        <v>539769</v>
      </c>
      <c r="T677" s="3">
        <v>856082</v>
      </c>
      <c r="U677" s="3">
        <f t="shared" si="1"/>
        <v>838837</v>
      </c>
    </row>
    <row r="678" spans="1:21" ht="15.75" customHeight="1" x14ac:dyDescent="0.2">
      <c r="A678" s="3">
        <v>5103908</v>
      </c>
      <c r="B678" s="3">
        <v>39841</v>
      </c>
      <c r="C678" s="3">
        <v>50213</v>
      </c>
      <c r="D678" s="3">
        <v>78187</v>
      </c>
      <c r="E678" s="3">
        <v>69791</v>
      </c>
      <c r="F678" s="3">
        <v>32001</v>
      </c>
      <c r="G678" s="3">
        <v>54198</v>
      </c>
      <c r="H678" s="3">
        <v>103597</v>
      </c>
      <c r="I678" s="3">
        <v>89991</v>
      </c>
      <c r="J678" s="3">
        <v>86282</v>
      </c>
      <c r="K678" s="3">
        <v>121831</v>
      </c>
      <c r="L678" s="3">
        <v>160412</v>
      </c>
      <c r="M678" s="3">
        <v>168655</v>
      </c>
      <c r="N678" s="3">
        <v>185937</v>
      </c>
      <c r="O678" s="3">
        <v>184734</v>
      </c>
      <c r="P678" s="3">
        <v>244257</v>
      </c>
      <c r="Q678" s="3">
        <v>197328</v>
      </c>
      <c r="R678" s="3">
        <v>220121</v>
      </c>
      <c r="S678" s="3">
        <v>227531</v>
      </c>
      <c r="T678" s="3">
        <v>339311</v>
      </c>
      <c r="U678" s="3">
        <f t="shared" si="1"/>
        <v>299470</v>
      </c>
    </row>
    <row r="679" spans="1:21" ht="15.75" customHeight="1" x14ac:dyDescent="0.2">
      <c r="A679" s="3">
        <v>5103957</v>
      </c>
      <c r="B679" s="3">
        <v>12874</v>
      </c>
      <c r="C679" s="3">
        <v>16780</v>
      </c>
      <c r="D679" s="3">
        <v>17917</v>
      </c>
      <c r="E679" s="3">
        <v>18863</v>
      </c>
      <c r="F679" s="3">
        <v>18865</v>
      </c>
      <c r="G679" s="3">
        <v>22707</v>
      </c>
      <c r="H679" s="3">
        <v>29449</v>
      </c>
      <c r="I679" s="3">
        <v>32531</v>
      </c>
      <c r="J679" s="3">
        <v>37056</v>
      </c>
      <c r="K679" s="3">
        <v>42584</v>
      </c>
      <c r="L679" s="3">
        <v>40284</v>
      </c>
      <c r="M679" s="3">
        <v>54497</v>
      </c>
      <c r="N679" s="3">
        <v>51016</v>
      </c>
      <c r="O679" s="3">
        <v>68793</v>
      </c>
      <c r="P679" s="3">
        <v>70824</v>
      </c>
      <c r="Q679" s="3">
        <v>68123</v>
      </c>
      <c r="R679" s="3">
        <v>69601</v>
      </c>
      <c r="S679" s="3">
        <v>80581</v>
      </c>
      <c r="T679" s="3">
        <v>78824</v>
      </c>
      <c r="U679" s="3">
        <f t="shared" si="1"/>
        <v>65950</v>
      </c>
    </row>
    <row r="680" spans="1:21" ht="15.75" customHeight="1" x14ac:dyDescent="0.2">
      <c r="A680" s="3">
        <v>5104104</v>
      </c>
      <c r="B680" s="3">
        <v>118475</v>
      </c>
      <c r="C680" s="3">
        <v>147925</v>
      </c>
      <c r="D680" s="3">
        <v>158653</v>
      </c>
      <c r="E680" s="3">
        <v>160253</v>
      </c>
      <c r="F680" s="3">
        <v>172089</v>
      </c>
      <c r="G680" s="3">
        <v>197311</v>
      </c>
      <c r="H680" s="3">
        <v>236864</v>
      </c>
      <c r="I680" s="3">
        <v>250137</v>
      </c>
      <c r="J680" s="3">
        <v>301442</v>
      </c>
      <c r="K680" s="3">
        <v>388727</v>
      </c>
      <c r="L680" s="3">
        <v>410287</v>
      </c>
      <c r="M680" s="3">
        <v>481138</v>
      </c>
      <c r="N680" s="3">
        <v>543448</v>
      </c>
      <c r="O680" s="3">
        <v>607059</v>
      </c>
      <c r="P680" s="3">
        <v>675697</v>
      </c>
      <c r="Q680" s="3">
        <v>740740</v>
      </c>
      <c r="R680" s="3">
        <v>838327</v>
      </c>
      <c r="S680" s="3">
        <v>880823</v>
      </c>
      <c r="T680" s="3">
        <v>1016510</v>
      </c>
      <c r="U680" s="3">
        <f t="shared" si="1"/>
        <v>898035</v>
      </c>
    </row>
    <row r="681" spans="1:21" ht="15.75" customHeight="1" x14ac:dyDescent="0.2">
      <c r="A681" s="3">
        <v>5104203</v>
      </c>
      <c r="B681" s="3">
        <v>93909</v>
      </c>
      <c r="C681" s="3">
        <v>146436</v>
      </c>
      <c r="D681" s="3">
        <v>177988</v>
      </c>
      <c r="E681" s="3">
        <v>163097</v>
      </c>
      <c r="F681" s="3">
        <v>105712</v>
      </c>
      <c r="G681" s="3">
        <v>149226</v>
      </c>
      <c r="H681" s="3">
        <v>167249</v>
      </c>
      <c r="I681" s="3">
        <v>169440</v>
      </c>
      <c r="J681" s="3">
        <v>189014</v>
      </c>
      <c r="K681" s="3">
        <v>242278</v>
      </c>
      <c r="L681" s="3">
        <v>264067</v>
      </c>
      <c r="M681" s="3">
        <v>257644</v>
      </c>
      <c r="N681" s="3">
        <v>314454</v>
      </c>
      <c r="O681" s="3">
        <v>278845</v>
      </c>
      <c r="P681" s="3">
        <v>374959</v>
      </c>
      <c r="Q681" s="3">
        <v>326071</v>
      </c>
      <c r="R681" s="3">
        <v>378135</v>
      </c>
      <c r="S681" s="3">
        <v>419305</v>
      </c>
      <c r="T681" s="3">
        <v>490860</v>
      </c>
      <c r="U681" s="3">
        <f t="shared" si="1"/>
        <v>396951</v>
      </c>
    </row>
    <row r="682" spans="1:21" ht="15.75" customHeight="1" x14ac:dyDescent="0.2">
      <c r="A682" s="3">
        <v>5104500</v>
      </c>
      <c r="B682" s="3">
        <v>8341</v>
      </c>
      <c r="C682" s="3">
        <v>11026</v>
      </c>
      <c r="D682" s="3">
        <v>11373</v>
      </c>
      <c r="E682" s="3">
        <v>14765</v>
      </c>
      <c r="F682" s="3">
        <v>26696</v>
      </c>
      <c r="G682" s="3">
        <v>15401</v>
      </c>
      <c r="H682" s="3">
        <v>18598</v>
      </c>
      <c r="I682" s="3">
        <v>22261</v>
      </c>
      <c r="J682" s="3">
        <v>27796</v>
      </c>
      <c r="K682" s="3">
        <v>45427</v>
      </c>
      <c r="L682" s="3">
        <v>46267</v>
      </c>
      <c r="M682" s="3">
        <v>36515</v>
      </c>
      <c r="N682" s="3">
        <v>37075</v>
      </c>
      <c r="O682" s="3">
        <v>47320</v>
      </c>
      <c r="P682" s="3">
        <v>60483</v>
      </c>
      <c r="Q682" s="3">
        <v>57092</v>
      </c>
      <c r="R682" s="3">
        <v>57346</v>
      </c>
      <c r="S682" s="3">
        <v>73525</v>
      </c>
      <c r="T682" s="3">
        <v>77568</v>
      </c>
      <c r="U682" s="3">
        <f t="shared" si="1"/>
        <v>69227</v>
      </c>
    </row>
    <row r="683" spans="1:21" ht="15.75" customHeight="1" x14ac:dyDescent="0.2">
      <c r="A683" s="3">
        <v>5104526</v>
      </c>
      <c r="B683" s="3" t="s">
        <v>817</v>
      </c>
      <c r="C683" s="3" t="s">
        <v>817</v>
      </c>
      <c r="D683" s="3" t="s">
        <v>817</v>
      </c>
      <c r="E683" s="3">
        <v>146150</v>
      </c>
      <c r="F683" s="3">
        <v>86867</v>
      </c>
      <c r="G683" s="3">
        <v>146561</v>
      </c>
      <c r="H683" s="3">
        <v>281335</v>
      </c>
      <c r="I683" s="3">
        <v>285369</v>
      </c>
      <c r="J683" s="3">
        <v>209738</v>
      </c>
      <c r="K683" s="3">
        <v>321258</v>
      </c>
      <c r="L683" s="3">
        <v>442402</v>
      </c>
      <c r="M683" s="3">
        <v>426976</v>
      </c>
      <c r="N683" s="3">
        <v>500953</v>
      </c>
      <c r="O683" s="3">
        <v>493767</v>
      </c>
      <c r="P683" s="3">
        <v>620569</v>
      </c>
      <c r="Q683" s="3">
        <v>691925</v>
      </c>
      <c r="R683" s="3">
        <v>845385</v>
      </c>
      <c r="S683" s="3">
        <v>734445</v>
      </c>
      <c r="T683" s="3">
        <v>1327142</v>
      </c>
      <c r="U683" s="3">
        <f t="shared" ref="U683:U684" si="2">T683-E683</f>
        <v>1180992</v>
      </c>
    </row>
    <row r="684" spans="1:21" ht="15.75" customHeight="1" x14ac:dyDescent="0.2">
      <c r="A684" s="3">
        <v>5104542</v>
      </c>
      <c r="B684" s="3" t="s">
        <v>817</v>
      </c>
      <c r="C684" s="3" t="s">
        <v>817</v>
      </c>
      <c r="D684" s="3" t="s">
        <v>817</v>
      </c>
      <c r="E684" s="3">
        <v>58634</v>
      </c>
      <c r="F684" s="3">
        <v>40817</v>
      </c>
      <c r="G684" s="3">
        <v>65217</v>
      </c>
      <c r="H684" s="3">
        <v>88123</v>
      </c>
      <c r="I684" s="3">
        <v>100330</v>
      </c>
      <c r="J684" s="3">
        <v>85976</v>
      </c>
      <c r="K684" s="3">
        <v>125280</v>
      </c>
      <c r="L684" s="3">
        <v>154282</v>
      </c>
      <c r="M684" s="3">
        <v>166656</v>
      </c>
      <c r="N684" s="3">
        <v>177427</v>
      </c>
      <c r="O684" s="3">
        <v>193177</v>
      </c>
      <c r="P684" s="3">
        <v>211751</v>
      </c>
      <c r="Q684" s="3">
        <v>241219</v>
      </c>
      <c r="R684" s="3">
        <v>286608</v>
      </c>
      <c r="S684" s="3">
        <v>286973</v>
      </c>
      <c r="T684" s="3">
        <v>506250</v>
      </c>
      <c r="U684" s="3">
        <f t="shared" si="2"/>
        <v>447616</v>
      </c>
    </row>
    <row r="685" spans="1:21" ht="15.75" customHeight="1" x14ac:dyDescent="0.2">
      <c r="A685" s="3">
        <v>5104559</v>
      </c>
      <c r="B685" s="3">
        <v>32942</v>
      </c>
      <c r="C685" s="3">
        <v>42182</v>
      </c>
      <c r="D685" s="3">
        <v>50969</v>
      </c>
      <c r="E685" s="3">
        <v>52415</v>
      </c>
      <c r="F685" s="3">
        <v>47053</v>
      </c>
      <c r="G685" s="3">
        <v>54265</v>
      </c>
      <c r="H685" s="3">
        <v>61292</v>
      </c>
      <c r="I685" s="3">
        <v>65366</v>
      </c>
      <c r="J685" s="3">
        <v>63834</v>
      </c>
      <c r="K685" s="3">
        <v>76365</v>
      </c>
      <c r="L685" s="3">
        <v>124775</v>
      </c>
      <c r="M685" s="3">
        <v>104300</v>
      </c>
      <c r="N685" s="3">
        <v>113978</v>
      </c>
      <c r="O685" s="3">
        <v>156443</v>
      </c>
      <c r="P685" s="3">
        <v>170261</v>
      </c>
      <c r="Q685" s="3">
        <v>177019</v>
      </c>
      <c r="R685" s="3">
        <v>185763</v>
      </c>
      <c r="S685" s="3">
        <v>188606</v>
      </c>
      <c r="T685" s="3">
        <v>326139</v>
      </c>
      <c r="U685" s="3">
        <f t="shared" ref="U685:U773" si="3">T685-B685</f>
        <v>293197</v>
      </c>
    </row>
    <row r="686" spans="1:21" ht="15.75" customHeight="1" x14ac:dyDescent="0.2">
      <c r="A686" s="3">
        <v>5104609</v>
      </c>
      <c r="B686" s="3">
        <v>238788</v>
      </c>
      <c r="C686" s="3">
        <v>374915</v>
      </c>
      <c r="D686" s="3">
        <v>529843</v>
      </c>
      <c r="E686" s="3">
        <v>417061</v>
      </c>
      <c r="F686" s="3">
        <v>294416</v>
      </c>
      <c r="G686" s="3">
        <v>349420</v>
      </c>
      <c r="H686" s="3">
        <v>468787</v>
      </c>
      <c r="I686" s="3">
        <v>516827</v>
      </c>
      <c r="J686" s="3">
        <v>549109</v>
      </c>
      <c r="K686" s="3">
        <v>807103</v>
      </c>
      <c r="L686" s="3">
        <v>1058793</v>
      </c>
      <c r="M686" s="3">
        <v>990947</v>
      </c>
      <c r="N686" s="3">
        <v>935751</v>
      </c>
      <c r="O686" s="3">
        <v>917427</v>
      </c>
      <c r="P686" s="3">
        <v>1150244</v>
      </c>
      <c r="Q686" s="3">
        <v>1093849</v>
      </c>
      <c r="R686" s="3">
        <v>1172095</v>
      </c>
      <c r="S686" s="3">
        <v>1292899</v>
      </c>
      <c r="T686" s="3">
        <v>1503256</v>
      </c>
      <c r="U686" s="3">
        <f t="shared" si="3"/>
        <v>1264468</v>
      </c>
    </row>
    <row r="687" spans="1:21" ht="15.75" customHeight="1" x14ac:dyDescent="0.2">
      <c r="A687" s="3">
        <v>5104807</v>
      </c>
      <c r="B687" s="3">
        <v>197434</v>
      </c>
      <c r="C687" s="3">
        <v>257294</v>
      </c>
      <c r="D687" s="3">
        <v>268152</v>
      </c>
      <c r="E687" s="3">
        <v>295829</v>
      </c>
      <c r="F687" s="3">
        <v>291069</v>
      </c>
      <c r="G687" s="3">
        <v>301891</v>
      </c>
      <c r="H687" s="3">
        <v>380061</v>
      </c>
      <c r="I687" s="3">
        <v>412901</v>
      </c>
      <c r="J687" s="3">
        <v>446475</v>
      </c>
      <c r="K687" s="3">
        <v>524616</v>
      </c>
      <c r="L687" s="3">
        <v>616848</v>
      </c>
      <c r="M687" s="3">
        <v>718045</v>
      </c>
      <c r="N687" s="3">
        <v>808820</v>
      </c>
      <c r="O687" s="3">
        <v>814401</v>
      </c>
      <c r="P687" s="3">
        <v>892676</v>
      </c>
      <c r="Q687" s="3">
        <v>937450</v>
      </c>
      <c r="R687" s="3">
        <v>948875</v>
      </c>
      <c r="S687" s="3">
        <v>964778</v>
      </c>
      <c r="T687" s="3">
        <v>1086699</v>
      </c>
      <c r="U687" s="3">
        <f t="shared" si="3"/>
        <v>889265</v>
      </c>
    </row>
    <row r="688" spans="1:21" ht="15.75" customHeight="1" x14ac:dyDescent="0.2">
      <c r="A688" s="3">
        <v>5104906</v>
      </c>
      <c r="B688" s="3">
        <v>25344</v>
      </c>
      <c r="C688" s="3">
        <v>32656</v>
      </c>
      <c r="D688" s="3">
        <v>33450</v>
      </c>
      <c r="E688" s="3">
        <v>37891</v>
      </c>
      <c r="F688" s="3">
        <v>46789</v>
      </c>
      <c r="G688" s="3">
        <v>70288</v>
      </c>
      <c r="H688" s="3">
        <v>83744</v>
      </c>
      <c r="I688" s="3">
        <v>74169</v>
      </c>
      <c r="J688" s="3">
        <v>103526</v>
      </c>
      <c r="K688" s="3">
        <v>131147</v>
      </c>
      <c r="L688" s="3">
        <v>163380</v>
      </c>
      <c r="M688" s="3">
        <v>216052</v>
      </c>
      <c r="N688" s="3">
        <v>255926</v>
      </c>
      <c r="O688" s="3">
        <v>228149</v>
      </c>
      <c r="P688" s="3">
        <v>223642</v>
      </c>
      <c r="Q688" s="3">
        <v>264704</v>
      </c>
      <c r="R688" s="3">
        <v>204230</v>
      </c>
      <c r="S688" s="3">
        <v>181285</v>
      </c>
      <c r="T688" s="3">
        <v>167361</v>
      </c>
      <c r="U688" s="3">
        <f t="shared" si="3"/>
        <v>142017</v>
      </c>
    </row>
    <row r="689" spans="1:21" ht="15.75" customHeight="1" x14ac:dyDescent="0.2">
      <c r="A689" s="3">
        <v>5105002</v>
      </c>
      <c r="B689" s="3">
        <v>49475</v>
      </c>
      <c r="C689" s="3">
        <v>97733</v>
      </c>
      <c r="D689" s="3">
        <v>181698</v>
      </c>
      <c r="E689" s="3">
        <v>192925</v>
      </c>
      <c r="F689" s="3">
        <v>130995</v>
      </c>
      <c r="G689" s="3">
        <v>147043</v>
      </c>
      <c r="H689" s="3">
        <v>180327</v>
      </c>
      <c r="I689" s="3">
        <v>213299</v>
      </c>
      <c r="J689" s="3">
        <v>205786</v>
      </c>
      <c r="K689" s="3">
        <v>214494</v>
      </c>
      <c r="L689" s="3">
        <v>223825</v>
      </c>
      <c r="M689" s="3">
        <v>188414</v>
      </c>
      <c r="N689" s="3">
        <v>199523</v>
      </c>
      <c r="O689" s="3">
        <v>239767</v>
      </c>
      <c r="P689" s="3">
        <v>262590</v>
      </c>
      <c r="Q689" s="3">
        <v>273732</v>
      </c>
      <c r="R689" s="3">
        <v>271241</v>
      </c>
      <c r="S689" s="3">
        <v>292610</v>
      </c>
      <c r="T689" s="3">
        <v>319478</v>
      </c>
      <c r="U689" s="3">
        <f t="shared" si="3"/>
        <v>270003</v>
      </c>
    </row>
    <row r="690" spans="1:21" ht="15.75" customHeight="1" x14ac:dyDescent="0.2">
      <c r="A690" s="3">
        <v>5105101</v>
      </c>
      <c r="B690" s="3">
        <v>148408</v>
      </c>
      <c r="C690" s="3">
        <v>188818</v>
      </c>
      <c r="D690" s="3">
        <v>226577</v>
      </c>
      <c r="E690" s="3">
        <v>245912</v>
      </c>
      <c r="F690" s="3">
        <v>229040</v>
      </c>
      <c r="G690" s="3">
        <v>255419</v>
      </c>
      <c r="H690" s="3">
        <v>322858</v>
      </c>
      <c r="I690" s="3">
        <v>367860</v>
      </c>
      <c r="J690" s="3">
        <v>462097</v>
      </c>
      <c r="K690" s="3">
        <v>503126</v>
      </c>
      <c r="L690" s="3">
        <v>487307</v>
      </c>
      <c r="M690" s="3">
        <v>548857</v>
      </c>
      <c r="N690" s="3">
        <v>625346</v>
      </c>
      <c r="O690" s="3">
        <v>698917</v>
      </c>
      <c r="P690" s="3">
        <v>780532</v>
      </c>
      <c r="Q690" s="3">
        <v>787301</v>
      </c>
      <c r="R690" s="3">
        <v>841113</v>
      </c>
      <c r="S690" s="3">
        <v>878532</v>
      </c>
      <c r="T690" s="3">
        <v>1086042</v>
      </c>
      <c r="U690" s="3">
        <f t="shared" si="3"/>
        <v>937634</v>
      </c>
    </row>
    <row r="691" spans="1:21" ht="15.75" customHeight="1" x14ac:dyDescent="0.2">
      <c r="A691" s="3">
        <v>5105150</v>
      </c>
      <c r="B691" s="3">
        <v>170696</v>
      </c>
      <c r="C691" s="3">
        <v>216213</v>
      </c>
      <c r="D691" s="3">
        <v>250606</v>
      </c>
      <c r="E691" s="3">
        <v>325084</v>
      </c>
      <c r="F691" s="3">
        <v>333214</v>
      </c>
      <c r="G691" s="3">
        <v>392863</v>
      </c>
      <c r="H691" s="3">
        <v>430156</v>
      </c>
      <c r="I691" s="3">
        <v>400794</v>
      </c>
      <c r="J691" s="3">
        <v>475733</v>
      </c>
      <c r="K691" s="3">
        <v>592069</v>
      </c>
      <c r="L691" s="3">
        <v>591325</v>
      </c>
      <c r="M691" s="3">
        <v>665644</v>
      </c>
      <c r="N691" s="3">
        <v>777168</v>
      </c>
      <c r="O691" s="3">
        <v>853014</v>
      </c>
      <c r="P691" s="3">
        <v>955478</v>
      </c>
      <c r="Q691" s="3">
        <v>1020955</v>
      </c>
      <c r="R691" s="3">
        <v>1031085</v>
      </c>
      <c r="S691" s="3">
        <v>1090852</v>
      </c>
      <c r="T691" s="3">
        <v>1180935</v>
      </c>
      <c r="U691" s="3">
        <f t="shared" si="3"/>
        <v>1010239</v>
      </c>
    </row>
    <row r="692" spans="1:21" ht="15.75" customHeight="1" x14ac:dyDescent="0.2">
      <c r="A692" s="3">
        <v>5105176</v>
      </c>
      <c r="B692" s="3">
        <v>37881</v>
      </c>
      <c r="C692" s="3">
        <v>47068</v>
      </c>
      <c r="D692" s="3">
        <v>56992</v>
      </c>
      <c r="E692" s="3">
        <v>53268</v>
      </c>
      <c r="F692" s="3">
        <v>51766</v>
      </c>
      <c r="G692" s="3">
        <v>64482</v>
      </c>
      <c r="H692" s="3">
        <v>74023</v>
      </c>
      <c r="I692" s="3">
        <v>81838</v>
      </c>
      <c r="J692" s="3">
        <v>99338</v>
      </c>
      <c r="K692" s="3">
        <v>120226</v>
      </c>
      <c r="L692" s="3">
        <v>134140</v>
      </c>
      <c r="M692" s="3">
        <v>136167</v>
      </c>
      <c r="N692" s="3">
        <v>150274</v>
      </c>
      <c r="O692" s="3">
        <v>156872</v>
      </c>
      <c r="P692" s="3">
        <v>170067</v>
      </c>
      <c r="Q692" s="3">
        <v>188748</v>
      </c>
      <c r="R692" s="3">
        <v>185216</v>
      </c>
      <c r="S692" s="3">
        <v>212902</v>
      </c>
      <c r="T692" s="3">
        <v>264368</v>
      </c>
      <c r="U692" s="3">
        <f t="shared" si="3"/>
        <v>226487</v>
      </c>
    </row>
    <row r="693" spans="1:21" ht="15.75" customHeight="1" x14ac:dyDescent="0.2">
      <c r="A693" s="3">
        <v>5105200</v>
      </c>
      <c r="B693" s="3">
        <v>58586</v>
      </c>
      <c r="C693" s="3">
        <v>78920</v>
      </c>
      <c r="D693" s="3">
        <v>101952</v>
      </c>
      <c r="E693" s="3">
        <v>87441</v>
      </c>
      <c r="F693" s="3">
        <v>101014</v>
      </c>
      <c r="G693" s="3">
        <v>118027</v>
      </c>
      <c r="H693" s="3">
        <v>123960</v>
      </c>
      <c r="I693" s="3">
        <v>138506</v>
      </c>
      <c r="J693" s="3">
        <v>124899</v>
      </c>
      <c r="K693" s="3">
        <v>187230</v>
      </c>
      <c r="L693" s="3">
        <v>226104</v>
      </c>
      <c r="M693" s="3">
        <v>243262</v>
      </c>
      <c r="N693" s="3">
        <v>236639</v>
      </c>
      <c r="O693" s="3">
        <v>241505</v>
      </c>
      <c r="P693" s="3">
        <v>304467</v>
      </c>
      <c r="Q693" s="3">
        <v>292113</v>
      </c>
      <c r="R693" s="3">
        <v>336225</v>
      </c>
      <c r="S693" s="3">
        <v>317383</v>
      </c>
      <c r="T693" s="3">
        <v>417591</v>
      </c>
      <c r="U693" s="3">
        <f t="shared" si="3"/>
        <v>359005</v>
      </c>
    </row>
    <row r="694" spans="1:21" ht="15.75" customHeight="1" x14ac:dyDescent="0.2">
      <c r="A694" s="3">
        <v>5105234</v>
      </c>
      <c r="B694" s="3">
        <v>38233</v>
      </c>
      <c r="C694" s="3">
        <v>51866</v>
      </c>
      <c r="D694" s="3">
        <v>56653</v>
      </c>
      <c r="E694" s="3">
        <v>51806</v>
      </c>
      <c r="F694" s="3">
        <v>66845</v>
      </c>
      <c r="G694" s="3">
        <v>69080</v>
      </c>
      <c r="H694" s="3">
        <v>77488</v>
      </c>
      <c r="I694" s="3">
        <v>81414</v>
      </c>
      <c r="J694" s="3">
        <v>154767</v>
      </c>
      <c r="K694" s="3">
        <v>142377</v>
      </c>
      <c r="L694" s="3">
        <v>152318</v>
      </c>
      <c r="M694" s="3">
        <v>168494</v>
      </c>
      <c r="N694" s="3">
        <v>181929</v>
      </c>
      <c r="O694" s="3">
        <v>196830</v>
      </c>
      <c r="P694" s="3">
        <v>175697</v>
      </c>
      <c r="Q694" s="3">
        <v>219432</v>
      </c>
      <c r="R694" s="3">
        <v>189868</v>
      </c>
      <c r="S694" s="3">
        <v>256054</v>
      </c>
      <c r="T694" s="3">
        <v>225241</v>
      </c>
      <c r="U694" s="3">
        <f t="shared" si="3"/>
        <v>187008</v>
      </c>
    </row>
    <row r="695" spans="1:21" ht="15.75" customHeight="1" x14ac:dyDescent="0.2">
      <c r="A695" s="3">
        <v>5105259</v>
      </c>
      <c r="B695" s="3">
        <v>340723</v>
      </c>
      <c r="C695" s="3">
        <v>579878</v>
      </c>
      <c r="D695" s="3">
        <v>611209</v>
      </c>
      <c r="E695" s="3">
        <v>598622</v>
      </c>
      <c r="F695" s="3">
        <v>504556</v>
      </c>
      <c r="G695" s="3">
        <v>835434</v>
      </c>
      <c r="H695" s="3">
        <v>1364302</v>
      </c>
      <c r="I695" s="3">
        <v>1456477</v>
      </c>
      <c r="J695" s="3">
        <v>1371530</v>
      </c>
      <c r="K695" s="3">
        <v>1887403</v>
      </c>
      <c r="L695" s="3">
        <v>2141387</v>
      </c>
      <c r="M695" s="3">
        <v>2435209</v>
      </c>
      <c r="N695" s="3">
        <v>2744250</v>
      </c>
      <c r="O695" s="3">
        <v>2978993</v>
      </c>
      <c r="P695" s="3">
        <v>3697418</v>
      </c>
      <c r="Q695" s="3">
        <v>3721722</v>
      </c>
      <c r="R695" s="3">
        <v>4392108</v>
      </c>
      <c r="S695" s="3">
        <v>4470107</v>
      </c>
      <c r="T695" s="3">
        <v>5815154</v>
      </c>
      <c r="U695" s="3">
        <f t="shared" si="3"/>
        <v>5474431</v>
      </c>
    </row>
    <row r="696" spans="1:21" ht="15.75" customHeight="1" x14ac:dyDescent="0.2">
      <c r="A696" s="3">
        <v>5105309</v>
      </c>
      <c r="B696" s="3">
        <v>7880</v>
      </c>
      <c r="C696" s="3">
        <v>7656</v>
      </c>
      <c r="D696" s="3">
        <v>10745</v>
      </c>
      <c r="E696" s="3">
        <v>10730</v>
      </c>
      <c r="F696" s="3">
        <v>10335</v>
      </c>
      <c r="G696" s="3">
        <v>12230</v>
      </c>
      <c r="H696" s="3">
        <v>13963</v>
      </c>
      <c r="I696" s="3">
        <v>15615</v>
      </c>
      <c r="J696" s="3">
        <v>17234</v>
      </c>
      <c r="K696" s="3">
        <v>19333</v>
      </c>
      <c r="L696" s="3">
        <v>18419</v>
      </c>
      <c r="M696" s="3">
        <v>19951</v>
      </c>
      <c r="N696" s="3">
        <v>21640</v>
      </c>
      <c r="O696" s="3">
        <v>24633</v>
      </c>
      <c r="P696" s="3">
        <v>28183</v>
      </c>
      <c r="Q696" s="3">
        <v>29646</v>
      </c>
      <c r="R696" s="3">
        <v>31024</v>
      </c>
      <c r="S696" s="3">
        <v>31003</v>
      </c>
      <c r="T696" s="3">
        <v>34953</v>
      </c>
      <c r="U696" s="3">
        <f t="shared" si="3"/>
        <v>27073</v>
      </c>
    </row>
    <row r="697" spans="1:21" ht="15.75" customHeight="1" x14ac:dyDescent="0.2">
      <c r="A697" s="3">
        <v>5105507</v>
      </c>
      <c r="B697" s="3">
        <v>53535</v>
      </c>
      <c r="C697" s="3">
        <v>76920</v>
      </c>
      <c r="D697" s="3">
        <v>84742</v>
      </c>
      <c r="E697" s="3">
        <v>91336</v>
      </c>
      <c r="F697" s="3">
        <v>159067</v>
      </c>
      <c r="G697" s="3">
        <v>144273</v>
      </c>
      <c r="H697" s="3">
        <v>182520</v>
      </c>
      <c r="I697" s="3">
        <v>154194</v>
      </c>
      <c r="J697" s="3">
        <v>214806</v>
      </c>
      <c r="K697" s="3">
        <v>285559</v>
      </c>
      <c r="L697" s="3">
        <v>270484</v>
      </c>
      <c r="M697" s="3">
        <v>316595</v>
      </c>
      <c r="N697" s="3">
        <v>365851</v>
      </c>
      <c r="O697" s="3">
        <v>385178</v>
      </c>
      <c r="P697" s="3">
        <v>423949</v>
      </c>
      <c r="Q697" s="3">
        <v>321398</v>
      </c>
      <c r="R697" s="3">
        <v>317012</v>
      </c>
      <c r="S697" s="3">
        <v>337238</v>
      </c>
      <c r="T697" s="3">
        <v>459254</v>
      </c>
      <c r="U697" s="3">
        <f t="shared" si="3"/>
        <v>405719</v>
      </c>
    </row>
    <row r="698" spans="1:21" ht="15.75" customHeight="1" x14ac:dyDescent="0.2">
      <c r="A698" s="3">
        <v>5105580</v>
      </c>
      <c r="B698" s="3">
        <v>67777</v>
      </c>
      <c r="C698" s="3">
        <v>89938</v>
      </c>
      <c r="D698" s="3">
        <v>106661</v>
      </c>
      <c r="E698" s="3">
        <v>100885</v>
      </c>
      <c r="F698" s="3">
        <v>90783</v>
      </c>
      <c r="G698" s="3">
        <v>108185</v>
      </c>
      <c r="H698" s="3">
        <v>127285</v>
      </c>
      <c r="I698" s="3">
        <v>128488</v>
      </c>
      <c r="J698" s="3">
        <v>134980</v>
      </c>
      <c r="K698" s="3">
        <v>148201</v>
      </c>
      <c r="L698" s="3">
        <v>168380</v>
      </c>
      <c r="M698" s="3">
        <v>188252</v>
      </c>
      <c r="N698" s="3">
        <v>211970</v>
      </c>
      <c r="O698" s="3">
        <v>229334</v>
      </c>
      <c r="P698" s="3">
        <v>267693</v>
      </c>
      <c r="Q698" s="3">
        <v>288470</v>
      </c>
      <c r="R698" s="3">
        <v>313544</v>
      </c>
      <c r="S698" s="3">
        <v>336521</v>
      </c>
      <c r="T698" s="3">
        <v>471376</v>
      </c>
      <c r="U698" s="3">
        <f t="shared" si="3"/>
        <v>403599</v>
      </c>
    </row>
    <row r="699" spans="1:21" ht="15.75" customHeight="1" x14ac:dyDescent="0.2">
      <c r="A699" s="3">
        <v>5105606</v>
      </c>
      <c r="B699" s="3">
        <v>68451</v>
      </c>
      <c r="C699" s="3">
        <v>89174</v>
      </c>
      <c r="D699" s="3">
        <v>109280</v>
      </c>
      <c r="E699" s="3">
        <v>119211</v>
      </c>
      <c r="F699" s="3">
        <v>129865</v>
      </c>
      <c r="G699" s="3">
        <v>150357</v>
      </c>
      <c r="H699" s="3">
        <v>186122</v>
      </c>
      <c r="I699" s="3">
        <v>203701</v>
      </c>
      <c r="J699" s="3">
        <v>235413</v>
      </c>
      <c r="K699" s="3">
        <v>278159</v>
      </c>
      <c r="L699" s="3">
        <v>260262</v>
      </c>
      <c r="M699" s="3">
        <v>359622</v>
      </c>
      <c r="N699" s="3">
        <v>417754</v>
      </c>
      <c r="O699" s="3">
        <v>564413</v>
      </c>
      <c r="P699" s="3">
        <v>610779</v>
      </c>
      <c r="Q699" s="3">
        <v>609651</v>
      </c>
      <c r="R699" s="3">
        <v>753804</v>
      </c>
      <c r="S699" s="3">
        <v>1007002</v>
      </c>
      <c r="T699" s="3">
        <v>1042452</v>
      </c>
      <c r="U699" s="3">
        <f t="shared" si="3"/>
        <v>974001</v>
      </c>
    </row>
    <row r="700" spans="1:21" ht="15.75" customHeight="1" x14ac:dyDescent="0.2">
      <c r="A700" s="3">
        <v>5105622</v>
      </c>
      <c r="B700" s="3">
        <v>88623</v>
      </c>
      <c r="C700" s="3">
        <v>117751</v>
      </c>
      <c r="D700" s="3">
        <v>166181</v>
      </c>
      <c r="E700" s="3">
        <v>180625</v>
      </c>
      <c r="F700" s="3">
        <v>164718</v>
      </c>
      <c r="G700" s="3">
        <v>188392</v>
      </c>
      <c r="H700" s="3">
        <v>239340</v>
      </c>
      <c r="I700" s="3">
        <v>245639</v>
      </c>
      <c r="J700" s="3">
        <v>344011</v>
      </c>
      <c r="K700" s="3">
        <v>449077</v>
      </c>
      <c r="L700" s="3">
        <v>453611</v>
      </c>
      <c r="M700" s="3">
        <v>502771</v>
      </c>
      <c r="N700" s="3">
        <v>564612</v>
      </c>
      <c r="O700" s="3">
        <v>588846</v>
      </c>
      <c r="P700" s="3">
        <v>613672</v>
      </c>
      <c r="Q700" s="3">
        <v>667642</v>
      </c>
      <c r="R700" s="3">
        <v>746099</v>
      </c>
      <c r="S700" s="3">
        <v>784147</v>
      </c>
      <c r="T700" s="3">
        <v>800532</v>
      </c>
      <c r="U700" s="3">
        <f t="shared" si="3"/>
        <v>711909</v>
      </c>
    </row>
    <row r="701" spans="1:21" ht="15.75" customHeight="1" x14ac:dyDescent="0.2">
      <c r="A701" s="3">
        <v>5105903</v>
      </c>
      <c r="B701" s="3">
        <v>116969</v>
      </c>
      <c r="C701" s="3">
        <v>195734</v>
      </c>
      <c r="D701" s="3">
        <v>211455</v>
      </c>
      <c r="E701" s="3">
        <v>176814</v>
      </c>
      <c r="F701" s="3">
        <v>156469</v>
      </c>
      <c r="G701" s="3">
        <v>195644</v>
      </c>
      <c r="H701" s="3">
        <v>250470</v>
      </c>
      <c r="I701" s="3">
        <v>260224</v>
      </c>
      <c r="J701" s="3">
        <v>335279</v>
      </c>
      <c r="K701" s="3">
        <v>435935</v>
      </c>
      <c r="L701" s="3">
        <v>473325</v>
      </c>
      <c r="M701" s="3">
        <v>443259</v>
      </c>
      <c r="N701" s="3">
        <v>571088</v>
      </c>
      <c r="O701" s="3">
        <v>462459</v>
      </c>
      <c r="P701" s="3">
        <v>532683</v>
      </c>
      <c r="Q701" s="3">
        <v>526852</v>
      </c>
      <c r="R701" s="3">
        <v>626430</v>
      </c>
      <c r="S701" s="3">
        <v>614303</v>
      </c>
      <c r="T701" s="3">
        <v>821231</v>
      </c>
      <c r="U701" s="3">
        <f t="shared" si="3"/>
        <v>704262</v>
      </c>
    </row>
    <row r="702" spans="1:21" ht="15.75" customHeight="1" x14ac:dyDescent="0.2">
      <c r="A702" s="3">
        <v>5106000</v>
      </c>
      <c r="B702" s="3">
        <v>24350</v>
      </c>
      <c r="C702" s="3">
        <v>30394</v>
      </c>
      <c r="D702" s="3">
        <v>37484</v>
      </c>
      <c r="E702" s="3">
        <v>30407</v>
      </c>
      <c r="F702" s="3">
        <v>29353</v>
      </c>
      <c r="G702" s="3">
        <v>34008</v>
      </c>
      <c r="H702" s="3">
        <v>49481</v>
      </c>
      <c r="I702" s="3">
        <v>59661</v>
      </c>
      <c r="J702" s="3">
        <v>54170</v>
      </c>
      <c r="K702" s="3">
        <v>70771</v>
      </c>
      <c r="L702" s="3">
        <v>82128</v>
      </c>
      <c r="M702" s="3">
        <v>85399</v>
      </c>
      <c r="N702" s="3">
        <v>103935</v>
      </c>
      <c r="O702" s="3">
        <v>94702</v>
      </c>
      <c r="P702" s="3">
        <v>115788</v>
      </c>
      <c r="Q702" s="3">
        <v>118630</v>
      </c>
      <c r="R702" s="3">
        <v>122332</v>
      </c>
      <c r="S702" s="3">
        <v>145161</v>
      </c>
      <c r="T702" s="3">
        <v>213099</v>
      </c>
      <c r="U702" s="3">
        <f t="shared" si="3"/>
        <v>188749</v>
      </c>
    </row>
    <row r="703" spans="1:21" ht="15.75" customHeight="1" x14ac:dyDescent="0.2">
      <c r="A703" s="3">
        <v>5106109</v>
      </c>
      <c r="B703" s="3">
        <v>28168</v>
      </c>
      <c r="C703" s="3">
        <v>38018</v>
      </c>
      <c r="D703" s="3">
        <v>45696</v>
      </c>
      <c r="E703" s="3">
        <v>48741</v>
      </c>
      <c r="F703" s="3">
        <v>45439</v>
      </c>
      <c r="G703" s="3">
        <v>51434</v>
      </c>
      <c r="H703" s="3">
        <v>65543</v>
      </c>
      <c r="I703" s="3">
        <v>73068</v>
      </c>
      <c r="J703" s="3">
        <v>82874</v>
      </c>
      <c r="K703" s="3">
        <v>96524</v>
      </c>
      <c r="L703" s="3">
        <v>102080</v>
      </c>
      <c r="M703" s="3">
        <v>117940</v>
      </c>
      <c r="N703" s="3">
        <v>141361</v>
      </c>
      <c r="O703" s="3">
        <v>158092</v>
      </c>
      <c r="P703" s="3">
        <v>214300</v>
      </c>
      <c r="Q703" s="3">
        <v>256235</v>
      </c>
      <c r="R703" s="3">
        <v>292512</v>
      </c>
      <c r="S703" s="3">
        <v>300885</v>
      </c>
      <c r="T703" s="3">
        <v>351426</v>
      </c>
      <c r="U703" s="3">
        <f t="shared" si="3"/>
        <v>323258</v>
      </c>
    </row>
    <row r="704" spans="1:21" ht="15.75" customHeight="1" x14ac:dyDescent="0.2">
      <c r="A704" s="3">
        <v>5106158</v>
      </c>
      <c r="B704" s="3">
        <v>28356</v>
      </c>
      <c r="C704" s="3">
        <v>41141</v>
      </c>
      <c r="D704" s="3">
        <v>46230</v>
      </c>
      <c r="E704" s="3">
        <v>47404</v>
      </c>
      <c r="F704" s="3">
        <v>51133</v>
      </c>
      <c r="G704" s="3">
        <v>69506</v>
      </c>
      <c r="H704" s="3">
        <v>92390</v>
      </c>
      <c r="I704" s="3">
        <v>101612</v>
      </c>
      <c r="J704" s="3">
        <v>118400</v>
      </c>
      <c r="K704" s="3">
        <v>148394</v>
      </c>
      <c r="L704" s="3">
        <v>146770</v>
      </c>
      <c r="M704" s="3">
        <v>156052</v>
      </c>
      <c r="N704" s="3">
        <v>169465</v>
      </c>
      <c r="O704" s="3">
        <v>189469</v>
      </c>
      <c r="P704" s="3">
        <v>190473</v>
      </c>
      <c r="Q704" s="3">
        <v>201794</v>
      </c>
      <c r="R704" s="3">
        <v>220900</v>
      </c>
      <c r="S704" s="3">
        <v>224200</v>
      </c>
      <c r="T704" s="3">
        <v>259002</v>
      </c>
      <c r="U704" s="3">
        <f t="shared" si="3"/>
        <v>230646</v>
      </c>
    </row>
    <row r="705" spans="1:21" ht="15.75" customHeight="1" x14ac:dyDescent="0.2">
      <c r="A705" s="3">
        <v>5106174</v>
      </c>
      <c r="B705" s="3">
        <v>8145</v>
      </c>
      <c r="C705" s="3">
        <v>12255</v>
      </c>
      <c r="D705" s="3">
        <v>15758</v>
      </c>
      <c r="E705" s="3">
        <v>13313</v>
      </c>
      <c r="F705" s="3">
        <v>12819</v>
      </c>
      <c r="G705" s="3">
        <v>15011</v>
      </c>
      <c r="H705" s="3">
        <v>20345</v>
      </c>
      <c r="I705" s="3">
        <v>22249</v>
      </c>
      <c r="J705" s="3">
        <v>24228</v>
      </c>
      <c r="K705" s="3">
        <v>29585</v>
      </c>
      <c r="L705" s="3">
        <v>33232</v>
      </c>
      <c r="M705" s="3">
        <v>36823</v>
      </c>
      <c r="N705" s="3">
        <v>45888</v>
      </c>
      <c r="O705" s="3">
        <v>55335</v>
      </c>
      <c r="P705" s="3">
        <v>60898</v>
      </c>
      <c r="Q705" s="3">
        <v>68837</v>
      </c>
      <c r="R705" s="3">
        <v>73104</v>
      </c>
      <c r="S705" s="3">
        <v>77138</v>
      </c>
      <c r="T705" s="3">
        <v>100665</v>
      </c>
      <c r="U705" s="3">
        <f t="shared" si="3"/>
        <v>92520</v>
      </c>
    </row>
    <row r="706" spans="1:21" ht="15.75" customHeight="1" x14ac:dyDescent="0.2">
      <c r="A706" s="3">
        <v>5106182</v>
      </c>
      <c r="B706" s="3">
        <v>16650</v>
      </c>
      <c r="C706" s="3">
        <v>28281</v>
      </c>
      <c r="D706" s="3">
        <v>31164</v>
      </c>
      <c r="E706" s="3">
        <v>51053</v>
      </c>
      <c r="F706" s="3">
        <v>43904</v>
      </c>
      <c r="G706" s="3">
        <v>44006</v>
      </c>
      <c r="H706" s="3">
        <v>56318</v>
      </c>
      <c r="I706" s="3">
        <v>71650</v>
      </c>
      <c r="J706" s="3">
        <v>113331</v>
      </c>
      <c r="K706" s="3">
        <v>154110</v>
      </c>
      <c r="L706" s="3">
        <v>130789</v>
      </c>
      <c r="M706" s="3">
        <v>121834</v>
      </c>
      <c r="N706" s="3">
        <v>119109</v>
      </c>
      <c r="O706" s="3">
        <v>115830</v>
      </c>
      <c r="P706" s="3">
        <v>166963</v>
      </c>
      <c r="Q706" s="3">
        <v>178510</v>
      </c>
      <c r="R706" s="3">
        <v>180974</v>
      </c>
      <c r="S706" s="3">
        <v>199783</v>
      </c>
      <c r="T706" s="3">
        <v>289660</v>
      </c>
      <c r="U706" s="3">
        <f t="shared" si="3"/>
        <v>273010</v>
      </c>
    </row>
    <row r="707" spans="1:21" ht="15.75" customHeight="1" x14ac:dyDescent="0.2">
      <c r="A707" s="3">
        <v>5106190</v>
      </c>
      <c r="B707" s="3">
        <v>14477</v>
      </c>
      <c r="C707" s="3">
        <v>19137</v>
      </c>
      <c r="D707" s="3">
        <v>19648</v>
      </c>
      <c r="E707" s="3">
        <v>20343</v>
      </c>
      <c r="F707" s="3">
        <v>19745</v>
      </c>
      <c r="G707" s="3">
        <v>22854</v>
      </c>
      <c r="H707" s="3">
        <v>31793</v>
      </c>
      <c r="I707" s="3">
        <v>32876</v>
      </c>
      <c r="J707" s="3">
        <v>35765</v>
      </c>
      <c r="K707" s="3">
        <v>43604</v>
      </c>
      <c r="L707" s="3">
        <v>53652</v>
      </c>
      <c r="M707" s="3">
        <v>58363</v>
      </c>
      <c r="N707" s="3">
        <v>66031</v>
      </c>
      <c r="O707" s="3">
        <v>91534</v>
      </c>
      <c r="P707" s="3">
        <v>132238</v>
      </c>
      <c r="Q707" s="3">
        <v>146299</v>
      </c>
      <c r="R707" s="3">
        <v>174168</v>
      </c>
      <c r="S707" s="3">
        <v>166418</v>
      </c>
      <c r="T707" s="3">
        <v>233146</v>
      </c>
      <c r="U707" s="3">
        <f t="shared" si="3"/>
        <v>218669</v>
      </c>
    </row>
    <row r="708" spans="1:21" ht="15.75" customHeight="1" x14ac:dyDescent="0.2">
      <c r="A708" s="3">
        <v>5106208</v>
      </c>
      <c r="B708" s="3">
        <v>16357</v>
      </c>
      <c r="C708" s="3">
        <v>19247</v>
      </c>
      <c r="D708" s="3">
        <v>24932</v>
      </c>
      <c r="E708" s="3">
        <v>22678</v>
      </c>
      <c r="F708" s="3">
        <v>21085</v>
      </c>
      <c r="G708" s="3">
        <v>23925</v>
      </c>
      <c r="H708" s="3">
        <v>31089</v>
      </c>
      <c r="I708" s="3">
        <v>34037</v>
      </c>
      <c r="J708" s="3">
        <v>38250</v>
      </c>
      <c r="K708" s="3">
        <v>43583</v>
      </c>
      <c r="L708" s="3">
        <v>42852</v>
      </c>
      <c r="M708" s="3">
        <v>48032</v>
      </c>
      <c r="N708" s="3">
        <v>53125</v>
      </c>
      <c r="O708" s="3">
        <v>59941</v>
      </c>
      <c r="P708" s="3">
        <v>74801</v>
      </c>
      <c r="Q708" s="3">
        <v>73313</v>
      </c>
      <c r="R708" s="3">
        <v>67848</v>
      </c>
      <c r="S708" s="3">
        <v>77525</v>
      </c>
      <c r="T708" s="3">
        <v>88525</v>
      </c>
      <c r="U708" s="3">
        <f t="shared" si="3"/>
        <v>72168</v>
      </c>
    </row>
    <row r="709" spans="1:21" ht="15.75" customHeight="1" x14ac:dyDescent="0.2">
      <c r="A709" s="3">
        <v>5106216</v>
      </c>
      <c r="B709" s="3">
        <v>37375</v>
      </c>
      <c r="C709" s="3">
        <v>50435</v>
      </c>
      <c r="D709" s="3">
        <v>56726</v>
      </c>
      <c r="E709" s="3">
        <v>63507</v>
      </c>
      <c r="F709" s="3">
        <v>70656</v>
      </c>
      <c r="G709" s="3">
        <v>90547</v>
      </c>
      <c r="H709" s="3">
        <v>114061</v>
      </c>
      <c r="I709" s="3">
        <v>137485</v>
      </c>
      <c r="J709" s="3">
        <v>142908</v>
      </c>
      <c r="K709" s="3">
        <v>195566</v>
      </c>
      <c r="L709" s="3">
        <v>325162</v>
      </c>
      <c r="M709" s="3">
        <v>311585</v>
      </c>
      <c r="N709" s="3">
        <v>294700</v>
      </c>
      <c r="O709" s="3">
        <v>335345</v>
      </c>
      <c r="P709" s="3">
        <v>365154</v>
      </c>
      <c r="Q709" s="3">
        <v>355232</v>
      </c>
      <c r="R709" s="3">
        <v>389551</v>
      </c>
      <c r="S709" s="3">
        <v>491320</v>
      </c>
      <c r="T709" s="3">
        <v>714629</v>
      </c>
      <c r="U709" s="3">
        <f t="shared" si="3"/>
        <v>677254</v>
      </c>
    </row>
    <row r="710" spans="1:21" ht="15.75" customHeight="1" x14ac:dyDescent="0.2">
      <c r="A710" s="3">
        <v>5106224</v>
      </c>
      <c r="B710" s="3">
        <v>290029</v>
      </c>
      <c r="C710" s="3">
        <v>534988</v>
      </c>
      <c r="D710" s="3">
        <v>684230</v>
      </c>
      <c r="E710" s="3">
        <v>641209</v>
      </c>
      <c r="F710" s="3">
        <v>427157</v>
      </c>
      <c r="G710" s="3">
        <v>705323</v>
      </c>
      <c r="H710" s="3">
        <v>1097886</v>
      </c>
      <c r="I710" s="3">
        <v>1040227</v>
      </c>
      <c r="J710" s="3">
        <v>1112453</v>
      </c>
      <c r="K710" s="3">
        <v>1711033</v>
      </c>
      <c r="L710" s="3">
        <v>1819113</v>
      </c>
      <c r="M710" s="3">
        <v>2172228</v>
      </c>
      <c r="N710" s="3">
        <v>2501527</v>
      </c>
      <c r="O710" s="3">
        <v>2565532</v>
      </c>
      <c r="P710" s="3">
        <v>2928447</v>
      </c>
      <c r="Q710" s="3">
        <v>2785199</v>
      </c>
      <c r="R710" s="3">
        <v>3188129</v>
      </c>
      <c r="S710" s="3">
        <v>3160477</v>
      </c>
      <c r="T710" s="3">
        <v>4647666</v>
      </c>
      <c r="U710" s="3">
        <f t="shared" si="3"/>
        <v>4357637</v>
      </c>
    </row>
    <row r="711" spans="1:21" ht="15.75" customHeight="1" x14ac:dyDescent="0.2">
      <c r="A711" s="3">
        <v>5106232</v>
      </c>
      <c r="B711" s="3">
        <v>253527</v>
      </c>
      <c r="C711" s="3">
        <v>279542</v>
      </c>
      <c r="D711" s="3">
        <v>271359</v>
      </c>
      <c r="E711" s="3">
        <v>247174</v>
      </c>
      <c r="F711" s="3">
        <v>245165</v>
      </c>
      <c r="G711" s="3">
        <v>326175</v>
      </c>
      <c r="H711" s="3">
        <v>407441</v>
      </c>
      <c r="I711" s="3">
        <v>354464</v>
      </c>
      <c r="J711" s="3">
        <v>464083</v>
      </c>
      <c r="K711" s="3">
        <v>386652</v>
      </c>
      <c r="L711" s="3">
        <v>454214</v>
      </c>
      <c r="M711" s="3">
        <v>430018</v>
      </c>
      <c r="N711" s="3">
        <v>409036</v>
      </c>
      <c r="O711" s="3">
        <v>463486</v>
      </c>
      <c r="P711" s="3">
        <v>618947</v>
      </c>
      <c r="Q711" s="3">
        <v>682535</v>
      </c>
      <c r="R711" s="3">
        <v>722454</v>
      </c>
      <c r="S711" s="3">
        <v>688308</v>
      </c>
      <c r="T711" s="3">
        <v>741657</v>
      </c>
      <c r="U711" s="3">
        <f t="shared" si="3"/>
        <v>488130</v>
      </c>
    </row>
    <row r="712" spans="1:21" ht="15.75" customHeight="1" x14ac:dyDescent="0.2">
      <c r="A712" s="3">
        <v>5106240</v>
      </c>
      <c r="B712" s="3">
        <v>117501</v>
      </c>
      <c r="C712" s="3">
        <v>160277</v>
      </c>
      <c r="D712" s="3">
        <v>291556</v>
      </c>
      <c r="E712" s="3">
        <v>207738</v>
      </c>
      <c r="F712" s="3">
        <v>131498</v>
      </c>
      <c r="G712" s="3">
        <v>209289</v>
      </c>
      <c r="H712" s="3">
        <v>363823</v>
      </c>
      <c r="I712" s="3">
        <v>380339</v>
      </c>
      <c r="J712" s="3">
        <v>265204</v>
      </c>
      <c r="K712" s="3">
        <v>494296</v>
      </c>
      <c r="L712" s="3">
        <v>635472</v>
      </c>
      <c r="M712" s="3">
        <v>646982</v>
      </c>
      <c r="N712" s="3">
        <v>684292</v>
      </c>
      <c r="O712" s="3">
        <v>700562</v>
      </c>
      <c r="P712" s="3">
        <v>1278646</v>
      </c>
      <c r="Q712" s="3">
        <v>1026965</v>
      </c>
      <c r="R712" s="3">
        <v>1082306</v>
      </c>
      <c r="S712" s="3">
        <v>1297574</v>
      </c>
      <c r="T712" s="3">
        <v>2270078</v>
      </c>
      <c r="U712" s="3">
        <f t="shared" si="3"/>
        <v>2152577</v>
      </c>
    </row>
    <row r="713" spans="1:21" ht="15.75" customHeight="1" x14ac:dyDescent="0.2">
      <c r="A713" s="3">
        <v>5106257</v>
      </c>
      <c r="B713" s="3">
        <v>81338</v>
      </c>
      <c r="C713" s="3">
        <v>109238</v>
      </c>
      <c r="D713" s="3">
        <v>128763</v>
      </c>
      <c r="E713" s="3">
        <v>128688</v>
      </c>
      <c r="F713" s="3">
        <v>116688</v>
      </c>
      <c r="G713" s="3">
        <v>152605</v>
      </c>
      <c r="H713" s="3">
        <v>226060</v>
      </c>
      <c r="I713" s="3">
        <v>211445</v>
      </c>
      <c r="J713" s="3">
        <v>230237</v>
      </c>
      <c r="K713" s="3">
        <v>261728</v>
      </c>
      <c r="L713" s="3">
        <v>291986</v>
      </c>
      <c r="M713" s="3">
        <v>352676</v>
      </c>
      <c r="N713" s="3">
        <v>448895</v>
      </c>
      <c r="O713" s="3">
        <v>480845</v>
      </c>
      <c r="P713" s="3">
        <v>529101</v>
      </c>
      <c r="Q713" s="3">
        <v>582344</v>
      </c>
      <c r="R713" s="3">
        <v>648219</v>
      </c>
      <c r="S713" s="3">
        <v>658290</v>
      </c>
      <c r="T713" s="3">
        <v>884656</v>
      </c>
      <c r="U713" s="3">
        <f t="shared" si="3"/>
        <v>803318</v>
      </c>
    </row>
    <row r="714" spans="1:21" ht="15.75" customHeight="1" x14ac:dyDescent="0.2">
      <c r="A714" s="3">
        <v>5106265</v>
      </c>
      <c r="B714" s="3">
        <v>22772</v>
      </c>
      <c r="C714" s="3">
        <v>37414</v>
      </c>
      <c r="D714" s="3">
        <v>41291</v>
      </c>
      <c r="E714" s="3">
        <v>36548</v>
      </c>
      <c r="F714" s="3">
        <v>34433</v>
      </c>
      <c r="G714" s="3">
        <v>43562</v>
      </c>
      <c r="H714" s="3">
        <v>60180</v>
      </c>
      <c r="I714" s="3">
        <v>64245</v>
      </c>
      <c r="J714" s="3">
        <v>73475</v>
      </c>
      <c r="K714" s="3">
        <v>90426</v>
      </c>
      <c r="L714" s="3">
        <v>93485</v>
      </c>
      <c r="M714" s="3">
        <v>99261</v>
      </c>
      <c r="N714" s="3">
        <v>115547</v>
      </c>
      <c r="O714" s="3">
        <v>138600</v>
      </c>
      <c r="P714" s="3">
        <v>171384</v>
      </c>
      <c r="Q714" s="3">
        <v>186199</v>
      </c>
      <c r="R714" s="3">
        <v>200355</v>
      </c>
      <c r="S714" s="3">
        <v>224053</v>
      </c>
      <c r="T714" s="3">
        <v>329354</v>
      </c>
      <c r="U714" s="3">
        <f t="shared" si="3"/>
        <v>306582</v>
      </c>
    </row>
    <row r="715" spans="1:21" ht="15.75" customHeight="1" x14ac:dyDescent="0.2">
      <c r="A715" s="3">
        <v>5106273</v>
      </c>
      <c r="B715" s="3">
        <v>13067</v>
      </c>
      <c r="C715" s="3">
        <v>15488</v>
      </c>
      <c r="D715" s="3">
        <v>16200</v>
      </c>
      <c r="E715" s="3">
        <v>15404</v>
      </c>
      <c r="F715" s="3">
        <v>15914</v>
      </c>
      <c r="G715" s="3">
        <v>20075</v>
      </c>
      <c r="H715" s="3">
        <v>23285</v>
      </c>
      <c r="I715" s="3">
        <v>25918</v>
      </c>
      <c r="J715" s="3">
        <v>28464</v>
      </c>
      <c r="K715" s="3">
        <v>34803</v>
      </c>
      <c r="L715" s="3">
        <v>36244</v>
      </c>
      <c r="M715" s="3">
        <v>38560</v>
      </c>
      <c r="N715" s="3">
        <v>44656</v>
      </c>
      <c r="O715" s="3">
        <v>52478</v>
      </c>
      <c r="P715" s="3">
        <v>60072</v>
      </c>
      <c r="Q715" s="3">
        <v>64383</v>
      </c>
      <c r="R715" s="3">
        <v>59381</v>
      </c>
      <c r="S715" s="3">
        <v>59155</v>
      </c>
      <c r="T715" s="3">
        <v>81032</v>
      </c>
      <c r="U715" s="3">
        <f t="shared" si="3"/>
        <v>67965</v>
      </c>
    </row>
    <row r="716" spans="1:21" ht="15.75" customHeight="1" x14ac:dyDescent="0.2">
      <c r="A716" s="3">
        <v>5106281</v>
      </c>
      <c r="B716" s="3">
        <v>91898</v>
      </c>
      <c r="C716" s="3">
        <v>135587</v>
      </c>
      <c r="D716" s="3">
        <v>173343</v>
      </c>
      <c r="E716" s="3">
        <v>164933</v>
      </c>
      <c r="F716" s="3">
        <v>78451</v>
      </c>
      <c r="G716" s="3">
        <v>111947</v>
      </c>
      <c r="H716" s="3">
        <v>146298</v>
      </c>
      <c r="I716" s="3">
        <v>164803</v>
      </c>
      <c r="J716" s="3">
        <v>154568</v>
      </c>
      <c r="K716" s="3">
        <v>216183</v>
      </c>
      <c r="L716" s="3">
        <v>267867</v>
      </c>
      <c r="M716" s="3">
        <v>296748</v>
      </c>
      <c r="N716" s="3">
        <v>276913</v>
      </c>
      <c r="O716" s="3">
        <v>281695</v>
      </c>
      <c r="P716" s="3">
        <v>360218</v>
      </c>
      <c r="Q716" s="3">
        <v>289227</v>
      </c>
      <c r="R716" s="3">
        <v>302221</v>
      </c>
      <c r="S716" s="3">
        <v>350808</v>
      </c>
      <c r="T716" s="3">
        <v>584313</v>
      </c>
      <c r="U716" s="3">
        <f t="shared" si="3"/>
        <v>492415</v>
      </c>
    </row>
    <row r="717" spans="1:21" ht="15.75" customHeight="1" x14ac:dyDescent="0.2">
      <c r="A717" s="3">
        <v>5106299</v>
      </c>
      <c r="B717" s="3">
        <v>39894</v>
      </c>
      <c r="C717" s="3">
        <v>48053</v>
      </c>
      <c r="D717" s="3">
        <v>57777</v>
      </c>
      <c r="E717" s="3">
        <v>57379</v>
      </c>
      <c r="F717" s="3">
        <v>53548</v>
      </c>
      <c r="G717" s="3">
        <v>75507</v>
      </c>
      <c r="H717" s="3">
        <v>94700</v>
      </c>
      <c r="I717" s="3">
        <v>96704</v>
      </c>
      <c r="J717" s="3">
        <v>106421</v>
      </c>
      <c r="K717" s="3">
        <v>247844</v>
      </c>
      <c r="L717" s="3">
        <v>494107</v>
      </c>
      <c r="M717" s="3">
        <v>845839</v>
      </c>
      <c r="N717" s="3">
        <v>881036</v>
      </c>
      <c r="O717" s="3">
        <v>709921</v>
      </c>
      <c r="P717" s="3">
        <v>405489</v>
      </c>
      <c r="Q717" s="3">
        <v>597149</v>
      </c>
      <c r="R717" s="3">
        <v>635103</v>
      </c>
      <c r="S717" s="3">
        <v>757363</v>
      </c>
      <c r="T717" s="3">
        <v>673515</v>
      </c>
      <c r="U717" s="3">
        <f t="shared" si="3"/>
        <v>633621</v>
      </c>
    </row>
    <row r="718" spans="1:21" ht="15.75" customHeight="1" x14ac:dyDescent="0.2">
      <c r="A718" s="3">
        <v>5106307</v>
      </c>
      <c r="B718" s="3">
        <v>73139</v>
      </c>
      <c r="C718" s="3">
        <v>113399</v>
      </c>
      <c r="D718" s="3">
        <v>168461</v>
      </c>
      <c r="E718" s="3">
        <v>147807</v>
      </c>
      <c r="F718" s="3">
        <v>124934</v>
      </c>
      <c r="G718" s="3">
        <v>167940</v>
      </c>
      <c r="H718" s="3">
        <v>234758</v>
      </c>
      <c r="I718" s="3">
        <v>303901</v>
      </c>
      <c r="J718" s="3">
        <v>304703</v>
      </c>
      <c r="K718" s="3">
        <v>391505</v>
      </c>
      <c r="L718" s="3">
        <v>461853</v>
      </c>
      <c r="M718" s="3">
        <v>644692</v>
      </c>
      <c r="N718" s="3">
        <v>703596</v>
      </c>
      <c r="O718" s="3">
        <v>647342</v>
      </c>
      <c r="P718" s="3">
        <v>754234</v>
      </c>
      <c r="Q718" s="3">
        <v>770017</v>
      </c>
      <c r="R718" s="3">
        <v>665661</v>
      </c>
      <c r="S718" s="3">
        <v>1067825</v>
      </c>
      <c r="T718" s="3">
        <v>1498532</v>
      </c>
      <c r="U718" s="3">
        <f t="shared" si="3"/>
        <v>1425393</v>
      </c>
    </row>
    <row r="719" spans="1:21" ht="15.75" customHeight="1" x14ac:dyDescent="0.2">
      <c r="A719" s="3">
        <v>5106315</v>
      </c>
      <c r="B719" s="3">
        <v>3701</v>
      </c>
      <c r="C719" s="3">
        <v>4616</v>
      </c>
      <c r="D719" s="3">
        <v>5327</v>
      </c>
      <c r="E719" s="3">
        <v>6319</v>
      </c>
      <c r="F719" s="3">
        <v>7775</v>
      </c>
      <c r="G719" s="3">
        <v>10073</v>
      </c>
      <c r="H719" s="3">
        <v>11643</v>
      </c>
      <c r="I719" s="3">
        <v>13178</v>
      </c>
      <c r="J719" s="3">
        <v>17284</v>
      </c>
      <c r="K719" s="3">
        <v>20875</v>
      </c>
      <c r="L719" s="3">
        <v>20324</v>
      </c>
      <c r="M719" s="3">
        <v>22991</v>
      </c>
      <c r="N719" s="3">
        <v>25270</v>
      </c>
      <c r="O719" s="3">
        <v>30422</v>
      </c>
      <c r="P719" s="3">
        <v>35147</v>
      </c>
      <c r="Q719" s="3">
        <v>34560</v>
      </c>
      <c r="R719" s="3">
        <v>37886</v>
      </c>
      <c r="S719" s="3">
        <v>41407</v>
      </c>
      <c r="T719" s="3">
        <v>49025</v>
      </c>
      <c r="U719" s="3">
        <f t="shared" si="3"/>
        <v>45324</v>
      </c>
    </row>
    <row r="720" spans="1:21" ht="15.75" customHeight="1" x14ac:dyDescent="0.2">
      <c r="A720" s="3">
        <v>5106372</v>
      </c>
      <c r="B720" s="3">
        <v>186009</v>
      </c>
      <c r="C720" s="3">
        <v>243810</v>
      </c>
      <c r="D720" s="3">
        <v>341415</v>
      </c>
      <c r="E720" s="3">
        <v>403297</v>
      </c>
      <c r="F720" s="3">
        <v>219214</v>
      </c>
      <c r="G720" s="3">
        <v>281977</v>
      </c>
      <c r="H720" s="3">
        <v>320573</v>
      </c>
      <c r="I720" s="3">
        <v>317638</v>
      </c>
      <c r="J720" s="3">
        <v>416554</v>
      </c>
      <c r="K720" s="3">
        <v>438820</v>
      </c>
      <c r="L720" s="3">
        <v>458894</v>
      </c>
      <c r="M720" s="3">
        <v>494281</v>
      </c>
      <c r="N720" s="3">
        <v>572321</v>
      </c>
      <c r="O720" s="3">
        <v>667421</v>
      </c>
      <c r="P720" s="3">
        <v>734541</v>
      </c>
      <c r="Q720" s="3">
        <v>716620</v>
      </c>
      <c r="R720" s="3">
        <v>844556</v>
      </c>
      <c r="S720" s="3">
        <v>840482</v>
      </c>
      <c r="T720" s="3">
        <v>1112880</v>
      </c>
      <c r="U720" s="3">
        <f t="shared" si="3"/>
        <v>926871</v>
      </c>
    </row>
    <row r="721" spans="1:21" ht="15.75" customHeight="1" x14ac:dyDescent="0.2">
      <c r="A721" s="3">
        <v>5106422</v>
      </c>
      <c r="B721" s="3">
        <v>71665</v>
      </c>
      <c r="C721" s="3">
        <v>85441</v>
      </c>
      <c r="D721" s="3">
        <v>92280</v>
      </c>
      <c r="E721" s="3">
        <v>94275</v>
      </c>
      <c r="F721" s="3">
        <v>95122</v>
      </c>
      <c r="G721" s="3">
        <v>129448</v>
      </c>
      <c r="H721" s="3">
        <v>158130</v>
      </c>
      <c r="I721" s="3">
        <v>177475</v>
      </c>
      <c r="J721" s="3">
        <v>205351</v>
      </c>
      <c r="K721" s="3">
        <v>241681</v>
      </c>
      <c r="L721" s="3">
        <v>274975</v>
      </c>
      <c r="M721" s="3">
        <v>320140</v>
      </c>
      <c r="N721" s="3">
        <v>345117</v>
      </c>
      <c r="O721" s="3">
        <v>390659</v>
      </c>
      <c r="P721" s="3">
        <v>467818</v>
      </c>
      <c r="Q721" s="3">
        <v>499935</v>
      </c>
      <c r="R721" s="3">
        <v>542521</v>
      </c>
      <c r="S721" s="3">
        <v>609045</v>
      </c>
      <c r="T721" s="3">
        <v>722838</v>
      </c>
      <c r="U721" s="3">
        <f t="shared" si="3"/>
        <v>651173</v>
      </c>
    </row>
    <row r="722" spans="1:21" ht="15.75" customHeight="1" x14ac:dyDescent="0.2">
      <c r="A722" s="3">
        <v>5106455</v>
      </c>
      <c r="B722" s="3">
        <v>13643</v>
      </c>
      <c r="C722" s="3">
        <v>20911</v>
      </c>
      <c r="D722" s="3">
        <v>25106</v>
      </c>
      <c r="E722" s="3">
        <v>18204</v>
      </c>
      <c r="F722" s="3">
        <v>15971</v>
      </c>
      <c r="G722" s="3">
        <v>16286</v>
      </c>
      <c r="H722" s="3">
        <v>23426</v>
      </c>
      <c r="I722" s="3">
        <v>27501</v>
      </c>
      <c r="J722" s="3">
        <v>27364</v>
      </c>
      <c r="K722" s="3">
        <v>36887</v>
      </c>
      <c r="L722" s="3">
        <v>43030</v>
      </c>
      <c r="M722" s="3">
        <v>50566</v>
      </c>
      <c r="N722" s="3">
        <v>61657</v>
      </c>
      <c r="O722" s="3">
        <v>53456</v>
      </c>
      <c r="P722" s="3">
        <v>70903</v>
      </c>
      <c r="Q722" s="3">
        <v>69898</v>
      </c>
      <c r="R722" s="3">
        <v>67987</v>
      </c>
      <c r="S722" s="3">
        <v>88849</v>
      </c>
      <c r="T722" s="3">
        <v>171896</v>
      </c>
      <c r="U722" s="3">
        <f t="shared" si="3"/>
        <v>158253</v>
      </c>
    </row>
    <row r="723" spans="1:21" ht="15.75" customHeight="1" x14ac:dyDescent="0.2">
      <c r="A723" s="3">
        <v>5106505</v>
      </c>
      <c r="B723" s="3">
        <v>90158</v>
      </c>
      <c r="C723" s="3">
        <v>113165</v>
      </c>
      <c r="D723" s="3">
        <v>119843</v>
      </c>
      <c r="E723" s="3">
        <v>126455</v>
      </c>
      <c r="F723" s="3">
        <v>155246</v>
      </c>
      <c r="G723" s="3">
        <v>164373</v>
      </c>
      <c r="H723" s="3">
        <v>187467</v>
      </c>
      <c r="I723" s="3">
        <v>224415</v>
      </c>
      <c r="J723" s="3">
        <v>270747</v>
      </c>
      <c r="K723" s="3">
        <v>278211</v>
      </c>
      <c r="L723" s="3">
        <v>294914</v>
      </c>
      <c r="M723" s="3">
        <v>356889</v>
      </c>
      <c r="N723" s="3">
        <v>395699</v>
      </c>
      <c r="O723" s="3">
        <v>436510</v>
      </c>
      <c r="P723" s="3">
        <v>508951</v>
      </c>
      <c r="Q723" s="3">
        <v>502975</v>
      </c>
      <c r="R723" s="3">
        <v>539396</v>
      </c>
      <c r="S723" s="3">
        <v>565203</v>
      </c>
      <c r="T723" s="3">
        <v>625851</v>
      </c>
      <c r="U723" s="3">
        <f t="shared" si="3"/>
        <v>535693</v>
      </c>
    </row>
    <row r="724" spans="1:21" ht="15.75" customHeight="1" x14ac:dyDescent="0.2">
      <c r="A724" s="3">
        <v>5106653</v>
      </c>
      <c r="B724" s="3">
        <v>13183</v>
      </c>
      <c r="C724" s="3">
        <v>16094</v>
      </c>
      <c r="D724" s="3">
        <v>17723</v>
      </c>
      <c r="E724" s="3">
        <v>19541</v>
      </c>
      <c r="F724" s="3">
        <v>19653</v>
      </c>
      <c r="G724" s="3">
        <v>23234</v>
      </c>
      <c r="H724" s="3">
        <v>29454</v>
      </c>
      <c r="I724" s="3">
        <v>32615</v>
      </c>
      <c r="J724" s="3">
        <v>40230</v>
      </c>
      <c r="K724" s="3">
        <v>49099</v>
      </c>
      <c r="L724" s="3">
        <v>50246</v>
      </c>
      <c r="M724" s="3">
        <v>54836</v>
      </c>
      <c r="N724" s="3">
        <v>64327</v>
      </c>
      <c r="O724" s="3">
        <v>71351</v>
      </c>
      <c r="P724" s="3">
        <v>91851</v>
      </c>
      <c r="Q724" s="3">
        <v>85707</v>
      </c>
      <c r="R724" s="3">
        <v>86453</v>
      </c>
      <c r="S724" s="3">
        <v>79887</v>
      </c>
      <c r="T724" s="3">
        <v>94397</v>
      </c>
      <c r="U724" s="3">
        <f t="shared" si="3"/>
        <v>81214</v>
      </c>
    </row>
    <row r="725" spans="1:21" ht="15.75" customHeight="1" x14ac:dyDescent="0.2">
      <c r="A725" s="3">
        <v>5106703</v>
      </c>
      <c r="B725" s="3">
        <v>6305</v>
      </c>
      <c r="C725" s="3">
        <v>7701</v>
      </c>
      <c r="D725" s="3">
        <v>8798</v>
      </c>
      <c r="E725" s="3">
        <v>9114</v>
      </c>
      <c r="F725" s="3">
        <v>10384</v>
      </c>
      <c r="G725" s="3">
        <v>11076</v>
      </c>
      <c r="H725" s="3">
        <v>13516</v>
      </c>
      <c r="I725" s="3">
        <v>14668</v>
      </c>
      <c r="J725" s="3">
        <v>14257</v>
      </c>
      <c r="K725" s="3">
        <v>16282</v>
      </c>
      <c r="L725" s="3">
        <v>17644</v>
      </c>
      <c r="M725" s="3">
        <v>21813</v>
      </c>
      <c r="N725" s="3">
        <v>23415</v>
      </c>
      <c r="O725" s="3">
        <v>28584</v>
      </c>
      <c r="P725" s="3">
        <v>25252</v>
      </c>
      <c r="Q725" s="3">
        <v>22756</v>
      </c>
      <c r="R725" s="3">
        <v>25008</v>
      </c>
      <c r="S725" s="3">
        <v>24669</v>
      </c>
      <c r="T725" s="3">
        <v>27260</v>
      </c>
      <c r="U725" s="3">
        <f t="shared" si="3"/>
        <v>20955</v>
      </c>
    </row>
    <row r="726" spans="1:21" ht="15.75" customHeight="1" x14ac:dyDescent="0.2">
      <c r="A726" s="3">
        <v>5106752</v>
      </c>
      <c r="B726" s="3">
        <v>208224</v>
      </c>
      <c r="C726" s="3">
        <v>222717</v>
      </c>
      <c r="D726" s="3">
        <v>242739</v>
      </c>
      <c r="E726" s="3">
        <v>295231</v>
      </c>
      <c r="F726" s="3">
        <v>321568</v>
      </c>
      <c r="G726" s="3">
        <v>359060</v>
      </c>
      <c r="H726" s="3">
        <v>442014</v>
      </c>
      <c r="I726" s="3">
        <v>494593</v>
      </c>
      <c r="J726" s="3">
        <v>497065</v>
      </c>
      <c r="K726" s="3">
        <v>586827</v>
      </c>
      <c r="L726" s="3">
        <v>713146</v>
      </c>
      <c r="M726" s="3">
        <v>854044</v>
      </c>
      <c r="N726" s="3">
        <v>895912</v>
      </c>
      <c r="O726" s="3">
        <v>1153713</v>
      </c>
      <c r="P726" s="3">
        <v>1193119</v>
      </c>
      <c r="Q726" s="3">
        <v>1189255</v>
      </c>
      <c r="R726" s="3">
        <v>1340557</v>
      </c>
      <c r="S726" s="3">
        <v>1535829</v>
      </c>
      <c r="T726" s="3">
        <v>2003192</v>
      </c>
      <c r="U726" s="3">
        <f t="shared" si="3"/>
        <v>1794968</v>
      </c>
    </row>
    <row r="727" spans="1:21" ht="15.75" customHeight="1" x14ac:dyDescent="0.2">
      <c r="A727" s="3">
        <v>5106778</v>
      </c>
      <c r="B727" s="3">
        <v>20528</v>
      </c>
      <c r="C727" s="3">
        <v>25025</v>
      </c>
      <c r="D727" s="3">
        <v>31595</v>
      </c>
      <c r="E727" s="3">
        <v>34929</v>
      </c>
      <c r="F727" s="3">
        <v>41497</v>
      </c>
      <c r="G727" s="3">
        <v>45029</v>
      </c>
      <c r="H727" s="3">
        <v>61239</v>
      </c>
      <c r="I727" s="3">
        <v>68342</v>
      </c>
      <c r="J727" s="3">
        <v>74346</v>
      </c>
      <c r="K727" s="3">
        <v>89649</v>
      </c>
      <c r="L727" s="3">
        <v>133161</v>
      </c>
      <c r="M727" s="3">
        <v>130687</v>
      </c>
      <c r="N727" s="3">
        <v>165311</v>
      </c>
      <c r="O727" s="3">
        <v>173983</v>
      </c>
      <c r="P727" s="3">
        <v>211683</v>
      </c>
      <c r="Q727" s="3">
        <v>195993</v>
      </c>
      <c r="R727" s="3">
        <v>231641</v>
      </c>
      <c r="S727" s="3">
        <v>253174</v>
      </c>
      <c r="T727" s="3">
        <v>323188</v>
      </c>
      <c r="U727" s="3">
        <f t="shared" si="3"/>
        <v>302660</v>
      </c>
    </row>
    <row r="728" spans="1:21" ht="15.75" customHeight="1" x14ac:dyDescent="0.2">
      <c r="A728" s="3">
        <v>5106802</v>
      </c>
      <c r="B728" s="3">
        <v>36818</v>
      </c>
      <c r="C728" s="3">
        <v>50577</v>
      </c>
      <c r="D728" s="3">
        <v>92611</v>
      </c>
      <c r="E728" s="3">
        <v>90934</v>
      </c>
      <c r="F728" s="3">
        <v>58406</v>
      </c>
      <c r="G728" s="3">
        <v>66055</v>
      </c>
      <c r="H728" s="3">
        <v>103776</v>
      </c>
      <c r="I728" s="3">
        <v>69877</v>
      </c>
      <c r="J728" s="3">
        <v>83928</v>
      </c>
      <c r="K728" s="3">
        <v>166231</v>
      </c>
      <c r="L728" s="3">
        <v>198871</v>
      </c>
      <c r="M728" s="3">
        <v>207939</v>
      </c>
      <c r="N728" s="3">
        <v>231036</v>
      </c>
      <c r="O728" s="3">
        <v>271597</v>
      </c>
      <c r="P728" s="3">
        <v>352975</v>
      </c>
      <c r="Q728" s="3">
        <v>404714</v>
      </c>
      <c r="R728" s="3">
        <v>388191</v>
      </c>
      <c r="S728" s="3">
        <v>511317</v>
      </c>
      <c r="T728" s="3">
        <v>948485</v>
      </c>
      <c r="U728" s="3">
        <f t="shared" si="3"/>
        <v>911667</v>
      </c>
    </row>
    <row r="729" spans="1:21" ht="15.75" customHeight="1" x14ac:dyDescent="0.2">
      <c r="A729" s="3">
        <v>5106828</v>
      </c>
      <c r="B729" s="3">
        <v>37346</v>
      </c>
      <c r="C729" s="3">
        <v>57050</v>
      </c>
      <c r="D729" s="3">
        <v>63002</v>
      </c>
      <c r="E729" s="3">
        <v>64719</v>
      </c>
      <c r="F729" s="3">
        <v>71257</v>
      </c>
      <c r="G729" s="3">
        <v>79613</v>
      </c>
      <c r="H729" s="3">
        <v>98640</v>
      </c>
      <c r="I729" s="3">
        <v>112160</v>
      </c>
      <c r="J729" s="3">
        <v>125697</v>
      </c>
      <c r="K729" s="3">
        <v>130518</v>
      </c>
      <c r="L729" s="3">
        <v>137257</v>
      </c>
      <c r="M729" s="3">
        <v>144578</v>
      </c>
      <c r="N729" s="3">
        <v>157389</v>
      </c>
      <c r="O729" s="3">
        <v>174940</v>
      </c>
      <c r="P729" s="3">
        <v>198088</v>
      </c>
      <c r="Q729" s="3">
        <v>190909</v>
      </c>
      <c r="R729" s="3">
        <v>223000</v>
      </c>
      <c r="S729" s="3">
        <v>218698</v>
      </c>
      <c r="T729" s="3">
        <v>239045</v>
      </c>
      <c r="U729" s="3">
        <f t="shared" si="3"/>
        <v>201699</v>
      </c>
    </row>
    <row r="730" spans="1:21" ht="15.75" customHeight="1" x14ac:dyDescent="0.2">
      <c r="A730" s="3">
        <v>5106851</v>
      </c>
      <c r="B730" s="3">
        <v>13908</v>
      </c>
      <c r="C730" s="3">
        <v>15350</v>
      </c>
      <c r="D730" s="3">
        <v>17739</v>
      </c>
      <c r="E730" s="3">
        <v>17463</v>
      </c>
      <c r="F730" s="3">
        <v>19245</v>
      </c>
      <c r="G730" s="3">
        <v>20503</v>
      </c>
      <c r="H730" s="3">
        <v>25914</v>
      </c>
      <c r="I730" s="3">
        <v>28910</v>
      </c>
      <c r="J730" s="3">
        <v>30714</v>
      </c>
      <c r="K730" s="3">
        <v>35793</v>
      </c>
      <c r="L730" s="3">
        <v>37150</v>
      </c>
      <c r="M730" s="3">
        <v>39128</v>
      </c>
      <c r="N730" s="3">
        <v>42996</v>
      </c>
      <c r="O730" s="3">
        <v>49319</v>
      </c>
      <c r="P730" s="3">
        <v>55604</v>
      </c>
      <c r="Q730" s="3">
        <v>53825</v>
      </c>
      <c r="R730" s="3">
        <v>53539</v>
      </c>
      <c r="S730" s="3">
        <v>55182</v>
      </c>
      <c r="T730" s="3">
        <v>64826</v>
      </c>
      <c r="U730" s="3">
        <f t="shared" si="3"/>
        <v>50918</v>
      </c>
    </row>
    <row r="731" spans="1:21" ht="15.75" customHeight="1" x14ac:dyDescent="0.2">
      <c r="A731" s="3">
        <v>5107008</v>
      </c>
      <c r="B731" s="3">
        <v>110256</v>
      </c>
      <c r="C731" s="3">
        <v>166182</v>
      </c>
      <c r="D731" s="3">
        <v>188988</v>
      </c>
      <c r="E731" s="3">
        <v>188050</v>
      </c>
      <c r="F731" s="3">
        <v>132054</v>
      </c>
      <c r="G731" s="3">
        <v>179559</v>
      </c>
      <c r="H731" s="3">
        <v>248006</v>
      </c>
      <c r="I731" s="3">
        <v>256867</v>
      </c>
      <c r="J731" s="3">
        <v>265120</v>
      </c>
      <c r="K731" s="3">
        <v>345652</v>
      </c>
      <c r="L731" s="3">
        <v>367554</v>
      </c>
      <c r="M731" s="3">
        <v>402816</v>
      </c>
      <c r="N731" s="3">
        <v>415818</v>
      </c>
      <c r="O731" s="3">
        <v>483287</v>
      </c>
      <c r="P731" s="3">
        <v>532215</v>
      </c>
      <c r="Q731" s="3">
        <v>500488</v>
      </c>
      <c r="R731" s="3">
        <v>519294</v>
      </c>
      <c r="S731" s="3">
        <v>532145</v>
      </c>
      <c r="T731" s="3">
        <v>786497</v>
      </c>
      <c r="U731" s="3">
        <f t="shared" si="3"/>
        <v>676241</v>
      </c>
    </row>
    <row r="732" spans="1:21" ht="15.75" customHeight="1" x14ac:dyDescent="0.2">
      <c r="A732" s="3">
        <v>5107040</v>
      </c>
      <c r="B732" s="3">
        <v>506422</v>
      </c>
      <c r="C732" s="3">
        <v>783376</v>
      </c>
      <c r="D732" s="3">
        <v>969411</v>
      </c>
      <c r="E732" s="3">
        <v>979927</v>
      </c>
      <c r="F732" s="3">
        <v>651190</v>
      </c>
      <c r="G732" s="3">
        <v>957153</v>
      </c>
      <c r="H732" s="3">
        <v>1362621</v>
      </c>
      <c r="I732" s="3">
        <v>1476632</v>
      </c>
      <c r="J732" s="3">
        <v>1522291</v>
      </c>
      <c r="K732" s="3">
        <v>2153805</v>
      </c>
      <c r="L732" s="3">
        <v>2350169</v>
      </c>
      <c r="M732" s="3">
        <v>2610483</v>
      </c>
      <c r="N732" s="3">
        <v>2944475</v>
      </c>
      <c r="O732" s="3">
        <v>3146999</v>
      </c>
      <c r="P732" s="3">
        <v>3578118</v>
      </c>
      <c r="Q732" s="3">
        <v>3491841</v>
      </c>
      <c r="R732" s="3">
        <v>3970461</v>
      </c>
      <c r="S732" s="3">
        <v>3922519</v>
      </c>
      <c r="T732" s="3">
        <v>5180124</v>
      </c>
      <c r="U732" s="3">
        <f t="shared" si="3"/>
        <v>4673702</v>
      </c>
    </row>
    <row r="733" spans="1:21" ht="15.75" customHeight="1" x14ac:dyDescent="0.2">
      <c r="A733" s="3">
        <v>5107065</v>
      </c>
      <c r="B733" s="3">
        <v>54762</v>
      </c>
      <c r="C733" s="3">
        <v>82789</v>
      </c>
      <c r="D733" s="3">
        <v>172986</v>
      </c>
      <c r="E733" s="3">
        <v>138331</v>
      </c>
      <c r="F733" s="3">
        <v>122923</v>
      </c>
      <c r="G733" s="3">
        <v>204525</v>
      </c>
      <c r="H733" s="3">
        <v>305266</v>
      </c>
      <c r="I733" s="3">
        <v>382588</v>
      </c>
      <c r="J733" s="3">
        <v>322215</v>
      </c>
      <c r="K733" s="3">
        <v>570532</v>
      </c>
      <c r="L733" s="3">
        <v>760776</v>
      </c>
      <c r="M733" s="3">
        <v>867731</v>
      </c>
      <c r="N733" s="3">
        <v>1009928</v>
      </c>
      <c r="O733" s="3">
        <v>1173552</v>
      </c>
      <c r="P733" s="3">
        <v>1207354</v>
      </c>
      <c r="Q733" s="3">
        <v>1612129</v>
      </c>
      <c r="R733" s="3">
        <v>1651442</v>
      </c>
      <c r="S733" s="3">
        <v>1553732</v>
      </c>
      <c r="T733" s="3">
        <v>2795905</v>
      </c>
      <c r="U733" s="3">
        <f t="shared" si="3"/>
        <v>2741143</v>
      </c>
    </row>
    <row r="734" spans="1:21" ht="15.75" customHeight="1" x14ac:dyDescent="0.2">
      <c r="A734" s="3">
        <v>5107107</v>
      </c>
      <c r="B734" s="3">
        <v>96961</v>
      </c>
      <c r="C734" s="3">
        <v>106325</v>
      </c>
      <c r="D734" s="3">
        <v>104724</v>
      </c>
      <c r="E734" s="3">
        <v>109737</v>
      </c>
      <c r="F734" s="3">
        <v>110207</v>
      </c>
      <c r="G734" s="3">
        <v>127824</v>
      </c>
      <c r="H734" s="3">
        <v>150592</v>
      </c>
      <c r="I734" s="3">
        <v>160295</v>
      </c>
      <c r="J734" s="3">
        <v>216185</v>
      </c>
      <c r="K734" s="3">
        <v>258857</v>
      </c>
      <c r="L734" s="3">
        <v>257170</v>
      </c>
      <c r="M734" s="3">
        <v>301412</v>
      </c>
      <c r="N734" s="3">
        <v>343086</v>
      </c>
      <c r="O734" s="3">
        <v>333888</v>
      </c>
      <c r="P734" s="3">
        <v>351266</v>
      </c>
      <c r="Q734" s="3">
        <v>365858</v>
      </c>
      <c r="R734" s="3">
        <v>380243</v>
      </c>
      <c r="S734" s="3">
        <v>377996</v>
      </c>
      <c r="T734" s="3">
        <v>396243</v>
      </c>
      <c r="U734" s="3">
        <f t="shared" si="3"/>
        <v>299282</v>
      </c>
    </row>
    <row r="735" spans="1:21" ht="15.75" customHeight="1" x14ac:dyDescent="0.2">
      <c r="A735" s="3">
        <v>5107156</v>
      </c>
      <c r="B735" s="3">
        <v>13621</v>
      </c>
      <c r="C735" s="3">
        <v>17603</v>
      </c>
      <c r="D735" s="3">
        <v>18262</v>
      </c>
      <c r="E735" s="3">
        <v>17979</v>
      </c>
      <c r="F735" s="3">
        <v>19301</v>
      </c>
      <c r="G735" s="3">
        <v>24939</v>
      </c>
      <c r="H735" s="3">
        <v>28254</v>
      </c>
      <c r="I735" s="3">
        <v>64730</v>
      </c>
      <c r="J735" s="3">
        <v>70594</v>
      </c>
      <c r="K735" s="3">
        <v>102469</v>
      </c>
      <c r="L735" s="3">
        <v>165420</v>
      </c>
      <c r="M735" s="3">
        <v>170478</v>
      </c>
      <c r="N735" s="3">
        <v>219781</v>
      </c>
      <c r="O735" s="3">
        <v>199720</v>
      </c>
      <c r="P735" s="3">
        <v>38160</v>
      </c>
      <c r="Q735" s="3">
        <v>38634</v>
      </c>
      <c r="R735" s="3">
        <v>38304</v>
      </c>
      <c r="S735" s="3">
        <v>38501</v>
      </c>
      <c r="T735" s="3">
        <v>44089</v>
      </c>
      <c r="U735" s="3">
        <f t="shared" si="3"/>
        <v>30468</v>
      </c>
    </row>
    <row r="736" spans="1:21" ht="15.75" customHeight="1" x14ac:dyDescent="0.2">
      <c r="A736" s="3">
        <v>5107180</v>
      </c>
      <c r="B736" s="3">
        <v>32841</v>
      </c>
      <c r="C736" s="3">
        <v>49337</v>
      </c>
      <c r="D736" s="3">
        <v>60082</v>
      </c>
      <c r="E736" s="3">
        <v>61226</v>
      </c>
      <c r="F736" s="3">
        <v>56751</v>
      </c>
      <c r="G736" s="3">
        <v>66084</v>
      </c>
      <c r="H736" s="3">
        <v>86453</v>
      </c>
      <c r="I736" s="3">
        <v>93843</v>
      </c>
      <c r="J736" s="3">
        <v>96613</v>
      </c>
      <c r="K736" s="3">
        <v>130378</v>
      </c>
      <c r="L736" s="3">
        <v>142261</v>
      </c>
      <c r="M736" s="3">
        <v>205612</v>
      </c>
      <c r="N736" s="3">
        <v>228659</v>
      </c>
      <c r="O736" s="3">
        <v>243453</v>
      </c>
      <c r="P736" s="3">
        <v>252810</v>
      </c>
      <c r="Q736" s="3">
        <v>290093</v>
      </c>
      <c r="R736" s="3">
        <v>354572</v>
      </c>
      <c r="S736" s="3">
        <v>355891</v>
      </c>
      <c r="T736" s="3">
        <v>487232</v>
      </c>
      <c r="U736" s="3">
        <f t="shared" si="3"/>
        <v>454391</v>
      </c>
    </row>
    <row r="737" spans="1:21" ht="15.75" customHeight="1" x14ac:dyDescent="0.2">
      <c r="A737" s="3">
        <v>5107198</v>
      </c>
      <c r="B737" s="3">
        <v>10738</v>
      </c>
      <c r="C737" s="3">
        <v>15844</v>
      </c>
      <c r="D737" s="3">
        <v>22579</v>
      </c>
      <c r="E737" s="3">
        <v>18622</v>
      </c>
      <c r="F737" s="3">
        <v>18034</v>
      </c>
      <c r="G737" s="3">
        <v>19682</v>
      </c>
      <c r="H737" s="3">
        <v>25882</v>
      </c>
      <c r="I737" s="3">
        <v>28093</v>
      </c>
      <c r="J737" s="3">
        <v>26779</v>
      </c>
      <c r="K737" s="3">
        <v>39573</v>
      </c>
      <c r="L737" s="3">
        <v>49214</v>
      </c>
      <c r="M737" s="3">
        <v>62017</v>
      </c>
      <c r="N737" s="3">
        <v>82725</v>
      </c>
      <c r="O737" s="3">
        <v>82742</v>
      </c>
      <c r="P737" s="3">
        <v>72595</v>
      </c>
      <c r="Q737" s="3">
        <v>73595</v>
      </c>
      <c r="R737" s="3">
        <v>79010</v>
      </c>
      <c r="S737" s="3">
        <v>89358</v>
      </c>
      <c r="T737" s="3">
        <v>112637</v>
      </c>
      <c r="U737" s="3">
        <f t="shared" si="3"/>
        <v>101899</v>
      </c>
    </row>
    <row r="738" spans="1:21" ht="15.75" customHeight="1" x14ac:dyDescent="0.2">
      <c r="A738" s="3">
        <v>5107206</v>
      </c>
      <c r="B738" s="3">
        <v>20346</v>
      </c>
      <c r="C738" s="3">
        <v>23066</v>
      </c>
      <c r="D738" s="3">
        <v>23646</v>
      </c>
      <c r="E738" s="3">
        <v>25063</v>
      </c>
      <c r="F738" s="3">
        <v>35084</v>
      </c>
      <c r="G738" s="3">
        <v>59080</v>
      </c>
      <c r="H738" s="3">
        <v>55552</v>
      </c>
      <c r="I738" s="3">
        <v>39208</v>
      </c>
      <c r="J738" s="3">
        <v>46747</v>
      </c>
      <c r="K738" s="3">
        <v>50170</v>
      </c>
      <c r="L738" s="3">
        <v>49784</v>
      </c>
      <c r="M738" s="3">
        <v>54645</v>
      </c>
      <c r="N738" s="3">
        <v>62552</v>
      </c>
      <c r="O738" s="3">
        <v>70934</v>
      </c>
      <c r="P738" s="3">
        <v>79476</v>
      </c>
      <c r="Q738" s="3">
        <v>82333</v>
      </c>
      <c r="R738" s="3">
        <v>89351</v>
      </c>
      <c r="S738" s="3">
        <v>91847</v>
      </c>
      <c r="T738" s="3">
        <v>109800</v>
      </c>
      <c r="U738" s="3">
        <f t="shared" si="3"/>
        <v>89454</v>
      </c>
    </row>
    <row r="739" spans="1:21" ht="15.75" customHeight="1" x14ac:dyDescent="0.2">
      <c r="A739" s="3">
        <v>5107248</v>
      </c>
      <c r="B739" s="3">
        <v>33045</v>
      </c>
      <c r="C739" s="3">
        <v>62453</v>
      </c>
      <c r="D739" s="3">
        <v>81234</v>
      </c>
      <c r="E739" s="3">
        <v>66792</v>
      </c>
      <c r="F739" s="3">
        <v>46195</v>
      </c>
      <c r="G739" s="3">
        <v>56710</v>
      </c>
      <c r="H739" s="3">
        <v>91892</v>
      </c>
      <c r="I739" s="3">
        <v>110475</v>
      </c>
      <c r="J739" s="3">
        <v>73059</v>
      </c>
      <c r="K739" s="3">
        <v>146795</v>
      </c>
      <c r="L739" s="3">
        <v>180393</v>
      </c>
      <c r="M739" s="3">
        <v>192371</v>
      </c>
      <c r="N739" s="3">
        <v>202323</v>
      </c>
      <c r="O739" s="3">
        <v>219033</v>
      </c>
      <c r="P739" s="3">
        <v>339020</v>
      </c>
      <c r="Q739" s="3">
        <v>310661</v>
      </c>
      <c r="R739" s="3">
        <v>406353</v>
      </c>
      <c r="S739" s="3">
        <v>408673</v>
      </c>
      <c r="T739" s="3">
        <v>670035</v>
      </c>
      <c r="U739" s="3">
        <f t="shared" si="3"/>
        <v>636990</v>
      </c>
    </row>
    <row r="740" spans="1:21" ht="15.75" customHeight="1" x14ac:dyDescent="0.2">
      <c r="A740" s="3">
        <v>5107263</v>
      </c>
      <c r="B740" s="3">
        <v>12593</v>
      </c>
      <c r="C740" s="3">
        <v>16579</v>
      </c>
      <c r="D740" s="3">
        <v>16987</v>
      </c>
      <c r="E740" s="3">
        <v>16266</v>
      </c>
      <c r="F740" s="3">
        <v>14825</v>
      </c>
      <c r="G740" s="3">
        <v>18311</v>
      </c>
      <c r="H740" s="3">
        <v>22023</v>
      </c>
      <c r="I740" s="3">
        <v>24513</v>
      </c>
      <c r="J740" s="3">
        <v>24623</v>
      </c>
      <c r="K740" s="3">
        <v>31745</v>
      </c>
      <c r="L740" s="3">
        <v>29559</v>
      </c>
      <c r="M740" s="3">
        <v>47872</v>
      </c>
      <c r="N740" s="3">
        <v>50348</v>
      </c>
      <c r="O740" s="3">
        <v>58456</v>
      </c>
      <c r="P740" s="3">
        <v>71288</v>
      </c>
      <c r="Q740" s="3">
        <v>67846</v>
      </c>
      <c r="R740" s="3">
        <v>75956</v>
      </c>
      <c r="S740" s="3">
        <v>82619</v>
      </c>
      <c r="T740" s="3">
        <v>114156</v>
      </c>
      <c r="U740" s="3">
        <f t="shared" si="3"/>
        <v>101563</v>
      </c>
    </row>
    <row r="741" spans="1:21" ht="15.75" customHeight="1" x14ac:dyDescent="0.2">
      <c r="A741" s="3">
        <v>5107297</v>
      </c>
      <c r="B741" s="3">
        <v>10020</v>
      </c>
      <c r="C741" s="3">
        <v>12216</v>
      </c>
      <c r="D741" s="3">
        <v>12978</v>
      </c>
      <c r="E741" s="3">
        <v>14809</v>
      </c>
      <c r="F741" s="3">
        <v>14841</v>
      </c>
      <c r="G741" s="3">
        <v>18616</v>
      </c>
      <c r="H741" s="3">
        <v>20731</v>
      </c>
      <c r="I741" s="3">
        <v>22118</v>
      </c>
      <c r="J741" s="3">
        <v>24340</v>
      </c>
      <c r="K741" s="3">
        <v>27918</v>
      </c>
      <c r="L741" s="3">
        <v>29505</v>
      </c>
      <c r="M741" s="3">
        <v>31401</v>
      </c>
      <c r="N741" s="3">
        <v>33597</v>
      </c>
      <c r="O741" s="3">
        <v>37633</v>
      </c>
      <c r="P741" s="3">
        <v>43540</v>
      </c>
      <c r="Q741" s="3">
        <v>42887</v>
      </c>
      <c r="R741" s="3">
        <v>44533</v>
      </c>
      <c r="S741" s="3">
        <v>45551</v>
      </c>
      <c r="T741" s="3">
        <v>51902</v>
      </c>
      <c r="U741" s="3">
        <f t="shared" si="3"/>
        <v>41882</v>
      </c>
    </row>
    <row r="742" spans="1:21" ht="15.75" customHeight="1" x14ac:dyDescent="0.2">
      <c r="A742" s="3">
        <v>5107305</v>
      </c>
      <c r="B742" s="3">
        <v>117577</v>
      </c>
      <c r="C742" s="3">
        <v>148330</v>
      </c>
      <c r="D742" s="3">
        <v>197546</v>
      </c>
      <c r="E742" s="3">
        <v>198020</v>
      </c>
      <c r="F742" s="3">
        <v>152291</v>
      </c>
      <c r="G742" s="3">
        <v>181741</v>
      </c>
      <c r="H742" s="3">
        <v>289013</v>
      </c>
      <c r="I742" s="3">
        <v>277646</v>
      </c>
      <c r="J742" s="3">
        <v>324972</v>
      </c>
      <c r="K742" s="3">
        <v>361326</v>
      </c>
      <c r="L742" s="3">
        <v>433174</v>
      </c>
      <c r="M742" s="3">
        <v>458117</v>
      </c>
      <c r="N742" s="3">
        <v>553768</v>
      </c>
      <c r="O742" s="3">
        <v>530874</v>
      </c>
      <c r="P742" s="3">
        <v>656677</v>
      </c>
      <c r="Q742" s="3">
        <v>683673</v>
      </c>
      <c r="R742" s="3">
        <v>788608</v>
      </c>
      <c r="S742" s="3">
        <v>797208</v>
      </c>
      <c r="T742" s="3">
        <v>1113751</v>
      </c>
      <c r="U742" s="3">
        <f t="shared" si="3"/>
        <v>996174</v>
      </c>
    </row>
    <row r="743" spans="1:21" ht="15.75" customHeight="1" x14ac:dyDescent="0.2">
      <c r="A743" s="3">
        <v>5107354</v>
      </c>
      <c r="B743" s="3">
        <v>26959</v>
      </c>
      <c r="C743" s="3">
        <v>34915</v>
      </c>
      <c r="D743" s="3">
        <v>50617</v>
      </c>
      <c r="E743" s="3">
        <v>43365</v>
      </c>
      <c r="F743" s="3">
        <v>38555</v>
      </c>
      <c r="G743" s="3">
        <v>42169</v>
      </c>
      <c r="H743" s="3">
        <v>63325</v>
      </c>
      <c r="I743" s="3">
        <v>68955</v>
      </c>
      <c r="J743" s="3">
        <v>75128</v>
      </c>
      <c r="K743" s="3">
        <v>106293</v>
      </c>
      <c r="L743" s="3">
        <v>144589</v>
      </c>
      <c r="M743" s="3">
        <v>142235</v>
      </c>
      <c r="N743" s="3">
        <v>182225</v>
      </c>
      <c r="O743" s="3">
        <v>193217</v>
      </c>
      <c r="P743" s="3">
        <v>299158</v>
      </c>
      <c r="Q743" s="3">
        <v>238638</v>
      </c>
      <c r="R743" s="3">
        <v>293582</v>
      </c>
      <c r="S743" s="3">
        <v>315289</v>
      </c>
      <c r="T743" s="3">
        <v>584396</v>
      </c>
      <c r="U743" s="3">
        <f t="shared" si="3"/>
        <v>557437</v>
      </c>
    </row>
    <row r="744" spans="1:21" ht="15.75" customHeight="1" x14ac:dyDescent="0.2">
      <c r="A744" s="3">
        <v>5107404</v>
      </c>
      <c r="B744" s="3">
        <v>16283</v>
      </c>
      <c r="C744" s="3">
        <v>17875</v>
      </c>
      <c r="D744" s="3">
        <v>18630</v>
      </c>
      <c r="E744" s="3">
        <v>18364</v>
      </c>
      <c r="F744" s="3">
        <v>22182</v>
      </c>
      <c r="G744" s="3">
        <v>25033</v>
      </c>
      <c r="H744" s="3">
        <v>24243</v>
      </c>
      <c r="I744" s="3">
        <v>27995</v>
      </c>
      <c r="J744" s="3">
        <v>30569</v>
      </c>
      <c r="K744" s="3">
        <v>29131</v>
      </c>
      <c r="L744" s="3">
        <v>36106</v>
      </c>
      <c r="M744" s="3">
        <v>51630</v>
      </c>
      <c r="N744" s="3">
        <v>51616</v>
      </c>
      <c r="O744" s="3">
        <v>43247</v>
      </c>
      <c r="P744" s="3">
        <v>49567</v>
      </c>
      <c r="Q744" s="3">
        <v>51622</v>
      </c>
      <c r="R744" s="3">
        <v>54438</v>
      </c>
      <c r="S744" s="3">
        <v>65721</v>
      </c>
      <c r="T744" s="3">
        <v>66929</v>
      </c>
      <c r="U744" s="3">
        <f t="shared" si="3"/>
        <v>50646</v>
      </c>
    </row>
    <row r="745" spans="1:21" ht="15.75" customHeight="1" x14ac:dyDescent="0.2">
      <c r="A745" s="3">
        <v>5107578</v>
      </c>
      <c r="B745" s="3">
        <v>18906</v>
      </c>
      <c r="C745" s="3">
        <v>24793</v>
      </c>
      <c r="D745" s="3">
        <v>30886</v>
      </c>
      <c r="E745" s="3">
        <v>32676</v>
      </c>
      <c r="F745" s="3">
        <v>28217</v>
      </c>
      <c r="G745" s="3">
        <v>36405</v>
      </c>
      <c r="H745" s="3">
        <v>43535</v>
      </c>
      <c r="I745" s="3">
        <v>45971</v>
      </c>
      <c r="J745" s="3">
        <v>50717</v>
      </c>
      <c r="K745" s="3">
        <v>59529</v>
      </c>
      <c r="L745" s="3">
        <v>53333</v>
      </c>
      <c r="M745" s="3">
        <v>53339</v>
      </c>
      <c r="N745" s="3">
        <v>58501</v>
      </c>
      <c r="O745" s="3">
        <v>65054</v>
      </c>
      <c r="P745" s="3">
        <v>69346</v>
      </c>
      <c r="Q745" s="3">
        <v>64110</v>
      </c>
      <c r="R745" s="3">
        <v>66689</v>
      </c>
      <c r="S745" s="3">
        <v>68538</v>
      </c>
      <c r="T745" s="3">
        <v>84627</v>
      </c>
      <c r="U745" s="3">
        <f t="shared" si="3"/>
        <v>65721</v>
      </c>
    </row>
    <row r="746" spans="1:21" ht="15.75" customHeight="1" x14ac:dyDescent="0.2">
      <c r="A746" s="3">
        <v>5107602</v>
      </c>
      <c r="B746" s="3">
        <v>1351282</v>
      </c>
      <c r="C746" s="3">
        <v>2020840</v>
      </c>
      <c r="D746" s="3">
        <v>2422682</v>
      </c>
      <c r="E746" s="3">
        <v>2523171</v>
      </c>
      <c r="F746" s="3">
        <v>2395459</v>
      </c>
      <c r="G746" s="3">
        <v>3126404</v>
      </c>
      <c r="H746" s="3">
        <v>4185361</v>
      </c>
      <c r="I746" s="3">
        <v>4516572</v>
      </c>
      <c r="J746" s="3">
        <v>4826132</v>
      </c>
      <c r="K746" s="3">
        <v>5510459</v>
      </c>
      <c r="L746" s="3">
        <v>5526301</v>
      </c>
      <c r="M746" s="3">
        <v>6737444</v>
      </c>
      <c r="N746" s="3">
        <v>7643026</v>
      </c>
      <c r="O746" s="3">
        <v>8327436</v>
      </c>
      <c r="P746" s="3">
        <v>9488929</v>
      </c>
      <c r="Q746" s="3">
        <v>9603781</v>
      </c>
      <c r="R746" s="3">
        <v>10782272</v>
      </c>
      <c r="S746" s="3">
        <v>11355239</v>
      </c>
      <c r="T746" s="3">
        <v>12850052</v>
      </c>
      <c r="U746" s="3">
        <f t="shared" si="3"/>
        <v>11498770</v>
      </c>
    </row>
    <row r="747" spans="1:21" ht="15.75" customHeight="1" x14ac:dyDescent="0.2">
      <c r="A747" s="3">
        <v>5107701</v>
      </c>
      <c r="B747" s="3">
        <v>52729</v>
      </c>
      <c r="C747" s="3">
        <v>67266</v>
      </c>
      <c r="D747" s="3">
        <v>82607</v>
      </c>
      <c r="E747" s="3">
        <v>84106</v>
      </c>
      <c r="F747" s="3">
        <v>74207</v>
      </c>
      <c r="G747" s="3">
        <v>93186</v>
      </c>
      <c r="H747" s="3">
        <v>105461</v>
      </c>
      <c r="I747" s="3">
        <v>114925</v>
      </c>
      <c r="J747" s="3">
        <v>140042</v>
      </c>
      <c r="K747" s="3">
        <v>140535</v>
      </c>
      <c r="L747" s="3">
        <v>167209</v>
      </c>
      <c r="M747" s="3">
        <v>172273</v>
      </c>
      <c r="N747" s="3">
        <v>226716</v>
      </c>
      <c r="O747" s="3">
        <v>264068</v>
      </c>
      <c r="P747" s="3">
        <v>305970</v>
      </c>
      <c r="Q747" s="3">
        <v>282569</v>
      </c>
      <c r="R747" s="3">
        <v>315296</v>
      </c>
      <c r="S747" s="3">
        <v>306079</v>
      </c>
      <c r="T747" s="3">
        <v>385091</v>
      </c>
      <c r="U747" s="3">
        <f t="shared" si="3"/>
        <v>332362</v>
      </c>
    </row>
    <row r="748" spans="1:21" ht="15.75" customHeight="1" x14ac:dyDescent="0.2">
      <c r="A748" s="3">
        <v>5107743</v>
      </c>
      <c r="B748" s="3">
        <v>6143</v>
      </c>
      <c r="C748" s="3">
        <v>11429</v>
      </c>
      <c r="D748" s="3">
        <v>14932</v>
      </c>
      <c r="E748" s="3">
        <v>16624</v>
      </c>
      <c r="F748" s="3">
        <v>18214</v>
      </c>
      <c r="G748" s="3">
        <v>19828</v>
      </c>
      <c r="H748" s="3">
        <v>28159</v>
      </c>
      <c r="I748" s="3">
        <v>26859</v>
      </c>
      <c r="J748" s="3">
        <v>25215</v>
      </c>
      <c r="K748" s="3">
        <v>33447</v>
      </c>
      <c r="L748" s="3">
        <v>34953</v>
      </c>
      <c r="M748" s="3">
        <v>43487</v>
      </c>
      <c r="N748" s="3">
        <v>82101</v>
      </c>
      <c r="O748" s="3">
        <v>72358</v>
      </c>
      <c r="P748" s="3">
        <v>95122</v>
      </c>
      <c r="Q748" s="3">
        <v>83504</v>
      </c>
      <c r="R748" s="3">
        <v>109273</v>
      </c>
      <c r="S748" s="3">
        <v>125088</v>
      </c>
      <c r="T748" s="3">
        <v>165888</v>
      </c>
      <c r="U748" s="3">
        <f t="shared" si="3"/>
        <v>159745</v>
      </c>
    </row>
    <row r="749" spans="1:21" ht="15.75" customHeight="1" x14ac:dyDescent="0.2">
      <c r="A749" s="3">
        <v>5107750</v>
      </c>
      <c r="B749" s="3">
        <v>16524</v>
      </c>
      <c r="C749" s="3">
        <v>21944</v>
      </c>
      <c r="D749" s="3">
        <v>22191</v>
      </c>
      <c r="E749" s="3">
        <v>20684</v>
      </c>
      <c r="F749" s="3">
        <v>18856</v>
      </c>
      <c r="G749" s="3">
        <v>21786</v>
      </c>
      <c r="H749" s="3">
        <v>26889</v>
      </c>
      <c r="I749" s="3">
        <v>30537</v>
      </c>
      <c r="J749" s="3">
        <v>34875</v>
      </c>
      <c r="K749" s="3">
        <v>41863</v>
      </c>
      <c r="L749" s="3">
        <v>39680</v>
      </c>
      <c r="M749" s="3">
        <v>43738</v>
      </c>
      <c r="N749" s="3">
        <v>51089</v>
      </c>
      <c r="O749" s="3">
        <v>55069</v>
      </c>
      <c r="P749" s="3">
        <v>61560</v>
      </c>
      <c r="Q749" s="3">
        <v>56863</v>
      </c>
      <c r="R749" s="3">
        <v>58077</v>
      </c>
      <c r="S749" s="3">
        <v>59481</v>
      </c>
      <c r="T749" s="3">
        <v>65545</v>
      </c>
      <c r="U749" s="3">
        <f t="shared" si="3"/>
        <v>49021</v>
      </c>
    </row>
    <row r="750" spans="1:21" ht="15.75" customHeight="1" x14ac:dyDescent="0.2">
      <c r="A750" s="3">
        <v>5107768</v>
      </c>
      <c r="B750" s="3">
        <v>62021</v>
      </c>
      <c r="C750" s="3">
        <v>99004</v>
      </c>
      <c r="D750" s="3">
        <v>165370</v>
      </c>
      <c r="E750" s="3">
        <v>134337</v>
      </c>
      <c r="F750" s="3">
        <v>72430</v>
      </c>
      <c r="G750" s="3">
        <v>138687</v>
      </c>
      <c r="H750" s="3">
        <v>228372</v>
      </c>
      <c r="I750" s="3">
        <v>215983</v>
      </c>
      <c r="J750" s="3">
        <v>170788</v>
      </c>
      <c r="K750" s="3">
        <v>260335</v>
      </c>
      <c r="L750" s="3">
        <v>360073</v>
      </c>
      <c r="M750" s="3">
        <v>370870</v>
      </c>
      <c r="N750" s="3">
        <v>389030</v>
      </c>
      <c r="O750" s="3">
        <v>379498</v>
      </c>
      <c r="P750" s="3">
        <v>526537</v>
      </c>
      <c r="Q750" s="3">
        <v>572772</v>
      </c>
      <c r="R750" s="3">
        <v>589915</v>
      </c>
      <c r="S750" s="3">
        <v>515850</v>
      </c>
      <c r="T750" s="3">
        <v>898335</v>
      </c>
      <c r="U750" s="3">
        <f t="shared" si="3"/>
        <v>836314</v>
      </c>
    </row>
    <row r="751" spans="1:21" ht="15.75" customHeight="1" x14ac:dyDescent="0.2">
      <c r="A751" s="3">
        <v>5107776</v>
      </c>
      <c r="B751" s="3">
        <v>17431</v>
      </c>
      <c r="C751" s="3">
        <v>23323</v>
      </c>
      <c r="D751" s="3">
        <v>26088</v>
      </c>
      <c r="E751" s="3">
        <v>30036</v>
      </c>
      <c r="F751" s="3">
        <v>26542</v>
      </c>
      <c r="G751" s="3">
        <v>33066</v>
      </c>
      <c r="H751" s="3">
        <v>41215</v>
      </c>
      <c r="I751" s="3">
        <v>44437</v>
      </c>
      <c r="J751" s="3">
        <v>46853</v>
      </c>
      <c r="K751" s="3">
        <v>57964</v>
      </c>
      <c r="L751" s="3">
        <v>68600</v>
      </c>
      <c r="M751" s="3">
        <v>74961</v>
      </c>
      <c r="N751" s="3">
        <v>85447</v>
      </c>
      <c r="O751" s="3">
        <v>98161</v>
      </c>
      <c r="P751" s="3">
        <v>134291</v>
      </c>
      <c r="Q751" s="3">
        <v>111814</v>
      </c>
      <c r="R751" s="3">
        <v>159217</v>
      </c>
      <c r="S751" s="3">
        <v>150327</v>
      </c>
      <c r="T751" s="3">
        <v>195491</v>
      </c>
      <c r="U751" s="3">
        <f t="shared" si="3"/>
        <v>178060</v>
      </c>
    </row>
    <row r="752" spans="1:21" ht="15.75" customHeight="1" x14ac:dyDescent="0.2">
      <c r="A752" s="3">
        <v>5107792</v>
      </c>
      <c r="B752" s="3">
        <v>100523</v>
      </c>
      <c r="C752" s="3">
        <v>159845</v>
      </c>
      <c r="D752" s="3">
        <v>193704</v>
      </c>
      <c r="E752" s="3">
        <v>187232</v>
      </c>
      <c r="F752" s="3">
        <v>78372</v>
      </c>
      <c r="G752" s="3">
        <v>152279</v>
      </c>
      <c r="H752" s="3">
        <v>187896</v>
      </c>
      <c r="I752" s="3">
        <v>203069</v>
      </c>
      <c r="J752" s="3">
        <v>141735</v>
      </c>
      <c r="K752" s="3">
        <v>253494</v>
      </c>
      <c r="L752" s="3">
        <v>308669</v>
      </c>
      <c r="M752" s="3">
        <v>335866</v>
      </c>
      <c r="N752" s="3">
        <v>324203</v>
      </c>
      <c r="O752" s="3">
        <v>300432</v>
      </c>
      <c r="P752" s="3">
        <v>371383</v>
      </c>
      <c r="Q752" s="3">
        <v>371172</v>
      </c>
      <c r="R752" s="3">
        <v>397087</v>
      </c>
      <c r="S752" s="3">
        <v>390898</v>
      </c>
      <c r="T752" s="3">
        <v>694988</v>
      </c>
      <c r="U752" s="3">
        <f t="shared" si="3"/>
        <v>594465</v>
      </c>
    </row>
    <row r="753" spans="1:21" ht="15.75" customHeight="1" x14ac:dyDescent="0.2">
      <c r="A753" s="3">
        <v>5107800</v>
      </c>
      <c r="B753" s="3">
        <v>71958</v>
      </c>
      <c r="C753" s="3">
        <v>105596</v>
      </c>
      <c r="D753" s="3">
        <v>137325</v>
      </c>
      <c r="E753" s="3">
        <v>131751</v>
      </c>
      <c r="F753" s="3">
        <v>101020</v>
      </c>
      <c r="G753" s="3">
        <v>129060</v>
      </c>
      <c r="H753" s="3">
        <v>183225</v>
      </c>
      <c r="I753" s="3">
        <v>190020</v>
      </c>
      <c r="J753" s="3">
        <v>176621</v>
      </c>
      <c r="K753" s="3">
        <v>249067</v>
      </c>
      <c r="L753" s="3">
        <v>279561</v>
      </c>
      <c r="M753" s="3">
        <v>339227</v>
      </c>
      <c r="N753" s="3">
        <v>480875</v>
      </c>
      <c r="O753" s="3">
        <v>454226</v>
      </c>
      <c r="P753" s="3">
        <v>513592</v>
      </c>
      <c r="Q753" s="3">
        <v>482726</v>
      </c>
      <c r="R753" s="3">
        <v>495052</v>
      </c>
      <c r="S753" s="3">
        <v>429900</v>
      </c>
      <c r="T753" s="3">
        <v>480664</v>
      </c>
      <c r="U753" s="3">
        <f t="shared" si="3"/>
        <v>408706</v>
      </c>
    </row>
    <row r="754" spans="1:21" ht="15.75" customHeight="1" x14ac:dyDescent="0.2">
      <c r="A754" s="3">
        <v>5107859</v>
      </c>
      <c r="B754" s="3">
        <v>43663</v>
      </c>
      <c r="C754" s="3">
        <v>51808</v>
      </c>
      <c r="D754" s="3">
        <v>66512</v>
      </c>
      <c r="E754" s="3">
        <v>70969</v>
      </c>
      <c r="F754" s="3">
        <v>63837</v>
      </c>
      <c r="G754" s="3">
        <v>81304</v>
      </c>
      <c r="H754" s="3">
        <v>97381</v>
      </c>
      <c r="I754" s="3">
        <v>125936</v>
      </c>
      <c r="J754" s="3">
        <v>116930</v>
      </c>
      <c r="K754" s="3">
        <v>160977</v>
      </c>
      <c r="L754" s="3">
        <v>229652</v>
      </c>
      <c r="M754" s="3">
        <v>270017</v>
      </c>
      <c r="N754" s="3">
        <v>352265</v>
      </c>
      <c r="O754" s="3">
        <v>470082</v>
      </c>
      <c r="P754" s="3">
        <v>611678</v>
      </c>
      <c r="Q754" s="3">
        <v>559905</v>
      </c>
      <c r="R754" s="3">
        <v>668728</v>
      </c>
      <c r="S754" s="3">
        <v>718189</v>
      </c>
      <c r="T754" s="3">
        <v>1191725</v>
      </c>
      <c r="U754" s="3">
        <f t="shared" si="3"/>
        <v>1148062</v>
      </c>
    </row>
    <row r="755" spans="1:21" ht="15.75" customHeight="1" x14ac:dyDescent="0.2">
      <c r="A755" s="3">
        <v>5107875</v>
      </c>
      <c r="B755" s="3">
        <v>417784</v>
      </c>
      <c r="C755" s="3">
        <v>569481</v>
      </c>
      <c r="D755" s="3">
        <v>745139</v>
      </c>
      <c r="E755" s="3">
        <v>787563</v>
      </c>
      <c r="F755" s="3">
        <v>483898</v>
      </c>
      <c r="G755" s="3">
        <v>699304</v>
      </c>
      <c r="H755" s="3">
        <v>896826</v>
      </c>
      <c r="I755" s="3">
        <v>952249</v>
      </c>
      <c r="J755" s="3">
        <v>827963</v>
      </c>
      <c r="K755" s="3">
        <v>1226043</v>
      </c>
      <c r="L755" s="3">
        <v>1689727</v>
      </c>
      <c r="M755" s="3">
        <v>1636951</v>
      </c>
      <c r="N755" s="3">
        <v>1771550</v>
      </c>
      <c r="O755" s="3">
        <v>1911734</v>
      </c>
      <c r="P755" s="3">
        <v>2673060</v>
      </c>
      <c r="Q755" s="3">
        <v>2517356</v>
      </c>
      <c r="R755" s="3">
        <v>2923289</v>
      </c>
      <c r="S755" s="3">
        <v>2590391</v>
      </c>
      <c r="T755" s="3">
        <v>3738443</v>
      </c>
      <c r="U755" s="3">
        <f t="shared" si="3"/>
        <v>3320659</v>
      </c>
    </row>
    <row r="756" spans="1:21" ht="15.75" customHeight="1" x14ac:dyDescent="0.2">
      <c r="A756" s="3">
        <v>5107883</v>
      </c>
      <c r="B756" s="3">
        <v>3748</v>
      </c>
      <c r="C756" s="3">
        <v>4210</v>
      </c>
      <c r="D756" s="3">
        <v>8434</v>
      </c>
      <c r="E756" s="3">
        <v>10306</v>
      </c>
      <c r="F756" s="3">
        <v>6684</v>
      </c>
      <c r="G756" s="3">
        <v>7842</v>
      </c>
      <c r="H756" s="3">
        <v>10928</v>
      </c>
      <c r="I756" s="3">
        <v>11430</v>
      </c>
      <c r="J756" s="3">
        <v>13758</v>
      </c>
      <c r="K756" s="3">
        <v>15921</v>
      </c>
      <c r="L756" s="3">
        <v>15819</v>
      </c>
      <c r="M756" s="3">
        <v>18165</v>
      </c>
      <c r="N756" s="3">
        <v>19619</v>
      </c>
      <c r="O756" s="3">
        <v>23955</v>
      </c>
      <c r="P756" s="3">
        <v>36431</v>
      </c>
      <c r="Q756" s="3">
        <v>36068</v>
      </c>
      <c r="R756" s="3">
        <v>39364</v>
      </c>
      <c r="S756" s="3">
        <v>38980</v>
      </c>
      <c r="T756" s="3">
        <v>55191</v>
      </c>
      <c r="U756" s="3">
        <f t="shared" si="3"/>
        <v>51443</v>
      </c>
    </row>
    <row r="757" spans="1:21" ht="15.75" customHeight="1" x14ac:dyDescent="0.2">
      <c r="A757" s="3">
        <v>5107909</v>
      </c>
      <c r="B757" s="3">
        <v>612929</v>
      </c>
      <c r="C757" s="3">
        <v>904483</v>
      </c>
      <c r="D757" s="3">
        <v>1178941</v>
      </c>
      <c r="E757" s="3">
        <v>1169733</v>
      </c>
      <c r="F757" s="3">
        <v>1132525</v>
      </c>
      <c r="G757" s="3">
        <v>1440471</v>
      </c>
      <c r="H757" s="3">
        <v>1870701</v>
      </c>
      <c r="I757" s="3">
        <v>1987329</v>
      </c>
      <c r="J757" s="3">
        <v>2240641</v>
      </c>
      <c r="K757" s="3">
        <v>2639100</v>
      </c>
      <c r="L757" s="3">
        <v>3003368</v>
      </c>
      <c r="M757" s="3">
        <v>3597150</v>
      </c>
      <c r="N757" s="3">
        <v>4284919</v>
      </c>
      <c r="O757" s="3">
        <v>4428309</v>
      </c>
      <c r="P757" s="3">
        <v>5108280</v>
      </c>
      <c r="Q757" s="3">
        <v>5628209</v>
      </c>
      <c r="R757" s="3">
        <v>6319577</v>
      </c>
      <c r="S757" s="3">
        <v>6605143</v>
      </c>
      <c r="T757" s="3">
        <v>8075614</v>
      </c>
      <c r="U757" s="3">
        <f t="shared" si="3"/>
        <v>7462685</v>
      </c>
    </row>
    <row r="758" spans="1:21" ht="15.75" customHeight="1" x14ac:dyDescent="0.2">
      <c r="A758" s="3">
        <v>5107925</v>
      </c>
      <c r="B758" s="3">
        <v>643436</v>
      </c>
      <c r="C758" s="3">
        <v>988993</v>
      </c>
      <c r="D758" s="3">
        <v>1340592</v>
      </c>
      <c r="E758" s="3">
        <v>1002231</v>
      </c>
      <c r="F758" s="3">
        <v>859410</v>
      </c>
      <c r="G758" s="3">
        <v>1319845</v>
      </c>
      <c r="H758" s="3">
        <v>2035329</v>
      </c>
      <c r="I758" s="3">
        <v>2157485</v>
      </c>
      <c r="J758" s="3">
        <v>1834499</v>
      </c>
      <c r="K758" s="3">
        <v>2766495</v>
      </c>
      <c r="L758" s="3">
        <v>3330662</v>
      </c>
      <c r="M758" s="3">
        <v>3681325</v>
      </c>
      <c r="N758" s="3">
        <v>4436209</v>
      </c>
      <c r="O758" s="3">
        <v>4657120</v>
      </c>
      <c r="P758" s="3">
        <v>5640162</v>
      </c>
      <c r="Q758" s="3">
        <v>5733764</v>
      </c>
      <c r="R758" s="3">
        <v>5921233</v>
      </c>
      <c r="S758" s="3">
        <v>6239123</v>
      </c>
      <c r="T758" s="3">
        <v>9117204</v>
      </c>
      <c r="U758" s="3">
        <f t="shared" si="3"/>
        <v>8473768</v>
      </c>
    </row>
    <row r="759" spans="1:21" ht="15.75" customHeight="1" x14ac:dyDescent="0.2">
      <c r="A759" s="3">
        <v>5107941</v>
      </c>
      <c r="B759" s="3">
        <v>38112</v>
      </c>
      <c r="C759" s="3">
        <v>57945</v>
      </c>
      <c r="D759" s="3">
        <v>98674</v>
      </c>
      <c r="E759" s="3">
        <v>93475</v>
      </c>
      <c r="F759" s="3">
        <v>93695</v>
      </c>
      <c r="G759" s="3">
        <v>96432</v>
      </c>
      <c r="H759" s="3">
        <v>184234</v>
      </c>
      <c r="I759" s="3">
        <v>157787</v>
      </c>
      <c r="J759" s="3">
        <v>132178</v>
      </c>
      <c r="K759" s="3">
        <v>230390</v>
      </c>
      <c r="L759" s="3">
        <v>342831</v>
      </c>
      <c r="M759" s="3">
        <v>349415</v>
      </c>
      <c r="N759" s="3">
        <v>355083</v>
      </c>
      <c r="O759" s="3">
        <v>336958</v>
      </c>
      <c r="P759" s="3">
        <v>369969</v>
      </c>
      <c r="Q759" s="3">
        <v>386267</v>
      </c>
      <c r="R759" s="3">
        <v>417586</v>
      </c>
      <c r="S759" s="3">
        <v>478024</v>
      </c>
      <c r="T759" s="3">
        <v>793229</v>
      </c>
      <c r="U759" s="3">
        <f t="shared" si="3"/>
        <v>755117</v>
      </c>
    </row>
    <row r="760" spans="1:21" ht="15.75" customHeight="1" x14ac:dyDescent="0.2">
      <c r="A760" s="3">
        <v>5107958</v>
      </c>
      <c r="B760" s="3">
        <v>445617</v>
      </c>
      <c r="C760" s="3">
        <v>563324</v>
      </c>
      <c r="D760" s="3">
        <v>666815</v>
      </c>
      <c r="E760" s="3">
        <v>695731</v>
      </c>
      <c r="F760" s="3">
        <v>735191</v>
      </c>
      <c r="G760" s="3">
        <v>903055</v>
      </c>
      <c r="H760" s="3">
        <v>1115748</v>
      </c>
      <c r="I760" s="3">
        <v>1356319</v>
      </c>
      <c r="J760" s="3">
        <v>1464263</v>
      </c>
      <c r="K760" s="3">
        <v>1657354</v>
      </c>
      <c r="L760" s="3">
        <v>1789297</v>
      </c>
      <c r="M760" s="3">
        <v>2076941</v>
      </c>
      <c r="N760" s="3">
        <v>2285691</v>
      </c>
      <c r="O760" s="3">
        <v>2483259</v>
      </c>
      <c r="P760" s="3">
        <v>2968739</v>
      </c>
      <c r="Q760" s="3">
        <v>3015954</v>
      </c>
      <c r="R760" s="3">
        <v>3239502</v>
      </c>
      <c r="S760" s="3">
        <v>3426316</v>
      </c>
      <c r="T760" s="3">
        <v>4078549</v>
      </c>
      <c r="U760" s="3">
        <f t="shared" si="3"/>
        <v>3632932</v>
      </c>
    </row>
    <row r="761" spans="1:21" ht="15.75" customHeight="1" x14ac:dyDescent="0.2">
      <c r="A761" s="3">
        <v>5108006</v>
      </c>
      <c r="B761" s="3">
        <v>175412</v>
      </c>
      <c r="C761" s="3">
        <v>297098</v>
      </c>
      <c r="D761" s="3">
        <v>405435</v>
      </c>
      <c r="E761" s="3">
        <v>189671</v>
      </c>
      <c r="F761" s="3">
        <v>111438</v>
      </c>
      <c r="G761" s="3">
        <v>185671</v>
      </c>
      <c r="H761" s="3">
        <v>291440</v>
      </c>
      <c r="I761" s="3">
        <v>278178</v>
      </c>
      <c r="J761" s="3">
        <v>254163</v>
      </c>
      <c r="K761" s="3">
        <v>422246</v>
      </c>
      <c r="L761" s="3">
        <v>512001</v>
      </c>
      <c r="M761" s="3">
        <v>571406</v>
      </c>
      <c r="N761" s="3">
        <v>642699</v>
      </c>
      <c r="O761" s="3">
        <v>664534</v>
      </c>
      <c r="P761" s="3">
        <v>784822</v>
      </c>
      <c r="Q761" s="3">
        <v>777242</v>
      </c>
      <c r="R761" s="3">
        <v>894547</v>
      </c>
      <c r="S761" s="3">
        <v>876375</v>
      </c>
      <c r="T761" s="3">
        <v>1382669</v>
      </c>
      <c r="U761" s="3">
        <f t="shared" si="3"/>
        <v>1207257</v>
      </c>
    </row>
    <row r="762" spans="1:21" ht="15.75" customHeight="1" x14ac:dyDescent="0.2">
      <c r="A762" s="3">
        <v>5108055</v>
      </c>
      <c r="B762" s="3">
        <v>52073</v>
      </c>
      <c r="C762" s="3">
        <v>64713</v>
      </c>
      <c r="D762" s="3">
        <v>72608</v>
      </c>
      <c r="E762" s="3">
        <v>75597</v>
      </c>
      <c r="F762" s="3">
        <v>73297</v>
      </c>
      <c r="G762" s="3">
        <v>89978</v>
      </c>
      <c r="H762" s="3">
        <v>109414</v>
      </c>
      <c r="I762" s="3">
        <v>116769</v>
      </c>
      <c r="J762" s="3">
        <v>127005</v>
      </c>
      <c r="K762" s="3">
        <v>148536</v>
      </c>
      <c r="L762" s="3">
        <v>151910</v>
      </c>
      <c r="M762" s="3">
        <v>177120</v>
      </c>
      <c r="N762" s="3">
        <v>188684</v>
      </c>
      <c r="O762" s="3">
        <v>210189</v>
      </c>
      <c r="P762" s="3">
        <v>238680</v>
      </c>
      <c r="Q762" s="3">
        <v>225796</v>
      </c>
      <c r="R762" s="3">
        <v>261423</v>
      </c>
      <c r="S762" s="3">
        <v>285152</v>
      </c>
      <c r="T762" s="3">
        <v>350959</v>
      </c>
      <c r="U762" s="3">
        <f t="shared" si="3"/>
        <v>298886</v>
      </c>
    </row>
    <row r="763" spans="1:21" ht="15.75" customHeight="1" x14ac:dyDescent="0.2">
      <c r="A763" s="3">
        <v>5108105</v>
      </c>
      <c r="B763" s="3">
        <v>23031</v>
      </c>
      <c r="C763" s="3">
        <v>35182</v>
      </c>
      <c r="D763" s="3">
        <v>62800</v>
      </c>
      <c r="E763" s="3">
        <v>43872</v>
      </c>
      <c r="F763" s="3">
        <v>27687</v>
      </c>
      <c r="G763" s="3">
        <v>41089</v>
      </c>
      <c r="H763" s="3">
        <v>62653</v>
      </c>
      <c r="I763" s="3">
        <v>63891</v>
      </c>
      <c r="J763" s="3">
        <v>50405</v>
      </c>
      <c r="K763" s="3">
        <v>75411</v>
      </c>
      <c r="L763" s="3">
        <v>94664</v>
      </c>
      <c r="M763" s="3">
        <v>94677</v>
      </c>
      <c r="N763" s="3">
        <v>100302</v>
      </c>
      <c r="O763" s="3">
        <v>99832</v>
      </c>
      <c r="P763" s="3">
        <v>137976</v>
      </c>
      <c r="Q763" s="3">
        <v>112169</v>
      </c>
      <c r="R763" s="3">
        <v>120178</v>
      </c>
      <c r="S763" s="3">
        <v>149522</v>
      </c>
      <c r="T763" s="3">
        <v>208892</v>
      </c>
      <c r="U763" s="3">
        <f t="shared" si="3"/>
        <v>185861</v>
      </c>
    </row>
    <row r="764" spans="1:21" ht="15.75" customHeight="1" x14ac:dyDescent="0.2">
      <c r="A764" s="3">
        <v>5108204</v>
      </c>
      <c r="B764" s="3">
        <v>23505</v>
      </c>
      <c r="C764" s="3">
        <v>30050</v>
      </c>
      <c r="D764" s="3">
        <v>35229</v>
      </c>
      <c r="E764" s="3">
        <v>29958</v>
      </c>
      <c r="F764" s="3">
        <v>29351</v>
      </c>
      <c r="G764" s="3">
        <v>34421</v>
      </c>
      <c r="H764" s="3">
        <v>44772</v>
      </c>
      <c r="I764" s="3">
        <v>48088</v>
      </c>
      <c r="J764" s="3">
        <v>46757</v>
      </c>
      <c r="K764" s="3">
        <v>56885</v>
      </c>
      <c r="L764" s="3">
        <v>54521</v>
      </c>
      <c r="M764" s="3">
        <v>63464</v>
      </c>
      <c r="N764" s="3">
        <v>78646</v>
      </c>
      <c r="O764" s="3">
        <v>83737</v>
      </c>
      <c r="P764" s="3">
        <v>99695</v>
      </c>
      <c r="Q764" s="3">
        <v>87277</v>
      </c>
      <c r="R764" s="3">
        <v>93979</v>
      </c>
      <c r="S764" s="3">
        <v>109742</v>
      </c>
      <c r="T764" s="3">
        <v>154910</v>
      </c>
      <c r="U764" s="3">
        <f t="shared" si="3"/>
        <v>131405</v>
      </c>
    </row>
    <row r="765" spans="1:21" ht="15.75" customHeight="1" x14ac:dyDescent="0.2">
      <c r="A765" s="3">
        <v>5108303</v>
      </c>
      <c r="B765" s="3">
        <v>25009</v>
      </c>
      <c r="C765" s="3">
        <v>26361</v>
      </c>
      <c r="D765" s="3">
        <v>38704</v>
      </c>
      <c r="E765" s="3">
        <v>39236</v>
      </c>
      <c r="F765" s="3">
        <v>34102</v>
      </c>
      <c r="G765" s="3">
        <v>39892</v>
      </c>
      <c r="H765" s="3">
        <v>43658</v>
      </c>
      <c r="I765" s="3">
        <v>47581</v>
      </c>
      <c r="J765" s="3">
        <v>56270</v>
      </c>
      <c r="K765" s="3">
        <v>61202</v>
      </c>
      <c r="L765" s="3">
        <v>81837</v>
      </c>
      <c r="M765" s="3">
        <v>87572</v>
      </c>
      <c r="N765" s="3">
        <v>86616</v>
      </c>
      <c r="O765" s="3">
        <v>107855</v>
      </c>
      <c r="P765" s="3">
        <v>123123</v>
      </c>
      <c r="Q765" s="3">
        <v>140899</v>
      </c>
      <c r="R765" s="3">
        <v>155576</v>
      </c>
      <c r="S765" s="3">
        <v>184450</v>
      </c>
      <c r="T765" s="3">
        <v>336691</v>
      </c>
      <c r="U765" s="3">
        <f t="shared" si="3"/>
        <v>311682</v>
      </c>
    </row>
    <row r="766" spans="1:21" ht="15.75" customHeight="1" x14ac:dyDescent="0.2">
      <c r="A766" s="3">
        <v>5108352</v>
      </c>
      <c r="B766" s="3">
        <v>8470</v>
      </c>
      <c r="C766" s="3">
        <v>11526</v>
      </c>
      <c r="D766" s="3">
        <v>13159</v>
      </c>
      <c r="E766" s="3">
        <v>13531</v>
      </c>
      <c r="F766" s="3">
        <v>14059</v>
      </c>
      <c r="G766" s="3">
        <v>18872</v>
      </c>
      <c r="H766" s="3">
        <v>23624</v>
      </c>
      <c r="I766" s="3">
        <v>25219</v>
      </c>
      <c r="J766" s="3">
        <v>30648</v>
      </c>
      <c r="K766" s="3">
        <v>34985</v>
      </c>
      <c r="L766" s="3">
        <v>36356</v>
      </c>
      <c r="M766" s="3">
        <v>38634</v>
      </c>
      <c r="N766" s="3">
        <v>44884</v>
      </c>
      <c r="O766" s="3">
        <v>50534</v>
      </c>
      <c r="P766" s="3">
        <v>60348</v>
      </c>
      <c r="Q766" s="3">
        <v>48836</v>
      </c>
      <c r="R766" s="3">
        <v>60001</v>
      </c>
      <c r="S766" s="3">
        <v>56517</v>
      </c>
      <c r="T766" s="3">
        <v>62735</v>
      </c>
      <c r="U766" s="3">
        <f t="shared" si="3"/>
        <v>54265</v>
      </c>
    </row>
    <row r="767" spans="1:21" ht="15.75" customHeight="1" x14ac:dyDescent="0.2">
      <c r="A767" s="3">
        <v>5108402</v>
      </c>
      <c r="B767" s="3">
        <v>1191017</v>
      </c>
      <c r="C767" s="3">
        <v>1564871</v>
      </c>
      <c r="D767" s="3">
        <v>1854047</v>
      </c>
      <c r="E767" s="3">
        <v>2067770</v>
      </c>
      <c r="F767" s="3">
        <v>2154486</v>
      </c>
      <c r="G767" s="3">
        <v>2455152</v>
      </c>
      <c r="H767" s="3">
        <v>2954058</v>
      </c>
      <c r="I767" s="3">
        <v>3321003</v>
      </c>
      <c r="J767" s="3">
        <v>3908580</v>
      </c>
      <c r="K767" s="3">
        <v>4443679</v>
      </c>
      <c r="L767" s="3">
        <v>4903061</v>
      </c>
      <c r="M767" s="3">
        <v>5285654</v>
      </c>
      <c r="N767" s="3">
        <v>5904942</v>
      </c>
      <c r="O767" s="3">
        <v>6268147</v>
      </c>
      <c r="P767" s="3">
        <v>7311889</v>
      </c>
      <c r="Q767" s="3">
        <v>7895656</v>
      </c>
      <c r="R767" s="3">
        <v>8167611</v>
      </c>
      <c r="S767" s="3">
        <v>8542481</v>
      </c>
      <c r="T767" s="3">
        <v>9049418</v>
      </c>
      <c r="U767" s="3">
        <f t="shared" si="3"/>
        <v>7858401</v>
      </c>
    </row>
    <row r="768" spans="1:21" ht="15.75" customHeight="1" x14ac:dyDescent="0.2">
      <c r="A768" s="3">
        <v>5108501</v>
      </c>
      <c r="B768" s="3">
        <v>61000</v>
      </c>
      <c r="C768" s="3">
        <v>83730</v>
      </c>
      <c r="D768" s="3">
        <v>139857</v>
      </c>
      <c r="E768" s="3">
        <v>135080</v>
      </c>
      <c r="F768" s="3">
        <v>105602</v>
      </c>
      <c r="G768" s="3">
        <v>120571</v>
      </c>
      <c r="H768" s="3">
        <v>200182</v>
      </c>
      <c r="I768" s="3">
        <v>221283</v>
      </c>
      <c r="J768" s="3">
        <v>179085</v>
      </c>
      <c r="K768" s="3">
        <v>292641</v>
      </c>
      <c r="L768" s="3">
        <v>364022</v>
      </c>
      <c r="M768" s="3">
        <v>370829</v>
      </c>
      <c r="N768" s="3">
        <v>360360</v>
      </c>
      <c r="O768" s="3">
        <v>390018</v>
      </c>
      <c r="P768" s="3">
        <v>526476</v>
      </c>
      <c r="Q768" s="3">
        <v>515430</v>
      </c>
      <c r="R768" s="3">
        <v>523728</v>
      </c>
      <c r="S768" s="3">
        <v>511175</v>
      </c>
      <c r="T768" s="3">
        <v>849830</v>
      </c>
      <c r="U768" s="3">
        <f t="shared" si="3"/>
        <v>788830</v>
      </c>
    </row>
    <row r="769" spans="1:21" ht="15.75" customHeight="1" x14ac:dyDescent="0.2">
      <c r="A769" s="3">
        <v>5108600</v>
      </c>
      <c r="B769" s="3">
        <v>79062</v>
      </c>
      <c r="C769" s="3">
        <v>104787</v>
      </c>
      <c r="D769" s="3">
        <v>122474</v>
      </c>
      <c r="E769" s="3">
        <v>145977</v>
      </c>
      <c r="F769" s="3">
        <v>147079</v>
      </c>
      <c r="G769" s="3">
        <v>166732</v>
      </c>
      <c r="H769" s="3">
        <v>203025</v>
      </c>
      <c r="I769" s="3">
        <v>228138</v>
      </c>
      <c r="J769" s="3">
        <v>248343</v>
      </c>
      <c r="K769" s="3">
        <v>256100</v>
      </c>
      <c r="L769" s="3">
        <v>291689</v>
      </c>
      <c r="M769" s="3">
        <v>349788</v>
      </c>
      <c r="N769" s="3">
        <v>390279</v>
      </c>
      <c r="O769" s="3">
        <v>385506</v>
      </c>
      <c r="P769" s="3">
        <v>451564</v>
      </c>
      <c r="Q769" s="3">
        <v>420614</v>
      </c>
      <c r="R769" s="3">
        <v>508448</v>
      </c>
      <c r="S769" s="3">
        <v>528135</v>
      </c>
      <c r="T769" s="3">
        <v>663817</v>
      </c>
      <c r="U769" s="3">
        <f t="shared" si="3"/>
        <v>584755</v>
      </c>
    </row>
    <row r="770" spans="1:21" ht="15.75" customHeight="1" x14ac:dyDescent="0.2">
      <c r="A770" s="3">
        <v>5108808</v>
      </c>
      <c r="B770" s="3">
        <v>16189</v>
      </c>
      <c r="C770" s="3">
        <v>21324</v>
      </c>
      <c r="D770" s="3">
        <v>25428</v>
      </c>
      <c r="E770" s="3">
        <v>27143</v>
      </c>
      <c r="F770" s="3">
        <v>25054</v>
      </c>
      <c r="G770" s="3">
        <v>28925</v>
      </c>
      <c r="H770" s="3">
        <v>38029</v>
      </c>
      <c r="I770" s="3">
        <v>39031</v>
      </c>
      <c r="J770" s="3">
        <v>45253</v>
      </c>
      <c r="K770" s="3">
        <v>53101</v>
      </c>
      <c r="L770" s="3">
        <v>58272</v>
      </c>
      <c r="M770" s="3">
        <v>62691</v>
      </c>
      <c r="N770" s="3">
        <v>64609</v>
      </c>
      <c r="O770" s="3">
        <v>71476</v>
      </c>
      <c r="P770" s="3">
        <v>87351</v>
      </c>
      <c r="Q770" s="3">
        <v>89165</v>
      </c>
      <c r="R770" s="3">
        <v>83145</v>
      </c>
      <c r="S770" s="3">
        <v>95641</v>
      </c>
      <c r="T770" s="3">
        <v>120877</v>
      </c>
      <c r="U770" s="3">
        <f t="shared" si="3"/>
        <v>104688</v>
      </c>
    </row>
    <row r="771" spans="1:21" ht="15.75" customHeight="1" x14ac:dyDescent="0.2">
      <c r="A771" s="3">
        <v>5108857</v>
      </c>
      <c r="B771" s="3">
        <v>17626</v>
      </c>
      <c r="C771" s="3">
        <v>25537</v>
      </c>
      <c r="D771" s="3">
        <v>46680</v>
      </c>
      <c r="E771" s="3">
        <v>37127</v>
      </c>
      <c r="F771" s="3">
        <v>20974</v>
      </c>
      <c r="G771" s="3">
        <v>21826</v>
      </c>
      <c r="H771" s="3">
        <v>30976</v>
      </c>
      <c r="I771" s="3">
        <v>32623</v>
      </c>
      <c r="J771" s="3">
        <v>49542</v>
      </c>
      <c r="K771" s="3">
        <v>75880</v>
      </c>
      <c r="L771" s="3">
        <v>97459</v>
      </c>
      <c r="M771" s="3">
        <v>115397</v>
      </c>
      <c r="N771" s="3">
        <v>153769</v>
      </c>
      <c r="O771" s="3">
        <v>171530</v>
      </c>
      <c r="P771" s="3">
        <v>164951</v>
      </c>
      <c r="Q771" s="3">
        <v>161511</v>
      </c>
      <c r="R771" s="3">
        <v>186260</v>
      </c>
      <c r="S771" s="3">
        <v>242898</v>
      </c>
      <c r="T771" s="3">
        <v>311084</v>
      </c>
      <c r="U771" s="3">
        <f t="shared" si="3"/>
        <v>293458</v>
      </c>
    </row>
    <row r="772" spans="1:21" ht="15.75" customHeight="1" x14ac:dyDescent="0.2">
      <c r="A772" s="3">
        <v>5108907</v>
      </c>
      <c r="B772" s="3">
        <v>39032</v>
      </c>
      <c r="C772" s="3">
        <v>69933</v>
      </c>
      <c r="D772" s="3">
        <v>88184</v>
      </c>
      <c r="E772" s="3">
        <v>73309</v>
      </c>
      <c r="F772" s="3">
        <v>56864</v>
      </c>
      <c r="G772" s="3">
        <v>88518</v>
      </c>
      <c r="H772" s="3">
        <v>184456</v>
      </c>
      <c r="I772" s="3">
        <v>198643</v>
      </c>
      <c r="J772" s="3">
        <v>138359</v>
      </c>
      <c r="K772" s="3">
        <v>228002</v>
      </c>
      <c r="L772" s="3">
        <v>274741</v>
      </c>
      <c r="M772" s="3">
        <v>310853</v>
      </c>
      <c r="N772" s="3">
        <v>340332</v>
      </c>
      <c r="O772" s="3">
        <v>333214</v>
      </c>
      <c r="P772" s="3">
        <v>406279</v>
      </c>
      <c r="Q772" s="3">
        <v>431411</v>
      </c>
      <c r="R772" s="3">
        <v>497913</v>
      </c>
      <c r="S772" s="3">
        <v>507471</v>
      </c>
      <c r="T772" s="3">
        <v>799376</v>
      </c>
      <c r="U772" s="3">
        <f t="shared" si="3"/>
        <v>760344</v>
      </c>
    </row>
    <row r="773" spans="1:21" ht="15.75" customHeight="1" x14ac:dyDescent="0.2">
      <c r="A773" s="3">
        <v>5108956</v>
      </c>
      <c r="B773" s="3">
        <v>27549</v>
      </c>
      <c r="C773" s="3">
        <v>37132</v>
      </c>
      <c r="D773" s="3">
        <v>44036</v>
      </c>
      <c r="E773" s="3">
        <v>48277</v>
      </c>
      <c r="F773" s="3">
        <v>49634</v>
      </c>
      <c r="G773" s="3">
        <v>56768</v>
      </c>
      <c r="H773" s="3">
        <v>94315</v>
      </c>
      <c r="I773" s="3">
        <v>101545</v>
      </c>
      <c r="J773" s="3">
        <v>99885</v>
      </c>
      <c r="K773" s="3">
        <v>121160</v>
      </c>
      <c r="L773" s="3">
        <v>111964</v>
      </c>
      <c r="M773" s="3">
        <v>115107</v>
      </c>
      <c r="N773" s="3">
        <v>128947</v>
      </c>
      <c r="O773" s="3">
        <v>151055</v>
      </c>
      <c r="P773" s="3">
        <v>170663</v>
      </c>
      <c r="Q773" s="3">
        <v>175209</v>
      </c>
      <c r="R773" s="3">
        <v>205826</v>
      </c>
      <c r="S773" s="3">
        <v>201774</v>
      </c>
      <c r="T773" s="3">
        <v>248326</v>
      </c>
      <c r="U773" s="3">
        <f t="shared" si="3"/>
        <v>220777</v>
      </c>
    </row>
    <row r="774" spans="1:21" ht="15.75" customHeight="1" x14ac:dyDescent="0.2"/>
    <row r="775" spans="1:21" ht="15.75" customHeight="1" x14ac:dyDescent="0.2"/>
    <row r="776" spans="1:21" ht="15.75" customHeight="1" x14ac:dyDescent="0.2"/>
    <row r="777" spans="1:21" ht="15.75" customHeight="1" x14ac:dyDescent="0.2"/>
    <row r="778" spans="1:21" ht="15.75" customHeight="1" x14ac:dyDescent="0.2"/>
    <row r="779" spans="1:21" ht="15.75" customHeight="1" x14ac:dyDescent="0.2"/>
    <row r="780" spans="1:21" ht="15.75" customHeight="1" x14ac:dyDescent="0.2"/>
    <row r="781" spans="1:21" ht="15.75" customHeight="1" x14ac:dyDescent="0.2"/>
    <row r="782" spans="1:21" ht="15.75" customHeight="1" x14ac:dyDescent="0.2"/>
    <row r="783" spans="1:21" ht="15.75" customHeight="1" x14ac:dyDescent="0.2"/>
    <row r="784" spans="1:21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/>
  </sheetViews>
  <sheetFormatPr baseColWidth="10" defaultColWidth="14.5" defaultRowHeight="15" customHeight="1" x14ac:dyDescent="0.2"/>
  <cols>
    <col min="1" max="1" width="10.1640625" customWidth="1"/>
    <col min="2" max="4" width="8.6640625" customWidth="1"/>
    <col min="5" max="5" width="21.5" customWidth="1"/>
    <col min="6" max="26" width="8.6640625" customWidth="1"/>
  </cols>
  <sheetData>
    <row r="1" spans="1:5" x14ac:dyDescent="0.2">
      <c r="A1" s="3" t="s">
        <v>34</v>
      </c>
      <c r="B1" s="3" t="s">
        <v>42</v>
      </c>
      <c r="C1" s="3" t="s">
        <v>44</v>
      </c>
      <c r="D1" s="3" t="s">
        <v>46</v>
      </c>
      <c r="E1" s="3" t="s">
        <v>48</v>
      </c>
    </row>
    <row r="2" spans="1:5" x14ac:dyDescent="0.2">
      <c r="A2" s="3">
        <v>1100015</v>
      </c>
      <c r="B2" s="3" t="s">
        <v>818</v>
      </c>
      <c r="C2" s="3" t="s">
        <v>74</v>
      </c>
      <c r="D2" s="3">
        <v>54.7553633065125</v>
      </c>
      <c r="E2" s="3">
        <v>750</v>
      </c>
    </row>
    <row r="3" spans="1:5" x14ac:dyDescent="0.2">
      <c r="A3" s="3">
        <v>1100023</v>
      </c>
      <c r="B3" s="3" t="s">
        <v>79</v>
      </c>
      <c r="C3" s="3" t="s">
        <v>74</v>
      </c>
      <c r="D3" s="3">
        <v>56.577696993780798</v>
      </c>
      <c r="E3" s="3">
        <v>98</v>
      </c>
    </row>
    <row r="4" spans="1:5" x14ac:dyDescent="0.2">
      <c r="A4" s="3">
        <v>1100031</v>
      </c>
      <c r="B4" s="3" t="s">
        <v>82</v>
      </c>
      <c r="C4" s="3" t="s">
        <v>74</v>
      </c>
      <c r="D4" s="3">
        <v>57.534931685649298</v>
      </c>
      <c r="E4" s="3">
        <v>10</v>
      </c>
    </row>
    <row r="5" spans="1:5" x14ac:dyDescent="0.2">
      <c r="A5" s="3">
        <v>1100049</v>
      </c>
      <c r="B5" s="3" t="s">
        <v>83</v>
      </c>
      <c r="C5" s="3" t="s">
        <v>74</v>
      </c>
      <c r="D5" s="3">
        <v>63.153973548890903</v>
      </c>
      <c r="E5" s="3">
        <v>1688</v>
      </c>
    </row>
    <row r="6" spans="1:5" x14ac:dyDescent="0.2">
      <c r="A6" s="3">
        <v>1100056</v>
      </c>
      <c r="B6" s="3" t="s">
        <v>819</v>
      </c>
      <c r="C6" s="3" t="s">
        <v>74</v>
      </c>
      <c r="D6" s="3">
        <v>61.219483044515897</v>
      </c>
      <c r="E6" s="3">
        <v>23</v>
      </c>
    </row>
    <row r="7" spans="1:5" x14ac:dyDescent="0.2">
      <c r="A7" s="3">
        <v>1100064</v>
      </c>
      <c r="B7" s="3" t="s">
        <v>820</v>
      </c>
      <c r="C7" s="3" t="s">
        <v>74</v>
      </c>
      <c r="D7" s="3">
        <v>62.5391503355482</v>
      </c>
      <c r="E7" s="3">
        <v>13</v>
      </c>
    </row>
    <row r="8" spans="1:5" x14ac:dyDescent="0.2">
      <c r="A8" s="3">
        <v>1100072</v>
      </c>
      <c r="B8" s="3" t="s">
        <v>821</v>
      </c>
      <c r="C8" s="3" t="s">
        <v>74</v>
      </c>
      <c r="D8" s="3">
        <v>54.613891189875901</v>
      </c>
      <c r="E8" s="3">
        <v>87</v>
      </c>
    </row>
    <row r="9" spans="1:5" x14ac:dyDescent="0.2">
      <c r="A9" s="3">
        <v>1100080</v>
      </c>
      <c r="B9" s="3" t="s">
        <v>86</v>
      </c>
      <c r="C9" s="3" t="s">
        <v>74</v>
      </c>
      <c r="D9" s="3">
        <v>53.896113532321301</v>
      </c>
      <c r="E9" s="3">
        <v>1217</v>
      </c>
    </row>
    <row r="10" spans="1:5" x14ac:dyDescent="0.2">
      <c r="A10" s="3">
        <v>1100098</v>
      </c>
      <c r="B10" s="3" t="s">
        <v>822</v>
      </c>
      <c r="C10" s="3" t="s">
        <v>74</v>
      </c>
      <c r="D10" s="3">
        <v>61.071297254013601</v>
      </c>
      <c r="E10" s="3">
        <v>720</v>
      </c>
    </row>
    <row r="11" spans="1:5" x14ac:dyDescent="0.2">
      <c r="A11" s="3">
        <v>1100106</v>
      </c>
      <c r="B11" s="3" t="s">
        <v>88</v>
      </c>
      <c r="C11" s="3" t="s">
        <v>74</v>
      </c>
      <c r="D11" s="3">
        <v>58.848776059364802</v>
      </c>
      <c r="E11" s="3">
        <v>5482</v>
      </c>
    </row>
    <row r="12" spans="1:5" x14ac:dyDescent="0.2">
      <c r="A12" s="3">
        <v>1100114</v>
      </c>
      <c r="B12" s="3" t="s">
        <v>89</v>
      </c>
      <c r="C12" s="3" t="s">
        <v>74</v>
      </c>
      <c r="D12" s="3">
        <v>57.204502635355901</v>
      </c>
      <c r="E12" s="3">
        <v>67</v>
      </c>
    </row>
    <row r="13" spans="1:5" x14ac:dyDescent="0.2">
      <c r="A13" s="3">
        <v>1100122</v>
      </c>
      <c r="B13" s="3" t="s">
        <v>94</v>
      </c>
      <c r="C13" s="3" t="s">
        <v>74</v>
      </c>
      <c r="D13" s="3">
        <v>62.802326294336403</v>
      </c>
      <c r="E13" s="3">
        <v>1573</v>
      </c>
    </row>
    <row r="14" spans="1:5" x14ac:dyDescent="0.2">
      <c r="A14" s="3">
        <v>1100130</v>
      </c>
      <c r="B14" s="3" t="s">
        <v>823</v>
      </c>
      <c r="C14" s="3" t="s">
        <v>74</v>
      </c>
      <c r="D14" s="3">
        <v>57.5436490909455</v>
      </c>
      <c r="E14" s="3">
        <v>41</v>
      </c>
    </row>
    <row r="15" spans="1:5" x14ac:dyDescent="0.2">
      <c r="A15" s="3">
        <v>1100148</v>
      </c>
      <c r="B15" s="3" t="s">
        <v>824</v>
      </c>
      <c r="C15" s="3" t="s">
        <v>74</v>
      </c>
      <c r="D15" s="3">
        <v>57.5901934311361</v>
      </c>
      <c r="E15" s="3">
        <v>13</v>
      </c>
    </row>
    <row r="16" spans="1:5" x14ac:dyDescent="0.2">
      <c r="A16" s="3">
        <v>1100155</v>
      </c>
      <c r="B16" s="3" t="s">
        <v>98</v>
      </c>
      <c r="C16" s="3" t="s">
        <v>74</v>
      </c>
      <c r="D16" s="3">
        <v>61.086090185727898</v>
      </c>
      <c r="E16" s="3">
        <v>44</v>
      </c>
    </row>
    <row r="17" spans="1:5" x14ac:dyDescent="0.2">
      <c r="A17" s="3">
        <v>1100189</v>
      </c>
      <c r="B17" s="3" t="s">
        <v>99</v>
      </c>
      <c r="C17" s="3" t="s">
        <v>74</v>
      </c>
      <c r="D17" s="3">
        <v>61.324826638466099</v>
      </c>
      <c r="E17" s="3">
        <v>546</v>
      </c>
    </row>
    <row r="18" spans="1:5" x14ac:dyDescent="0.2">
      <c r="A18" s="3">
        <v>1100205</v>
      </c>
      <c r="B18" s="3" t="s">
        <v>100</v>
      </c>
      <c r="C18" s="3" t="s">
        <v>74</v>
      </c>
      <c r="D18" s="3">
        <v>62.614135173867801</v>
      </c>
      <c r="E18" s="3">
        <v>4112</v>
      </c>
    </row>
    <row r="19" spans="1:5" x14ac:dyDescent="0.2">
      <c r="A19" s="3">
        <v>1100254</v>
      </c>
      <c r="B19" s="3" t="s">
        <v>825</v>
      </c>
      <c r="C19" s="3" t="s">
        <v>74</v>
      </c>
      <c r="D19" s="3">
        <v>58.600828345905803</v>
      </c>
      <c r="E19" s="3">
        <v>7</v>
      </c>
    </row>
    <row r="20" spans="1:5" x14ac:dyDescent="0.2">
      <c r="A20" s="3">
        <v>1100262</v>
      </c>
      <c r="B20" s="3" t="s">
        <v>826</v>
      </c>
      <c r="C20" s="3" t="s">
        <v>74</v>
      </c>
      <c r="D20" s="3">
        <v>56.641017639536599</v>
      </c>
      <c r="E20" s="3">
        <v>11</v>
      </c>
    </row>
    <row r="21" spans="1:5" ht="15.75" customHeight="1" x14ac:dyDescent="0.2">
      <c r="A21" s="3">
        <v>1100288</v>
      </c>
      <c r="B21" s="3" t="s">
        <v>103</v>
      </c>
      <c r="C21" s="3" t="s">
        <v>74</v>
      </c>
      <c r="D21" s="3">
        <v>61.103902056679402</v>
      </c>
      <c r="E21" s="3">
        <v>98</v>
      </c>
    </row>
    <row r="22" spans="1:5" ht="15.75" customHeight="1" x14ac:dyDescent="0.2">
      <c r="A22" s="3">
        <v>1100296</v>
      </c>
      <c r="B22" s="3" t="s">
        <v>827</v>
      </c>
      <c r="C22" s="3" t="s">
        <v>74</v>
      </c>
      <c r="D22" s="3">
        <v>56.242448979109398</v>
      </c>
      <c r="E22" s="3">
        <v>2</v>
      </c>
    </row>
    <row r="23" spans="1:5" ht="15.75" customHeight="1" x14ac:dyDescent="0.2">
      <c r="A23" s="3">
        <v>1100304</v>
      </c>
      <c r="B23" s="3" t="s">
        <v>105</v>
      </c>
      <c r="C23" s="3" t="s">
        <v>74</v>
      </c>
      <c r="D23" s="3">
        <v>62.1721615414844</v>
      </c>
      <c r="E23" s="3">
        <v>1225</v>
      </c>
    </row>
    <row r="24" spans="1:5" ht="15.75" customHeight="1" x14ac:dyDescent="0.2">
      <c r="A24" s="3">
        <v>1100320</v>
      </c>
      <c r="B24" s="3" t="s">
        <v>106</v>
      </c>
      <c r="C24" s="3" t="s">
        <v>74</v>
      </c>
      <c r="D24" s="3">
        <v>57.103500191567399</v>
      </c>
      <c r="E24" s="3">
        <v>237</v>
      </c>
    </row>
    <row r="25" spans="1:5" ht="15.75" customHeight="1" x14ac:dyDescent="0.2">
      <c r="A25" s="3">
        <v>1100338</v>
      </c>
      <c r="B25" s="3" t="s">
        <v>107</v>
      </c>
      <c r="C25" s="3" t="s">
        <v>74</v>
      </c>
      <c r="D25" s="3">
        <v>54.105077159726598</v>
      </c>
      <c r="E25" s="3">
        <v>1067</v>
      </c>
    </row>
    <row r="26" spans="1:5" ht="15.75" customHeight="1" x14ac:dyDescent="0.2">
      <c r="A26" s="3">
        <v>1100346</v>
      </c>
      <c r="B26" s="3" t="s">
        <v>828</v>
      </c>
      <c r="C26" s="3" t="s">
        <v>74</v>
      </c>
      <c r="D26" s="3">
        <v>62.496398825542201</v>
      </c>
      <c r="E26" s="3">
        <v>9</v>
      </c>
    </row>
    <row r="27" spans="1:5" ht="15.75" customHeight="1" x14ac:dyDescent="0.2">
      <c r="A27" s="3">
        <v>1100379</v>
      </c>
      <c r="B27" s="3" t="s">
        <v>108</v>
      </c>
      <c r="C27" s="3" t="s">
        <v>74</v>
      </c>
      <c r="D27" s="3">
        <v>55.811257768586202</v>
      </c>
      <c r="E27" s="3">
        <v>109</v>
      </c>
    </row>
    <row r="28" spans="1:5" ht="15.75" customHeight="1" x14ac:dyDescent="0.2">
      <c r="A28" s="3">
        <v>1100403</v>
      </c>
      <c r="B28" s="3" t="s">
        <v>829</v>
      </c>
      <c r="C28" s="3" t="s">
        <v>74</v>
      </c>
      <c r="D28" s="3">
        <v>52.659692978160798</v>
      </c>
      <c r="E28" s="3">
        <v>10</v>
      </c>
    </row>
    <row r="29" spans="1:5" ht="15.75" customHeight="1" x14ac:dyDescent="0.2">
      <c r="A29" s="3">
        <v>1100452</v>
      </c>
      <c r="B29" s="3" t="s">
        <v>109</v>
      </c>
      <c r="C29" s="3" t="s">
        <v>74</v>
      </c>
      <c r="D29" s="3">
        <v>51.359999593294198</v>
      </c>
      <c r="E29" s="3">
        <v>47</v>
      </c>
    </row>
    <row r="30" spans="1:5" ht="15.75" customHeight="1" x14ac:dyDescent="0.2">
      <c r="A30" s="3">
        <v>1100502</v>
      </c>
      <c r="B30" s="3" t="s">
        <v>830</v>
      </c>
      <c r="C30" s="3" t="s">
        <v>74</v>
      </c>
      <c r="D30" s="3">
        <v>57.027484871069497</v>
      </c>
      <c r="E30" s="3">
        <v>2</v>
      </c>
    </row>
    <row r="31" spans="1:5" ht="15.75" customHeight="1" x14ac:dyDescent="0.2">
      <c r="A31" s="3">
        <v>1100601</v>
      </c>
      <c r="B31" s="3" t="s">
        <v>831</v>
      </c>
      <c r="C31" s="3" t="s">
        <v>74</v>
      </c>
      <c r="D31" s="3">
        <v>55.320914632988803</v>
      </c>
      <c r="E31" s="3">
        <v>4</v>
      </c>
    </row>
    <row r="32" spans="1:5" ht="15.75" customHeight="1" x14ac:dyDescent="0.2">
      <c r="A32" s="3">
        <v>1100700</v>
      </c>
      <c r="B32" s="3" t="s">
        <v>110</v>
      </c>
      <c r="C32" s="3" t="s">
        <v>74</v>
      </c>
      <c r="D32" s="3">
        <v>54.1147286332194</v>
      </c>
      <c r="E32" s="3">
        <v>3</v>
      </c>
    </row>
    <row r="33" spans="1:5" ht="15.75" customHeight="1" x14ac:dyDescent="0.2">
      <c r="A33" s="3">
        <v>1100809</v>
      </c>
      <c r="B33" s="3" t="s">
        <v>111</v>
      </c>
      <c r="C33" s="3" t="s">
        <v>74</v>
      </c>
      <c r="D33" s="3">
        <v>57.018258682803797</v>
      </c>
      <c r="E33" s="3">
        <v>138</v>
      </c>
    </row>
    <row r="34" spans="1:5" ht="15.75" customHeight="1" x14ac:dyDescent="0.2">
      <c r="A34" s="3">
        <v>1100908</v>
      </c>
      <c r="B34" s="3" t="s">
        <v>832</v>
      </c>
      <c r="C34" s="3" t="s">
        <v>74</v>
      </c>
      <c r="D34" s="3">
        <v>55.831737042973899</v>
      </c>
      <c r="E34" s="3">
        <v>8</v>
      </c>
    </row>
    <row r="35" spans="1:5" ht="15.75" customHeight="1" x14ac:dyDescent="0.2">
      <c r="A35" s="3">
        <v>1100924</v>
      </c>
      <c r="B35" s="3" t="s">
        <v>112</v>
      </c>
      <c r="C35" s="3" t="s">
        <v>74</v>
      </c>
      <c r="D35" s="3">
        <v>59.208812743835502</v>
      </c>
      <c r="E35" s="3">
        <v>319</v>
      </c>
    </row>
    <row r="36" spans="1:5" ht="15.75" customHeight="1" x14ac:dyDescent="0.2">
      <c r="A36" s="3">
        <v>1100940</v>
      </c>
      <c r="B36" s="3" t="s">
        <v>833</v>
      </c>
      <c r="C36" s="3" t="s">
        <v>74</v>
      </c>
      <c r="D36" s="3">
        <v>52.1135808535387</v>
      </c>
      <c r="E36" s="3">
        <v>37</v>
      </c>
    </row>
    <row r="37" spans="1:5" ht="15.75" customHeight="1" x14ac:dyDescent="0.2">
      <c r="A37" s="3">
        <v>1101005</v>
      </c>
      <c r="B37" s="3" t="s">
        <v>113</v>
      </c>
      <c r="C37" s="3" t="s">
        <v>74</v>
      </c>
      <c r="D37" s="3">
        <v>52.3387789582331</v>
      </c>
      <c r="E37" s="3">
        <v>92</v>
      </c>
    </row>
    <row r="38" spans="1:5" ht="15.75" customHeight="1" x14ac:dyDescent="0.2">
      <c r="A38" s="3">
        <v>1101104</v>
      </c>
      <c r="B38" s="3" t="s">
        <v>114</v>
      </c>
      <c r="C38" s="3" t="s">
        <v>74</v>
      </c>
      <c r="D38" s="3">
        <v>58.469232463329497</v>
      </c>
      <c r="E38" s="3">
        <v>15</v>
      </c>
    </row>
    <row r="39" spans="1:5" ht="15.75" customHeight="1" x14ac:dyDescent="0.2">
      <c r="A39" s="3">
        <v>1101203</v>
      </c>
      <c r="B39" s="3" t="s">
        <v>834</v>
      </c>
      <c r="C39" s="3" t="s">
        <v>74</v>
      </c>
      <c r="D39" s="3">
        <v>56.807130280705699</v>
      </c>
      <c r="E39" s="3">
        <v>3</v>
      </c>
    </row>
    <row r="40" spans="1:5" ht="15.75" customHeight="1" x14ac:dyDescent="0.2">
      <c r="A40" s="3">
        <v>1101302</v>
      </c>
      <c r="B40" s="3" t="s">
        <v>835</v>
      </c>
      <c r="C40" s="3" t="s">
        <v>74</v>
      </c>
      <c r="D40" s="3">
        <v>54.994416573075597</v>
      </c>
      <c r="E40" s="3">
        <v>152</v>
      </c>
    </row>
    <row r="41" spans="1:5" ht="15.75" customHeight="1" x14ac:dyDescent="0.2">
      <c r="A41" s="3">
        <v>1101401</v>
      </c>
      <c r="B41" s="3" t="s">
        <v>115</v>
      </c>
      <c r="C41" s="3" t="s">
        <v>74</v>
      </c>
      <c r="D41" s="3">
        <v>49.7498379163262</v>
      </c>
      <c r="E41" s="3">
        <v>24</v>
      </c>
    </row>
    <row r="42" spans="1:5" ht="15.75" customHeight="1" x14ac:dyDescent="0.2">
      <c r="A42" s="3">
        <v>1101435</v>
      </c>
      <c r="B42" s="3" t="s">
        <v>836</v>
      </c>
      <c r="C42" s="3" t="s">
        <v>74</v>
      </c>
      <c r="D42" s="3">
        <v>54.579863230016102</v>
      </c>
      <c r="E42" s="3">
        <v>9</v>
      </c>
    </row>
    <row r="43" spans="1:5" ht="15.75" customHeight="1" x14ac:dyDescent="0.2">
      <c r="A43" s="3">
        <v>1101450</v>
      </c>
      <c r="B43" s="3" t="s">
        <v>116</v>
      </c>
      <c r="C43" s="3" t="s">
        <v>74</v>
      </c>
      <c r="D43" s="3">
        <v>54.202928314753102</v>
      </c>
      <c r="E43" s="3">
        <v>78</v>
      </c>
    </row>
    <row r="44" spans="1:5" ht="15.75" customHeight="1" x14ac:dyDescent="0.2">
      <c r="A44" s="3">
        <v>1101468</v>
      </c>
      <c r="B44" s="3" t="s">
        <v>117</v>
      </c>
      <c r="C44" s="3" t="s">
        <v>74</v>
      </c>
      <c r="D44" s="3">
        <v>60.183644169472402</v>
      </c>
      <c r="E44" s="3">
        <v>170</v>
      </c>
    </row>
    <row r="45" spans="1:5" ht="15.75" customHeight="1" x14ac:dyDescent="0.2">
      <c r="A45" s="3">
        <v>1101476</v>
      </c>
      <c r="B45" s="3" t="s">
        <v>837</v>
      </c>
      <c r="C45" s="3" t="s">
        <v>74</v>
      </c>
      <c r="D45" s="3">
        <v>58.7492305207643</v>
      </c>
      <c r="E45" s="3">
        <v>1</v>
      </c>
    </row>
    <row r="46" spans="1:5" ht="15.75" customHeight="1" x14ac:dyDescent="0.2">
      <c r="A46" s="3">
        <v>1101484</v>
      </c>
      <c r="B46" s="3" t="s">
        <v>838</v>
      </c>
      <c r="C46" s="3" t="s">
        <v>74</v>
      </c>
      <c r="D46" s="3">
        <v>57.094126443576798</v>
      </c>
      <c r="E46" s="3">
        <v>2</v>
      </c>
    </row>
    <row r="47" spans="1:5" ht="15.75" customHeight="1" x14ac:dyDescent="0.2">
      <c r="A47" s="3">
        <v>1101492</v>
      </c>
      <c r="B47" s="3" t="s">
        <v>839</v>
      </c>
      <c r="C47" s="3" t="s">
        <v>74</v>
      </c>
      <c r="D47" s="3">
        <v>55.076983044494398</v>
      </c>
      <c r="E47" s="3">
        <v>671</v>
      </c>
    </row>
    <row r="48" spans="1:5" ht="15.75" customHeight="1" x14ac:dyDescent="0.2">
      <c r="A48" s="3">
        <v>1101500</v>
      </c>
      <c r="B48" s="3" t="s">
        <v>840</v>
      </c>
      <c r="C48" s="3" t="s">
        <v>74</v>
      </c>
      <c r="D48" s="3">
        <v>58.882131406183198</v>
      </c>
      <c r="E48" s="3">
        <v>79</v>
      </c>
    </row>
    <row r="49" spans="1:5" ht="15.75" customHeight="1" x14ac:dyDescent="0.2">
      <c r="A49" s="3">
        <v>1101559</v>
      </c>
      <c r="B49" s="3" t="s">
        <v>841</v>
      </c>
      <c r="C49" s="3" t="s">
        <v>74</v>
      </c>
      <c r="D49" s="3">
        <v>56.856001580848698</v>
      </c>
      <c r="E49" s="3">
        <v>3</v>
      </c>
    </row>
    <row r="50" spans="1:5" ht="15.75" customHeight="1" x14ac:dyDescent="0.2">
      <c r="A50" s="3">
        <v>1101609</v>
      </c>
      <c r="B50" s="3" t="s">
        <v>842</v>
      </c>
      <c r="C50" s="3" t="s">
        <v>74</v>
      </c>
      <c r="D50" s="3">
        <v>54.612100797078803</v>
      </c>
      <c r="E50" s="3">
        <v>8</v>
      </c>
    </row>
    <row r="51" spans="1:5" ht="15.75" customHeight="1" x14ac:dyDescent="0.2">
      <c r="A51" s="3">
        <v>1101708</v>
      </c>
      <c r="B51" s="3" t="s">
        <v>843</v>
      </c>
      <c r="C51" s="3" t="s">
        <v>74</v>
      </c>
      <c r="D51" s="3">
        <v>58.683669083751198</v>
      </c>
      <c r="E51" s="3">
        <v>11</v>
      </c>
    </row>
    <row r="52" spans="1:5" ht="15.75" customHeight="1" x14ac:dyDescent="0.2">
      <c r="A52" s="3">
        <v>1101757</v>
      </c>
      <c r="B52" s="3" t="s">
        <v>118</v>
      </c>
      <c r="C52" s="3" t="s">
        <v>74</v>
      </c>
      <c r="D52" s="3">
        <v>55.975916133062498</v>
      </c>
      <c r="E52" s="3">
        <v>11</v>
      </c>
    </row>
    <row r="53" spans="1:5" ht="15.75" customHeight="1" x14ac:dyDescent="0.2">
      <c r="A53" s="3">
        <v>1101807</v>
      </c>
      <c r="B53" s="3" t="s">
        <v>119</v>
      </c>
      <c r="C53" s="3" t="s">
        <v>74</v>
      </c>
      <c r="D53" s="3">
        <v>53.912213832589998</v>
      </c>
      <c r="E53" s="3">
        <v>7</v>
      </c>
    </row>
    <row r="54" spans="1:5" ht="15.75" customHeight="1" x14ac:dyDescent="0.2">
      <c r="A54" s="3">
        <v>1200013</v>
      </c>
      <c r="B54" s="3" t="s">
        <v>120</v>
      </c>
      <c r="C54" s="3" t="s">
        <v>121</v>
      </c>
      <c r="D54" s="3">
        <v>53.704085200687899</v>
      </c>
      <c r="E54" s="3">
        <v>30</v>
      </c>
    </row>
    <row r="55" spans="1:5" ht="15.75" customHeight="1" x14ac:dyDescent="0.2">
      <c r="A55" s="3">
        <v>1200054</v>
      </c>
      <c r="B55" s="3" t="s">
        <v>124</v>
      </c>
      <c r="C55" s="3" t="s">
        <v>121</v>
      </c>
      <c r="D55" s="3">
        <v>51.957371500611799</v>
      </c>
      <c r="E55" s="3">
        <v>1207</v>
      </c>
    </row>
    <row r="56" spans="1:5" ht="15.75" customHeight="1" x14ac:dyDescent="0.2">
      <c r="A56" s="3">
        <v>1200104</v>
      </c>
      <c r="B56" s="3" t="s">
        <v>125</v>
      </c>
      <c r="C56" s="3" t="s">
        <v>121</v>
      </c>
      <c r="D56" s="3">
        <v>51.452964426140497</v>
      </c>
      <c r="E56" s="3">
        <v>282</v>
      </c>
    </row>
    <row r="57" spans="1:5" ht="15.75" customHeight="1" x14ac:dyDescent="0.2">
      <c r="A57" s="3">
        <v>1200138</v>
      </c>
      <c r="B57" s="3" t="s">
        <v>126</v>
      </c>
      <c r="C57" s="3" t="s">
        <v>121</v>
      </c>
      <c r="D57" s="3">
        <v>54.568141749923299</v>
      </c>
      <c r="E57" s="3">
        <v>30</v>
      </c>
    </row>
    <row r="58" spans="1:5" ht="15.75" customHeight="1" x14ac:dyDescent="0.2">
      <c r="A58" s="3">
        <v>1200179</v>
      </c>
      <c r="B58" s="3" t="s">
        <v>127</v>
      </c>
      <c r="C58" s="3" t="s">
        <v>121</v>
      </c>
      <c r="D58" s="3">
        <v>49.671872287302399</v>
      </c>
      <c r="E58" s="3">
        <v>7</v>
      </c>
    </row>
    <row r="59" spans="1:5" ht="15.75" customHeight="1" x14ac:dyDescent="0.2">
      <c r="A59" s="3">
        <v>1200203</v>
      </c>
      <c r="B59" s="3" t="s">
        <v>128</v>
      </c>
      <c r="C59" s="3" t="s">
        <v>121</v>
      </c>
      <c r="D59" s="3">
        <v>54.320435391104702</v>
      </c>
      <c r="E59" s="3">
        <v>1678</v>
      </c>
    </row>
    <row r="60" spans="1:5" ht="15.75" customHeight="1" x14ac:dyDescent="0.2">
      <c r="A60" s="3">
        <v>1200252</v>
      </c>
      <c r="B60" s="3" t="s">
        <v>129</v>
      </c>
      <c r="C60" s="3" t="s">
        <v>121</v>
      </c>
      <c r="D60" s="3">
        <v>62.264797946944498</v>
      </c>
      <c r="E60" s="3">
        <v>26</v>
      </c>
    </row>
    <row r="61" spans="1:5" ht="15.75" customHeight="1" x14ac:dyDescent="0.2">
      <c r="A61" s="3">
        <v>1200302</v>
      </c>
      <c r="B61" s="3" t="s">
        <v>130</v>
      </c>
      <c r="C61" s="3" t="s">
        <v>121</v>
      </c>
      <c r="D61" s="3">
        <v>47.479405360134997</v>
      </c>
      <c r="E61" s="3">
        <v>4436</v>
      </c>
    </row>
    <row r="62" spans="1:5" ht="15.75" customHeight="1" x14ac:dyDescent="0.2">
      <c r="A62" s="3">
        <v>1200328</v>
      </c>
      <c r="B62" s="3" t="s">
        <v>131</v>
      </c>
      <c r="C62" s="3" t="s">
        <v>121</v>
      </c>
      <c r="D62" s="3">
        <v>47.287868356612798</v>
      </c>
      <c r="E62" s="3">
        <v>4115</v>
      </c>
    </row>
    <row r="63" spans="1:5" ht="15.75" customHeight="1" x14ac:dyDescent="0.2">
      <c r="A63" s="3">
        <v>1200336</v>
      </c>
      <c r="B63" s="3" t="s">
        <v>132</v>
      </c>
      <c r="C63" s="3" t="s">
        <v>121</v>
      </c>
      <c r="D63" s="3">
        <v>57.453648704955299</v>
      </c>
      <c r="E63" s="3">
        <v>2827</v>
      </c>
    </row>
    <row r="64" spans="1:5" ht="15.75" customHeight="1" x14ac:dyDescent="0.2">
      <c r="A64" s="3">
        <v>1200344</v>
      </c>
      <c r="B64" s="3" t="s">
        <v>133</v>
      </c>
      <c r="C64" s="3" t="s">
        <v>121</v>
      </c>
      <c r="D64" s="3">
        <v>54.750137928008897</v>
      </c>
      <c r="E64" s="3">
        <v>962</v>
      </c>
    </row>
    <row r="65" spans="1:5" ht="15.75" customHeight="1" x14ac:dyDescent="0.2">
      <c r="A65" s="3">
        <v>1200351</v>
      </c>
      <c r="B65" s="3" t="s">
        <v>134</v>
      </c>
      <c r="C65" s="3" t="s">
        <v>121</v>
      </c>
      <c r="D65" s="3">
        <v>57.227568052131403</v>
      </c>
      <c r="E65" s="3">
        <v>3355</v>
      </c>
    </row>
    <row r="66" spans="1:5" ht="15.75" customHeight="1" x14ac:dyDescent="0.2">
      <c r="A66" s="3">
        <v>1200385</v>
      </c>
      <c r="B66" s="3" t="s">
        <v>135</v>
      </c>
      <c r="C66" s="3" t="s">
        <v>121</v>
      </c>
      <c r="D66" s="3">
        <v>54.817658060617198</v>
      </c>
      <c r="E66" s="3">
        <v>52</v>
      </c>
    </row>
    <row r="67" spans="1:5" ht="15.75" customHeight="1" x14ac:dyDescent="0.2">
      <c r="A67" s="3">
        <v>1200393</v>
      </c>
      <c r="B67" s="3" t="s">
        <v>136</v>
      </c>
      <c r="C67" s="3" t="s">
        <v>121</v>
      </c>
      <c r="D67" s="3">
        <v>55.022507087768602</v>
      </c>
      <c r="E67" s="3">
        <v>868</v>
      </c>
    </row>
    <row r="68" spans="1:5" ht="15.75" customHeight="1" x14ac:dyDescent="0.2">
      <c r="A68" s="3">
        <v>1200401</v>
      </c>
      <c r="B68" s="3" t="s">
        <v>844</v>
      </c>
      <c r="C68" s="3" t="s">
        <v>121</v>
      </c>
      <c r="D68" s="3">
        <v>61.163982189220803</v>
      </c>
      <c r="E68" s="3">
        <v>1827</v>
      </c>
    </row>
    <row r="69" spans="1:5" ht="15.75" customHeight="1" x14ac:dyDescent="0.2">
      <c r="A69" s="3">
        <v>1200427</v>
      </c>
      <c r="B69" s="3" t="s">
        <v>138</v>
      </c>
      <c r="C69" s="3" t="s">
        <v>121</v>
      </c>
      <c r="D69" s="3">
        <v>54.757974892613902</v>
      </c>
      <c r="E69" s="3">
        <v>85</v>
      </c>
    </row>
    <row r="70" spans="1:5" ht="15.75" customHeight="1" x14ac:dyDescent="0.2">
      <c r="A70" s="3">
        <v>1200435</v>
      </c>
      <c r="B70" s="3" t="s">
        <v>139</v>
      </c>
      <c r="C70" s="3" t="s">
        <v>121</v>
      </c>
      <c r="D70" s="3">
        <v>48.399091357872997</v>
      </c>
      <c r="E70" s="3">
        <v>4297</v>
      </c>
    </row>
    <row r="71" spans="1:5" ht="15.75" customHeight="1" x14ac:dyDescent="0.2">
      <c r="A71" s="3">
        <v>1200450</v>
      </c>
      <c r="B71" s="3" t="s">
        <v>140</v>
      </c>
      <c r="C71" s="3" t="s">
        <v>121</v>
      </c>
      <c r="D71" s="3">
        <v>53.468244692098899</v>
      </c>
      <c r="E71" s="3">
        <v>34</v>
      </c>
    </row>
    <row r="72" spans="1:5" ht="15.75" customHeight="1" x14ac:dyDescent="0.2">
      <c r="A72" s="3">
        <v>1200500</v>
      </c>
      <c r="B72" s="3" t="s">
        <v>141</v>
      </c>
      <c r="C72" s="3" t="s">
        <v>121</v>
      </c>
      <c r="D72" s="3">
        <v>55.215786258197603</v>
      </c>
      <c r="E72" s="3">
        <v>1681</v>
      </c>
    </row>
    <row r="73" spans="1:5" ht="15.75" customHeight="1" x14ac:dyDescent="0.2">
      <c r="A73" s="3">
        <v>1200609</v>
      </c>
      <c r="B73" s="3" t="s">
        <v>142</v>
      </c>
      <c r="C73" s="3" t="s">
        <v>121</v>
      </c>
      <c r="D73" s="3">
        <v>47.844965898827098</v>
      </c>
      <c r="E73" s="3">
        <v>3775</v>
      </c>
    </row>
    <row r="74" spans="1:5" ht="15.75" customHeight="1" x14ac:dyDescent="0.2">
      <c r="A74" s="3">
        <v>1200708</v>
      </c>
      <c r="B74" s="3" t="s">
        <v>143</v>
      </c>
      <c r="C74" s="3" t="s">
        <v>121</v>
      </c>
      <c r="D74" s="3">
        <v>52.611764142153902</v>
      </c>
      <c r="E74" s="3">
        <v>43</v>
      </c>
    </row>
    <row r="75" spans="1:5" ht="15.75" customHeight="1" x14ac:dyDescent="0.2">
      <c r="A75" s="3">
        <v>1200807</v>
      </c>
      <c r="B75" s="3" t="s">
        <v>144</v>
      </c>
      <c r="C75" s="3" t="s">
        <v>121</v>
      </c>
      <c r="D75" s="3">
        <v>52.560524286988198</v>
      </c>
      <c r="E75" s="3">
        <v>82</v>
      </c>
    </row>
    <row r="76" spans="1:5" ht="15.75" customHeight="1" x14ac:dyDescent="0.2">
      <c r="A76" s="3">
        <v>1300029</v>
      </c>
      <c r="B76" s="3" t="s">
        <v>145</v>
      </c>
      <c r="C76" s="3" t="s">
        <v>146</v>
      </c>
      <c r="D76" s="3">
        <v>49.240570978409799</v>
      </c>
      <c r="E76" s="3">
        <v>5589</v>
      </c>
    </row>
    <row r="77" spans="1:5" ht="15.75" customHeight="1" x14ac:dyDescent="0.2">
      <c r="A77" s="3">
        <v>1300060</v>
      </c>
      <c r="B77" s="3" t="s">
        <v>147</v>
      </c>
      <c r="C77" s="3" t="s">
        <v>146</v>
      </c>
      <c r="D77" s="3">
        <v>52.316394310011603</v>
      </c>
      <c r="E77" s="3">
        <v>9948</v>
      </c>
    </row>
    <row r="78" spans="1:5" ht="15.75" customHeight="1" x14ac:dyDescent="0.2">
      <c r="A78" s="3">
        <v>1300086</v>
      </c>
      <c r="B78" s="3" t="s">
        <v>148</v>
      </c>
      <c r="C78" s="3" t="s">
        <v>146</v>
      </c>
      <c r="D78" s="3">
        <v>56.874025752401899</v>
      </c>
      <c r="E78" s="3">
        <v>971</v>
      </c>
    </row>
    <row r="79" spans="1:5" ht="15.75" customHeight="1" x14ac:dyDescent="0.2">
      <c r="A79" s="3">
        <v>1300102</v>
      </c>
      <c r="B79" s="3" t="s">
        <v>149</v>
      </c>
      <c r="C79" s="3" t="s">
        <v>146</v>
      </c>
      <c r="D79" s="3">
        <v>60.5178529727418</v>
      </c>
      <c r="E79" s="3">
        <v>511</v>
      </c>
    </row>
    <row r="80" spans="1:5" ht="15.75" customHeight="1" x14ac:dyDescent="0.2">
      <c r="A80" s="3">
        <v>1300144</v>
      </c>
      <c r="B80" s="3" t="s">
        <v>150</v>
      </c>
      <c r="C80" s="3" t="s">
        <v>146</v>
      </c>
      <c r="D80" s="3">
        <v>47.4934986929944</v>
      </c>
      <c r="E80" s="3">
        <v>579</v>
      </c>
    </row>
    <row r="81" spans="1:5" ht="15.75" customHeight="1" x14ac:dyDescent="0.2">
      <c r="A81" s="3">
        <v>1300201</v>
      </c>
      <c r="B81" s="3" t="s">
        <v>151</v>
      </c>
      <c r="C81" s="3" t="s">
        <v>146</v>
      </c>
      <c r="D81" s="3">
        <v>51.949935714313902</v>
      </c>
      <c r="E81" s="3">
        <v>7774</v>
      </c>
    </row>
    <row r="82" spans="1:5" ht="15.75" customHeight="1" x14ac:dyDescent="0.2">
      <c r="A82" s="3">
        <v>1300300</v>
      </c>
      <c r="B82" s="3" t="s">
        <v>152</v>
      </c>
      <c r="C82" s="3" t="s">
        <v>146</v>
      </c>
      <c r="D82" s="3">
        <v>51.815677587664702</v>
      </c>
      <c r="E82" s="3">
        <v>20442</v>
      </c>
    </row>
    <row r="83" spans="1:5" ht="15.75" customHeight="1" x14ac:dyDescent="0.2">
      <c r="A83" s="3">
        <v>1300409</v>
      </c>
      <c r="B83" s="3" t="s">
        <v>153</v>
      </c>
      <c r="C83" s="3" t="s">
        <v>146</v>
      </c>
      <c r="D83" s="3">
        <v>54.293606147968802</v>
      </c>
      <c r="E83" s="3">
        <v>14175</v>
      </c>
    </row>
    <row r="84" spans="1:5" ht="15.75" customHeight="1" x14ac:dyDescent="0.2">
      <c r="A84" s="3">
        <v>1300508</v>
      </c>
      <c r="B84" s="3" t="s">
        <v>154</v>
      </c>
      <c r="C84" s="3" t="s">
        <v>146</v>
      </c>
      <c r="D84" s="3">
        <v>53.880032974819699</v>
      </c>
      <c r="E84" s="3">
        <v>8283</v>
      </c>
    </row>
    <row r="85" spans="1:5" ht="15.75" customHeight="1" x14ac:dyDescent="0.2">
      <c r="A85" s="3">
        <v>1300607</v>
      </c>
      <c r="B85" s="3" t="s">
        <v>155</v>
      </c>
      <c r="C85" s="3" t="s">
        <v>146</v>
      </c>
      <c r="D85" s="3">
        <v>51.747678510238899</v>
      </c>
      <c r="E85" s="3">
        <v>17811</v>
      </c>
    </row>
    <row r="86" spans="1:5" ht="15.75" customHeight="1" x14ac:dyDescent="0.2">
      <c r="A86" s="3">
        <v>1300631</v>
      </c>
      <c r="B86" s="3" t="s">
        <v>156</v>
      </c>
      <c r="C86" s="3" t="s">
        <v>146</v>
      </c>
      <c r="D86" s="3">
        <v>54.877344561589403</v>
      </c>
      <c r="E86" s="3">
        <v>2734</v>
      </c>
    </row>
    <row r="87" spans="1:5" ht="15.75" customHeight="1" x14ac:dyDescent="0.2">
      <c r="A87" s="3">
        <v>1300680</v>
      </c>
      <c r="B87" s="3" t="s">
        <v>157</v>
      </c>
      <c r="C87" s="3" t="s">
        <v>146</v>
      </c>
      <c r="D87" s="3">
        <v>53.754438773988603</v>
      </c>
      <c r="E87" s="3">
        <v>1546</v>
      </c>
    </row>
    <row r="88" spans="1:5" ht="15.75" customHeight="1" x14ac:dyDescent="0.2">
      <c r="A88" s="3">
        <v>1300706</v>
      </c>
      <c r="B88" s="3" t="s">
        <v>158</v>
      </c>
      <c r="C88" s="3" t="s">
        <v>146</v>
      </c>
      <c r="D88" s="3">
        <v>56.962219187074702</v>
      </c>
      <c r="E88" s="3">
        <v>3145</v>
      </c>
    </row>
    <row r="89" spans="1:5" ht="15.75" customHeight="1" x14ac:dyDescent="0.2">
      <c r="A89" s="3">
        <v>1300805</v>
      </c>
      <c r="B89" s="3" t="s">
        <v>159</v>
      </c>
      <c r="C89" s="3" t="s">
        <v>146</v>
      </c>
      <c r="D89" s="3">
        <v>53.637492276433598</v>
      </c>
      <c r="E89" s="3">
        <v>9389</v>
      </c>
    </row>
    <row r="90" spans="1:5" ht="15.75" customHeight="1" x14ac:dyDescent="0.2">
      <c r="A90" s="3">
        <v>1300839</v>
      </c>
      <c r="B90" s="3" t="s">
        <v>160</v>
      </c>
      <c r="C90" s="3" t="s">
        <v>146</v>
      </c>
      <c r="D90" s="3">
        <v>51.864073283341703</v>
      </c>
      <c r="E90" s="3">
        <v>748</v>
      </c>
    </row>
    <row r="91" spans="1:5" ht="15.75" customHeight="1" x14ac:dyDescent="0.2">
      <c r="A91" s="3">
        <v>1300904</v>
      </c>
      <c r="B91" s="3" t="s">
        <v>161</v>
      </c>
      <c r="C91" s="3" t="s">
        <v>146</v>
      </c>
      <c r="D91" s="3">
        <v>54.342427000379203</v>
      </c>
      <c r="E91" s="3">
        <v>2625</v>
      </c>
    </row>
    <row r="92" spans="1:5" ht="15.75" customHeight="1" x14ac:dyDescent="0.2">
      <c r="A92" s="3">
        <v>1301001</v>
      </c>
      <c r="B92" s="3" t="s">
        <v>162</v>
      </c>
      <c r="C92" s="3" t="s">
        <v>146</v>
      </c>
      <c r="D92" s="3">
        <v>57.790514316520998</v>
      </c>
      <c r="E92" s="3">
        <v>1639</v>
      </c>
    </row>
    <row r="93" spans="1:5" ht="15.75" customHeight="1" x14ac:dyDescent="0.2">
      <c r="A93" s="3">
        <v>1301100</v>
      </c>
      <c r="B93" s="3" t="s">
        <v>163</v>
      </c>
      <c r="C93" s="3" t="s">
        <v>146</v>
      </c>
      <c r="D93" s="3">
        <v>52.595549579997098</v>
      </c>
      <c r="E93" s="3">
        <v>3351</v>
      </c>
    </row>
    <row r="94" spans="1:5" ht="15.75" customHeight="1" x14ac:dyDescent="0.2">
      <c r="A94" s="3">
        <v>1301159</v>
      </c>
      <c r="B94" s="3" t="s">
        <v>164</v>
      </c>
      <c r="C94" s="3" t="s">
        <v>146</v>
      </c>
      <c r="D94" s="3">
        <v>54.604330933068397</v>
      </c>
      <c r="E94" s="3">
        <v>2453</v>
      </c>
    </row>
    <row r="95" spans="1:5" ht="15.75" customHeight="1" x14ac:dyDescent="0.2">
      <c r="A95" s="3">
        <v>1301209</v>
      </c>
      <c r="B95" s="3" t="s">
        <v>165</v>
      </c>
      <c r="C95" s="3" t="s">
        <v>146</v>
      </c>
      <c r="D95" s="3">
        <v>52.575900399292898</v>
      </c>
      <c r="E95" s="3">
        <v>9578</v>
      </c>
    </row>
    <row r="96" spans="1:5" ht="15.75" customHeight="1" x14ac:dyDescent="0.2">
      <c r="A96" s="3">
        <v>1301308</v>
      </c>
      <c r="B96" s="3" t="s">
        <v>166</v>
      </c>
      <c r="C96" s="3" t="s">
        <v>146</v>
      </c>
      <c r="D96" s="3">
        <v>56.372056880127197</v>
      </c>
      <c r="E96" s="3">
        <v>76</v>
      </c>
    </row>
    <row r="97" spans="1:5" ht="15.75" customHeight="1" x14ac:dyDescent="0.2">
      <c r="A97" s="3">
        <v>1301407</v>
      </c>
      <c r="B97" s="3" t="s">
        <v>167</v>
      </c>
      <c r="C97" s="3" t="s">
        <v>146</v>
      </c>
      <c r="D97" s="3">
        <v>47.426951277787197</v>
      </c>
      <c r="E97" s="3">
        <v>2796</v>
      </c>
    </row>
    <row r="98" spans="1:5" ht="15.75" customHeight="1" x14ac:dyDescent="0.2">
      <c r="A98" s="3">
        <v>1301506</v>
      </c>
      <c r="B98" s="3" t="s">
        <v>168</v>
      </c>
      <c r="C98" s="3" t="s">
        <v>146</v>
      </c>
      <c r="D98" s="3">
        <v>46.840936622595699</v>
      </c>
      <c r="E98" s="3">
        <v>1263</v>
      </c>
    </row>
    <row r="99" spans="1:5" ht="15.75" customHeight="1" x14ac:dyDescent="0.2">
      <c r="A99" s="3">
        <v>1301605</v>
      </c>
      <c r="B99" s="3" t="s">
        <v>169</v>
      </c>
      <c r="C99" s="3" t="s">
        <v>146</v>
      </c>
      <c r="D99" s="3">
        <v>54.6217249557575</v>
      </c>
      <c r="E99" s="3">
        <v>7796</v>
      </c>
    </row>
    <row r="100" spans="1:5" ht="15.75" customHeight="1" x14ac:dyDescent="0.2">
      <c r="A100" s="3">
        <v>1301654</v>
      </c>
      <c r="B100" s="3" t="s">
        <v>170</v>
      </c>
      <c r="C100" s="3" t="s">
        <v>146</v>
      </c>
      <c r="D100" s="3">
        <v>54.542537326043302</v>
      </c>
      <c r="E100" s="3">
        <v>331</v>
      </c>
    </row>
    <row r="101" spans="1:5" ht="15.75" customHeight="1" x14ac:dyDescent="0.2">
      <c r="A101" s="3">
        <v>1301704</v>
      </c>
      <c r="B101" s="3" t="s">
        <v>171</v>
      </c>
      <c r="C101" s="3" t="s">
        <v>146</v>
      </c>
      <c r="D101" s="3">
        <v>54.291447671639503</v>
      </c>
      <c r="E101" s="3">
        <v>4749</v>
      </c>
    </row>
    <row r="102" spans="1:5" ht="15.75" customHeight="1" x14ac:dyDescent="0.2">
      <c r="A102" s="3">
        <v>1301803</v>
      </c>
      <c r="B102" s="3" t="s">
        <v>172</v>
      </c>
      <c r="C102" s="3" t="s">
        <v>146</v>
      </c>
      <c r="D102" s="3">
        <v>51.270234046802898</v>
      </c>
      <c r="E102" s="3">
        <v>2337</v>
      </c>
    </row>
    <row r="103" spans="1:5" ht="15.75" customHeight="1" x14ac:dyDescent="0.2">
      <c r="A103" s="3">
        <v>1301852</v>
      </c>
      <c r="B103" s="3" t="s">
        <v>173</v>
      </c>
      <c r="C103" s="3" t="s">
        <v>146</v>
      </c>
      <c r="D103" s="3">
        <v>55.369579339728098</v>
      </c>
      <c r="E103" s="3">
        <v>2490</v>
      </c>
    </row>
    <row r="104" spans="1:5" ht="15.75" customHeight="1" x14ac:dyDescent="0.2">
      <c r="A104" s="3">
        <v>1301902</v>
      </c>
      <c r="B104" s="3" t="s">
        <v>174</v>
      </c>
      <c r="C104" s="3" t="s">
        <v>146</v>
      </c>
      <c r="D104" s="3">
        <v>55.020141883126399</v>
      </c>
      <c r="E104" s="3">
        <v>8010</v>
      </c>
    </row>
    <row r="105" spans="1:5" ht="15.75" customHeight="1" x14ac:dyDescent="0.2">
      <c r="A105" s="3">
        <v>1301951</v>
      </c>
      <c r="B105" s="3" t="s">
        <v>175</v>
      </c>
      <c r="C105" s="3" t="s">
        <v>146</v>
      </c>
      <c r="D105" s="3">
        <v>50.567591913894702</v>
      </c>
      <c r="E105" s="3">
        <v>1953</v>
      </c>
    </row>
    <row r="106" spans="1:5" ht="15.75" customHeight="1" x14ac:dyDescent="0.2">
      <c r="A106" s="3">
        <v>1302009</v>
      </c>
      <c r="B106" s="3" t="s">
        <v>176</v>
      </c>
      <c r="C106" s="3" t="s">
        <v>146</v>
      </c>
      <c r="D106" s="3">
        <v>54.765814389786598</v>
      </c>
      <c r="E106" s="3">
        <v>327</v>
      </c>
    </row>
    <row r="107" spans="1:5" ht="15.75" customHeight="1" x14ac:dyDescent="0.2">
      <c r="A107" s="3">
        <v>1302108</v>
      </c>
      <c r="B107" s="3" t="s">
        <v>177</v>
      </c>
      <c r="C107" s="3" t="s">
        <v>146</v>
      </c>
      <c r="D107" s="3">
        <v>50.115036151059499</v>
      </c>
      <c r="E107" s="3">
        <v>2608</v>
      </c>
    </row>
    <row r="108" spans="1:5" ht="15.75" customHeight="1" x14ac:dyDescent="0.2">
      <c r="A108" s="3">
        <v>1302207</v>
      </c>
      <c r="B108" s="3" t="s">
        <v>178</v>
      </c>
      <c r="C108" s="3" t="s">
        <v>146</v>
      </c>
      <c r="D108" s="3">
        <v>53.047197440378604</v>
      </c>
      <c r="E108" s="3">
        <v>1211</v>
      </c>
    </row>
    <row r="109" spans="1:5" ht="15.75" customHeight="1" x14ac:dyDescent="0.2">
      <c r="A109" s="3">
        <v>1302306</v>
      </c>
      <c r="B109" s="3" t="s">
        <v>179</v>
      </c>
      <c r="C109" s="3" t="s">
        <v>146</v>
      </c>
      <c r="D109" s="3">
        <v>53.1343544574584</v>
      </c>
      <c r="E109" s="3">
        <v>8171</v>
      </c>
    </row>
    <row r="110" spans="1:5" ht="15.75" customHeight="1" x14ac:dyDescent="0.2">
      <c r="A110" s="3">
        <v>1302405</v>
      </c>
      <c r="B110" s="3" t="s">
        <v>180</v>
      </c>
      <c r="C110" s="3" t="s">
        <v>146</v>
      </c>
      <c r="D110" s="3">
        <v>54.0144697788567</v>
      </c>
      <c r="E110" s="3">
        <v>12045</v>
      </c>
    </row>
    <row r="111" spans="1:5" ht="15.75" customHeight="1" x14ac:dyDescent="0.2">
      <c r="A111" s="3">
        <v>1302504</v>
      </c>
      <c r="B111" s="3" t="s">
        <v>181</v>
      </c>
      <c r="C111" s="3" t="s">
        <v>146</v>
      </c>
      <c r="D111" s="3">
        <v>52.870088102432099</v>
      </c>
      <c r="E111" s="3">
        <v>3825</v>
      </c>
    </row>
    <row r="112" spans="1:5" ht="15.75" customHeight="1" x14ac:dyDescent="0.2">
      <c r="A112" s="3">
        <v>1302553</v>
      </c>
      <c r="B112" s="3" t="s">
        <v>182</v>
      </c>
      <c r="C112" s="3" t="s">
        <v>146</v>
      </c>
      <c r="D112" s="3">
        <v>55.983592003183396</v>
      </c>
      <c r="E112" s="3">
        <v>2120</v>
      </c>
    </row>
    <row r="113" spans="1:5" ht="15.75" customHeight="1" x14ac:dyDescent="0.2">
      <c r="A113" s="3">
        <v>1302603</v>
      </c>
      <c r="B113" s="3" t="s">
        <v>183</v>
      </c>
      <c r="C113" s="3" t="s">
        <v>146</v>
      </c>
      <c r="D113" s="3">
        <v>65.296056493420195</v>
      </c>
      <c r="E113" s="3">
        <v>71713</v>
      </c>
    </row>
    <row r="114" spans="1:5" ht="15.75" customHeight="1" x14ac:dyDescent="0.2">
      <c r="A114" s="3">
        <v>1302702</v>
      </c>
      <c r="B114" s="3" t="s">
        <v>184</v>
      </c>
      <c r="C114" s="3" t="s">
        <v>146</v>
      </c>
      <c r="D114" s="3">
        <v>55.339415259834198</v>
      </c>
      <c r="E114" s="3">
        <v>8285</v>
      </c>
    </row>
    <row r="115" spans="1:5" ht="15.75" customHeight="1" x14ac:dyDescent="0.2">
      <c r="A115" s="3">
        <v>1302801</v>
      </c>
      <c r="B115" s="3" t="s">
        <v>185</v>
      </c>
      <c r="C115" s="3" t="s">
        <v>146</v>
      </c>
      <c r="D115" s="3">
        <v>55.2489369759151</v>
      </c>
      <c r="E115" s="3">
        <v>3034</v>
      </c>
    </row>
    <row r="116" spans="1:5" ht="15.75" customHeight="1" x14ac:dyDescent="0.2">
      <c r="A116" s="3">
        <v>1302900</v>
      </c>
      <c r="B116" s="3" t="s">
        <v>186</v>
      </c>
      <c r="C116" s="3" t="s">
        <v>146</v>
      </c>
      <c r="D116" s="3">
        <v>55.536789170681203</v>
      </c>
      <c r="E116" s="3">
        <v>11399</v>
      </c>
    </row>
    <row r="117" spans="1:5" ht="15.75" customHeight="1" x14ac:dyDescent="0.2">
      <c r="A117" s="3">
        <v>1303007</v>
      </c>
      <c r="B117" s="3" t="s">
        <v>187</v>
      </c>
      <c r="C117" s="3" t="s">
        <v>146</v>
      </c>
      <c r="D117" s="3">
        <v>57.989854759718803</v>
      </c>
      <c r="E117" s="3">
        <v>1070</v>
      </c>
    </row>
    <row r="118" spans="1:5" ht="15.75" customHeight="1" x14ac:dyDescent="0.2">
      <c r="A118" s="3">
        <v>1303106</v>
      </c>
      <c r="B118" s="3" t="s">
        <v>188</v>
      </c>
      <c r="C118" s="3" t="s">
        <v>146</v>
      </c>
      <c r="D118" s="3">
        <v>52.2726020574869</v>
      </c>
      <c r="E118" s="3">
        <v>7107</v>
      </c>
    </row>
    <row r="119" spans="1:5" ht="15.75" customHeight="1" x14ac:dyDescent="0.2">
      <c r="A119" s="3">
        <v>1303205</v>
      </c>
      <c r="B119" s="3" t="s">
        <v>189</v>
      </c>
      <c r="C119" s="3" t="s">
        <v>146</v>
      </c>
      <c r="D119" s="3">
        <v>56.060307695538299</v>
      </c>
      <c r="E119" s="3">
        <v>4875</v>
      </c>
    </row>
    <row r="120" spans="1:5" ht="15.75" customHeight="1" x14ac:dyDescent="0.2">
      <c r="A120" s="3">
        <v>1303304</v>
      </c>
      <c r="B120" s="3" t="s">
        <v>190</v>
      </c>
      <c r="C120" s="3" t="s">
        <v>146</v>
      </c>
      <c r="D120" s="3">
        <v>54.490522709714902</v>
      </c>
      <c r="E120" s="3">
        <v>1154</v>
      </c>
    </row>
    <row r="121" spans="1:5" ht="15.75" customHeight="1" x14ac:dyDescent="0.2">
      <c r="A121" s="3">
        <v>1303403</v>
      </c>
      <c r="B121" s="3" t="s">
        <v>191</v>
      </c>
      <c r="C121" s="3" t="s">
        <v>146</v>
      </c>
      <c r="D121" s="3">
        <v>59.2525515909986</v>
      </c>
      <c r="E121" s="3">
        <v>5653</v>
      </c>
    </row>
    <row r="122" spans="1:5" ht="15.75" customHeight="1" x14ac:dyDescent="0.2">
      <c r="A122" s="3">
        <v>1303502</v>
      </c>
      <c r="B122" s="3" t="s">
        <v>192</v>
      </c>
      <c r="C122" s="3" t="s">
        <v>146</v>
      </c>
      <c r="D122" s="3">
        <v>49.237396175142202</v>
      </c>
      <c r="E122" s="3">
        <v>3973</v>
      </c>
    </row>
    <row r="123" spans="1:5" ht="15.75" customHeight="1" x14ac:dyDescent="0.2">
      <c r="A123" s="3">
        <v>1303536</v>
      </c>
      <c r="B123" s="3" t="s">
        <v>193</v>
      </c>
      <c r="C123" s="3" t="s">
        <v>146</v>
      </c>
      <c r="D123" s="3">
        <v>59.481842940816698</v>
      </c>
      <c r="E123" s="3">
        <v>1291</v>
      </c>
    </row>
    <row r="124" spans="1:5" ht="15.75" customHeight="1" x14ac:dyDescent="0.2">
      <c r="A124" s="3">
        <v>1303569</v>
      </c>
      <c r="B124" s="3" t="s">
        <v>194</v>
      </c>
      <c r="C124" s="3" t="s">
        <v>146</v>
      </c>
      <c r="D124" s="3">
        <v>54.065504975449002</v>
      </c>
      <c r="E124" s="3">
        <v>1456</v>
      </c>
    </row>
    <row r="125" spans="1:5" ht="15.75" customHeight="1" x14ac:dyDescent="0.2">
      <c r="A125" s="3">
        <v>1303601</v>
      </c>
      <c r="B125" s="3" t="s">
        <v>195</v>
      </c>
      <c r="C125" s="3" t="s">
        <v>146</v>
      </c>
      <c r="D125" s="3">
        <v>57.469359500934203</v>
      </c>
      <c r="E125" s="3">
        <v>13622</v>
      </c>
    </row>
    <row r="126" spans="1:5" ht="15.75" customHeight="1" x14ac:dyDescent="0.2">
      <c r="A126" s="3">
        <v>1303700</v>
      </c>
      <c r="B126" s="3" t="s">
        <v>196</v>
      </c>
      <c r="C126" s="3" t="s">
        <v>146</v>
      </c>
      <c r="D126" s="3">
        <v>50.173312944679402</v>
      </c>
      <c r="E126" s="3">
        <v>18882</v>
      </c>
    </row>
    <row r="127" spans="1:5" ht="15.75" customHeight="1" x14ac:dyDescent="0.2">
      <c r="A127" s="3">
        <v>1303809</v>
      </c>
      <c r="B127" s="3" t="s">
        <v>197</v>
      </c>
      <c r="C127" s="3" t="s">
        <v>146</v>
      </c>
      <c r="D127" s="3">
        <v>47.231944525238802</v>
      </c>
      <c r="E127" s="3">
        <v>48256</v>
      </c>
    </row>
    <row r="128" spans="1:5" ht="15.75" customHeight="1" x14ac:dyDescent="0.2">
      <c r="A128" s="3">
        <v>1303908</v>
      </c>
      <c r="B128" s="3" t="s">
        <v>198</v>
      </c>
      <c r="C128" s="3" t="s">
        <v>146</v>
      </c>
      <c r="D128" s="3">
        <v>53.844078240908303</v>
      </c>
      <c r="E128" s="3">
        <v>26619</v>
      </c>
    </row>
    <row r="129" spans="1:5" ht="15.75" customHeight="1" x14ac:dyDescent="0.2">
      <c r="A129" s="3">
        <v>1303957</v>
      </c>
      <c r="B129" s="3" t="s">
        <v>199</v>
      </c>
      <c r="C129" s="3" t="s">
        <v>146</v>
      </c>
      <c r="D129" s="3">
        <v>62.425483719397697</v>
      </c>
      <c r="E129" s="3">
        <v>308</v>
      </c>
    </row>
    <row r="130" spans="1:5" ht="15.75" customHeight="1" x14ac:dyDescent="0.2">
      <c r="A130" s="3">
        <v>1304005</v>
      </c>
      <c r="B130" s="3" t="s">
        <v>200</v>
      </c>
      <c r="C130" s="3" t="s">
        <v>146</v>
      </c>
      <c r="D130" s="3">
        <v>57.472173905747503</v>
      </c>
      <c r="E130" s="3">
        <v>1066</v>
      </c>
    </row>
    <row r="131" spans="1:5" ht="15.75" customHeight="1" x14ac:dyDescent="0.2">
      <c r="A131" s="3">
        <v>1304062</v>
      </c>
      <c r="B131" s="3" t="s">
        <v>201</v>
      </c>
      <c r="C131" s="3" t="s">
        <v>146</v>
      </c>
      <c r="D131" s="3">
        <v>51.663238409122698</v>
      </c>
      <c r="E131" s="3">
        <v>34497</v>
      </c>
    </row>
    <row r="132" spans="1:5" ht="15.75" customHeight="1" x14ac:dyDescent="0.2">
      <c r="A132" s="3">
        <v>1304104</v>
      </c>
      <c r="B132" s="3" t="s">
        <v>202</v>
      </c>
      <c r="C132" s="3" t="s">
        <v>146</v>
      </c>
      <c r="D132" s="3">
        <v>51.098533194651402</v>
      </c>
      <c r="E132" s="3">
        <v>3652</v>
      </c>
    </row>
    <row r="133" spans="1:5" ht="15.75" customHeight="1" x14ac:dyDescent="0.2">
      <c r="A133" s="3">
        <v>1304203</v>
      </c>
      <c r="B133" s="3" t="s">
        <v>203</v>
      </c>
      <c r="C133" s="3" t="s">
        <v>146</v>
      </c>
      <c r="D133" s="3">
        <v>50.883471582352897</v>
      </c>
      <c r="E133" s="3">
        <v>20394</v>
      </c>
    </row>
    <row r="134" spans="1:5" ht="15.75" customHeight="1" x14ac:dyDescent="0.2">
      <c r="A134" s="3">
        <v>1304237</v>
      </c>
      <c r="B134" s="3" t="s">
        <v>204</v>
      </c>
      <c r="C134" s="3" t="s">
        <v>146</v>
      </c>
      <c r="D134" s="3">
        <v>58.272933065479997</v>
      </c>
      <c r="E134" s="3">
        <v>10656</v>
      </c>
    </row>
    <row r="135" spans="1:5" ht="15.75" customHeight="1" x14ac:dyDescent="0.2">
      <c r="A135" s="3">
        <v>1304260</v>
      </c>
      <c r="B135" s="3" t="s">
        <v>205</v>
      </c>
      <c r="C135" s="3" t="s">
        <v>146</v>
      </c>
      <c r="D135" s="3">
        <v>53.616741114065498</v>
      </c>
      <c r="E135" s="3">
        <v>3627</v>
      </c>
    </row>
    <row r="136" spans="1:5" ht="15.75" customHeight="1" x14ac:dyDescent="0.2">
      <c r="A136" s="3">
        <v>1304302</v>
      </c>
      <c r="B136" s="3" t="s">
        <v>206</v>
      </c>
      <c r="C136" s="3" t="s">
        <v>146</v>
      </c>
      <c r="D136" s="3">
        <v>61.703887972384798</v>
      </c>
      <c r="E136" s="3">
        <v>1140</v>
      </c>
    </row>
    <row r="137" spans="1:5" ht="15.75" customHeight="1" x14ac:dyDescent="0.2">
      <c r="A137" s="3">
        <v>1304401</v>
      </c>
      <c r="B137" s="3" t="s">
        <v>207</v>
      </c>
      <c r="C137" s="3" t="s">
        <v>146</v>
      </c>
      <c r="D137" s="3">
        <v>58.416746330026299</v>
      </c>
      <c r="E137" s="3">
        <v>1726</v>
      </c>
    </row>
    <row r="138" spans="1:5" ht="15.75" customHeight="1" x14ac:dyDescent="0.2">
      <c r="A138" s="3">
        <v>1400027</v>
      </c>
      <c r="B138" s="3" t="s">
        <v>208</v>
      </c>
      <c r="C138" s="3" t="s">
        <v>209</v>
      </c>
      <c r="D138" s="3">
        <v>47.443782731177002</v>
      </c>
      <c r="E138" s="3">
        <v>9681</v>
      </c>
    </row>
    <row r="139" spans="1:5" ht="15.75" customHeight="1" x14ac:dyDescent="0.2">
      <c r="A139" s="3">
        <v>1400050</v>
      </c>
      <c r="B139" s="3" t="s">
        <v>210</v>
      </c>
      <c r="C139" s="3" t="s">
        <v>209</v>
      </c>
      <c r="D139" s="3">
        <v>47.867137001453798</v>
      </c>
      <c r="E139" s="3">
        <v>12705</v>
      </c>
    </row>
    <row r="140" spans="1:5" ht="15.75" customHeight="1" x14ac:dyDescent="0.2">
      <c r="A140" s="3">
        <v>1400100</v>
      </c>
      <c r="B140" s="3" t="s">
        <v>211</v>
      </c>
      <c r="C140" s="3" t="s">
        <v>209</v>
      </c>
      <c r="D140" s="3">
        <v>63.687573853148898</v>
      </c>
      <c r="E140" s="3">
        <v>20410</v>
      </c>
    </row>
    <row r="141" spans="1:5" ht="15.75" customHeight="1" x14ac:dyDescent="0.2">
      <c r="A141" s="3">
        <v>1400159</v>
      </c>
      <c r="B141" s="3" t="s">
        <v>212</v>
      </c>
      <c r="C141" s="3" t="s">
        <v>209</v>
      </c>
      <c r="D141" s="3">
        <v>48.1962757087977</v>
      </c>
      <c r="E141" s="3">
        <v>6463</v>
      </c>
    </row>
    <row r="142" spans="1:5" ht="15.75" customHeight="1" x14ac:dyDescent="0.2">
      <c r="A142" s="3">
        <v>1400175</v>
      </c>
      <c r="B142" s="3" t="s">
        <v>213</v>
      </c>
      <c r="C142" s="3" t="s">
        <v>209</v>
      </c>
      <c r="D142" s="3">
        <v>52.889867208616998</v>
      </c>
      <c r="E142" s="3">
        <v>5234</v>
      </c>
    </row>
    <row r="143" spans="1:5" ht="15.75" customHeight="1" x14ac:dyDescent="0.2">
      <c r="A143" s="3">
        <v>1400209</v>
      </c>
      <c r="B143" s="3" t="s">
        <v>214</v>
      </c>
      <c r="C143" s="3" t="s">
        <v>209</v>
      </c>
      <c r="D143" s="3">
        <v>50.150743518829501</v>
      </c>
      <c r="E143" s="3">
        <v>1273</v>
      </c>
    </row>
    <row r="144" spans="1:5" ht="15.75" customHeight="1" x14ac:dyDescent="0.2">
      <c r="A144" s="3">
        <v>1400233</v>
      </c>
      <c r="B144" s="3" t="s">
        <v>215</v>
      </c>
      <c r="C144" s="3" t="s">
        <v>209</v>
      </c>
      <c r="D144" s="3">
        <v>54.310162442658203</v>
      </c>
      <c r="E144" s="3">
        <v>810</v>
      </c>
    </row>
    <row r="145" spans="1:5" ht="15.75" customHeight="1" x14ac:dyDescent="0.2">
      <c r="A145" s="3">
        <v>1400282</v>
      </c>
      <c r="B145" s="3" t="s">
        <v>216</v>
      </c>
      <c r="C145" s="3" t="s">
        <v>209</v>
      </c>
      <c r="D145" s="3">
        <v>53.801269813362602</v>
      </c>
      <c r="E145" s="3">
        <v>1745</v>
      </c>
    </row>
    <row r="146" spans="1:5" ht="15.75" customHeight="1" x14ac:dyDescent="0.2">
      <c r="A146" s="3">
        <v>1400308</v>
      </c>
      <c r="B146" s="3" t="s">
        <v>217</v>
      </c>
      <c r="C146" s="3" t="s">
        <v>209</v>
      </c>
      <c r="D146" s="3">
        <v>53.741444237623597</v>
      </c>
      <c r="E146" s="3">
        <v>739</v>
      </c>
    </row>
    <row r="147" spans="1:5" ht="15.75" customHeight="1" x14ac:dyDescent="0.2">
      <c r="A147" s="3">
        <v>1400407</v>
      </c>
      <c r="B147" s="3" t="s">
        <v>218</v>
      </c>
      <c r="C147" s="3" t="s">
        <v>209</v>
      </c>
      <c r="D147" s="3">
        <v>50.827982031491402</v>
      </c>
      <c r="E147" s="3">
        <v>12144</v>
      </c>
    </row>
    <row r="148" spans="1:5" ht="15.75" customHeight="1" x14ac:dyDescent="0.2">
      <c r="A148" s="3">
        <v>1400456</v>
      </c>
      <c r="B148" s="3" t="s">
        <v>219</v>
      </c>
      <c r="C148" s="3" t="s">
        <v>209</v>
      </c>
      <c r="D148" s="3">
        <v>52.302166663612098</v>
      </c>
      <c r="E148" s="3">
        <v>11430</v>
      </c>
    </row>
    <row r="149" spans="1:5" ht="15.75" customHeight="1" x14ac:dyDescent="0.2">
      <c r="A149" s="3">
        <v>1400472</v>
      </c>
      <c r="B149" s="3" t="s">
        <v>220</v>
      </c>
      <c r="C149" s="3" t="s">
        <v>209</v>
      </c>
      <c r="D149" s="3">
        <v>51.790629600620498</v>
      </c>
      <c r="E149" s="3">
        <v>833</v>
      </c>
    </row>
    <row r="150" spans="1:5" ht="15.75" customHeight="1" x14ac:dyDescent="0.2">
      <c r="A150" s="3">
        <v>1400506</v>
      </c>
      <c r="B150" s="3" t="s">
        <v>221</v>
      </c>
      <c r="C150" s="3" t="s">
        <v>209</v>
      </c>
      <c r="D150" s="3">
        <v>55.268198304275202</v>
      </c>
      <c r="E150" s="3">
        <v>539</v>
      </c>
    </row>
    <row r="151" spans="1:5" ht="15.75" customHeight="1" x14ac:dyDescent="0.2">
      <c r="A151" s="3">
        <v>1400605</v>
      </c>
      <c r="B151" s="3" t="s">
        <v>222</v>
      </c>
      <c r="C151" s="3" t="s">
        <v>209</v>
      </c>
      <c r="D151" s="3">
        <v>55.015286940558099</v>
      </c>
      <c r="E151" s="3">
        <v>31</v>
      </c>
    </row>
    <row r="152" spans="1:5" ht="15.75" customHeight="1" x14ac:dyDescent="0.2">
      <c r="A152" s="3">
        <v>1400704</v>
      </c>
      <c r="B152" s="3" t="s">
        <v>223</v>
      </c>
      <c r="C152" s="3" t="s">
        <v>209</v>
      </c>
      <c r="D152" s="3">
        <v>48.249672161831903</v>
      </c>
      <c r="E152" s="3">
        <v>13283</v>
      </c>
    </row>
    <row r="153" spans="1:5" ht="15.75" customHeight="1" x14ac:dyDescent="0.2">
      <c r="A153" s="3">
        <v>1500107</v>
      </c>
      <c r="B153" s="3" t="s">
        <v>224</v>
      </c>
      <c r="C153" s="3" t="s">
        <v>225</v>
      </c>
      <c r="D153" s="3">
        <v>51.886227969973902</v>
      </c>
      <c r="E153" s="3">
        <v>93</v>
      </c>
    </row>
    <row r="154" spans="1:5" ht="15.75" customHeight="1" x14ac:dyDescent="0.2">
      <c r="A154" s="3">
        <v>1500131</v>
      </c>
      <c r="B154" s="3" t="s">
        <v>226</v>
      </c>
      <c r="C154" s="3" t="s">
        <v>225</v>
      </c>
      <c r="D154" s="3">
        <v>55.754599266330999</v>
      </c>
      <c r="E154" s="3">
        <v>10</v>
      </c>
    </row>
    <row r="155" spans="1:5" ht="15.75" customHeight="1" x14ac:dyDescent="0.2">
      <c r="A155" s="3">
        <v>1500206</v>
      </c>
      <c r="B155" s="3" t="s">
        <v>227</v>
      </c>
      <c r="C155" s="3" t="s">
        <v>225</v>
      </c>
      <c r="D155" s="3">
        <v>47.939023434350602</v>
      </c>
      <c r="E155" s="3">
        <v>23</v>
      </c>
    </row>
    <row r="156" spans="1:5" ht="15.75" customHeight="1" x14ac:dyDescent="0.2">
      <c r="A156" s="3">
        <v>1500305</v>
      </c>
      <c r="B156" s="3" t="s">
        <v>845</v>
      </c>
      <c r="C156" s="3" t="s">
        <v>225</v>
      </c>
      <c r="D156" s="3">
        <v>50.398851423509598</v>
      </c>
      <c r="E156" s="3">
        <v>29</v>
      </c>
    </row>
    <row r="157" spans="1:5" ht="15.75" customHeight="1" x14ac:dyDescent="0.2">
      <c r="A157" s="3">
        <v>1500347</v>
      </c>
      <c r="B157" s="3" t="s">
        <v>228</v>
      </c>
      <c r="C157" s="3" t="s">
        <v>225</v>
      </c>
      <c r="D157" s="3">
        <v>57.426979012393602</v>
      </c>
      <c r="E157" s="3">
        <v>176</v>
      </c>
    </row>
    <row r="158" spans="1:5" ht="15.75" customHeight="1" x14ac:dyDescent="0.2">
      <c r="A158" s="3">
        <v>1500404</v>
      </c>
      <c r="B158" s="3" t="s">
        <v>229</v>
      </c>
      <c r="C158" s="3" t="s">
        <v>225</v>
      </c>
      <c r="D158" s="3">
        <v>55.660645378932699</v>
      </c>
      <c r="E158" s="3">
        <v>36</v>
      </c>
    </row>
    <row r="159" spans="1:5" ht="15.75" customHeight="1" x14ac:dyDescent="0.2">
      <c r="A159" s="3">
        <v>1500503</v>
      </c>
      <c r="B159" s="3" t="s">
        <v>230</v>
      </c>
      <c r="C159" s="3" t="s">
        <v>225</v>
      </c>
      <c r="D159" s="3">
        <v>57.134139657871998</v>
      </c>
      <c r="E159" s="3">
        <v>1088</v>
      </c>
    </row>
    <row r="160" spans="1:5" ht="15.75" customHeight="1" x14ac:dyDescent="0.2">
      <c r="A160" s="3">
        <v>1500602</v>
      </c>
      <c r="B160" s="3" t="s">
        <v>231</v>
      </c>
      <c r="C160" s="3" t="s">
        <v>225</v>
      </c>
      <c r="D160" s="3">
        <v>52.9526574549282</v>
      </c>
      <c r="E160" s="3">
        <v>6194</v>
      </c>
    </row>
    <row r="161" spans="1:5" ht="15.75" customHeight="1" x14ac:dyDescent="0.2">
      <c r="A161" s="3">
        <v>1500701</v>
      </c>
      <c r="B161" s="3" t="s">
        <v>846</v>
      </c>
      <c r="C161" s="3" t="s">
        <v>225</v>
      </c>
      <c r="D161" s="3">
        <v>45.553610210992296</v>
      </c>
      <c r="E161" s="3">
        <v>5</v>
      </c>
    </row>
    <row r="162" spans="1:5" ht="15.75" customHeight="1" x14ac:dyDescent="0.2">
      <c r="A162" s="3">
        <v>1500800</v>
      </c>
      <c r="B162" s="3" t="s">
        <v>847</v>
      </c>
      <c r="C162" s="3" t="s">
        <v>225</v>
      </c>
      <c r="D162" s="3">
        <v>55.578341544655501</v>
      </c>
      <c r="E162" s="3">
        <v>508</v>
      </c>
    </row>
    <row r="163" spans="1:5" ht="15.75" customHeight="1" x14ac:dyDescent="0.2">
      <c r="A163" s="3">
        <v>1500859</v>
      </c>
      <c r="B163" s="3" t="s">
        <v>232</v>
      </c>
      <c r="C163" s="3" t="s">
        <v>225</v>
      </c>
      <c r="D163" s="3">
        <v>49.950939105147</v>
      </c>
      <c r="E163" s="3">
        <v>944</v>
      </c>
    </row>
    <row r="164" spans="1:5" ht="15.75" customHeight="1" x14ac:dyDescent="0.2">
      <c r="A164" s="3">
        <v>1500909</v>
      </c>
      <c r="B164" s="3" t="s">
        <v>233</v>
      </c>
      <c r="C164" s="3" t="s">
        <v>225</v>
      </c>
      <c r="D164" s="3">
        <v>51.548778721478698</v>
      </c>
      <c r="E164" s="3">
        <v>20</v>
      </c>
    </row>
    <row r="165" spans="1:5" ht="15.75" customHeight="1" x14ac:dyDescent="0.2">
      <c r="A165" s="3">
        <v>1500958</v>
      </c>
      <c r="B165" s="3" t="s">
        <v>234</v>
      </c>
      <c r="C165" s="3" t="s">
        <v>225</v>
      </c>
      <c r="D165" s="3">
        <v>53.795871206307403</v>
      </c>
      <c r="E165" s="3">
        <v>59</v>
      </c>
    </row>
    <row r="166" spans="1:5" ht="15.75" customHeight="1" x14ac:dyDescent="0.2">
      <c r="A166" s="3">
        <v>1501006</v>
      </c>
      <c r="B166" s="3" t="s">
        <v>235</v>
      </c>
      <c r="C166" s="3" t="s">
        <v>225</v>
      </c>
      <c r="D166" s="3">
        <v>55.054112042113303</v>
      </c>
      <c r="E166" s="3">
        <v>3208</v>
      </c>
    </row>
    <row r="167" spans="1:5" ht="15.75" customHeight="1" x14ac:dyDescent="0.2">
      <c r="A167" s="3">
        <v>1501105</v>
      </c>
      <c r="B167" s="3" t="s">
        <v>237</v>
      </c>
      <c r="C167" s="3" t="s">
        <v>225</v>
      </c>
      <c r="D167" s="3">
        <v>51.180771179585101</v>
      </c>
      <c r="E167" s="3">
        <v>1</v>
      </c>
    </row>
    <row r="168" spans="1:5" ht="15.75" customHeight="1" x14ac:dyDescent="0.2">
      <c r="A168" s="3">
        <v>1501204</v>
      </c>
      <c r="B168" s="3" t="s">
        <v>238</v>
      </c>
      <c r="C168" s="3" t="s">
        <v>225</v>
      </c>
      <c r="D168" s="3">
        <v>51.1955064333306</v>
      </c>
      <c r="E168" s="3">
        <v>52</v>
      </c>
    </row>
    <row r="169" spans="1:5" ht="15.75" customHeight="1" x14ac:dyDescent="0.2">
      <c r="A169" s="3">
        <v>1501253</v>
      </c>
      <c r="B169" s="3" t="s">
        <v>239</v>
      </c>
      <c r="C169" s="3" t="s">
        <v>225</v>
      </c>
      <c r="D169" s="3">
        <v>48.887969867704598</v>
      </c>
      <c r="E169" s="3">
        <v>216</v>
      </c>
    </row>
    <row r="170" spans="1:5" ht="15.75" customHeight="1" x14ac:dyDescent="0.2">
      <c r="A170" s="3">
        <v>1501303</v>
      </c>
      <c r="B170" s="3" t="s">
        <v>240</v>
      </c>
      <c r="C170" s="3" t="s">
        <v>225</v>
      </c>
      <c r="D170" s="3">
        <v>51.672775413660297</v>
      </c>
      <c r="E170" s="3">
        <v>292</v>
      </c>
    </row>
    <row r="171" spans="1:5" ht="15.75" customHeight="1" x14ac:dyDescent="0.2">
      <c r="A171" s="3">
        <v>1501402</v>
      </c>
      <c r="B171" s="3" t="s">
        <v>241</v>
      </c>
      <c r="C171" s="3" t="s">
        <v>225</v>
      </c>
      <c r="D171" s="3">
        <v>62.821740344461297</v>
      </c>
      <c r="E171" s="3">
        <v>2125</v>
      </c>
    </row>
    <row r="172" spans="1:5" ht="15.75" customHeight="1" x14ac:dyDescent="0.2">
      <c r="A172" s="3">
        <v>1501451</v>
      </c>
      <c r="B172" s="3" t="s">
        <v>242</v>
      </c>
      <c r="C172" s="3" t="s">
        <v>225</v>
      </c>
      <c r="D172" s="3">
        <v>58.263252716629999</v>
      </c>
      <c r="E172" s="3">
        <v>1795</v>
      </c>
    </row>
    <row r="173" spans="1:5" ht="15.75" customHeight="1" x14ac:dyDescent="0.2">
      <c r="A173" s="3">
        <v>1501501</v>
      </c>
      <c r="B173" s="3" t="s">
        <v>243</v>
      </c>
      <c r="C173" s="3" t="s">
        <v>225</v>
      </c>
      <c r="D173" s="3">
        <v>61.810752539050398</v>
      </c>
      <c r="E173" s="3">
        <v>68</v>
      </c>
    </row>
    <row r="174" spans="1:5" ht="15.75" customHeight="1" x14ac:dyDescent="0.2">
      <c r="A174" s="3">
        <v>1501576</v>
      </c>
      <c r="B174" s="3" t="s">
        <v>848</v>
      </c>
      <c r="C174" s="3" t="s">
        <v>225</v>
      </c>
      <c r="D174" s="3">
        <v>52.447792295393803</v>
      </c>
      <c r="E174" s="3">
        <v>1130</v>
      </c>
    </row>
    <row r="175" spans="1:5" ht="15.75" customHeight="1" x14ac:dyDescent="0.2">
      <c r="A175" s="3">
        <v>1501600</v>
      </c>
      <c r="B175" s="3" t="s">
        <v>245</v>
      </c>
      <c r="C175" s="3" t="s">
        <v>225</v>
      </c>
      <c r="D175" s="3">
        <v>54.224813621116503</v>
      </c>
      <c r="E175" s="3">
        <v>2</v>
      </c>
    </row>
    <row r="176" spans="1:5" ht="15.75" customHeight="1" x14ac:dyDescent="0.2">
      <c r="A176" s="3">
        <v>1501709</v>
      </c>
      <c r="B176" s="3" t="s">
        <v>246</v>
      </c>
      <c r="C176" s="3" t="s">
        <v>225</v>
      </c>
      <c r="D176" s="3">
        <v>52.728133091365898</v>
      </c>
      <c r="E176" s="3">
        <v>100</v>
      </c>
    </row>
    <row r="177" spans="1:5" ht="15.75" customHeight="1" x14ac:dyDescent="0.2">
      <c r="A177" s="3">
        <v>1501725</v>
      </c>
      <c r="B177" s="3" t="s">
        <v>247</v>
      </c>
      <c r="C177" s="3" t="s">
        <v>225</v>
      </c>
      <c r="D177" s="3">
        <v>56.457929352862202</v>
      </c>
      <c r="E177" s="3">
        <v>395</v>
      </c>
    </row>
    <row r="178" spans="1:5" ht="15.75" customHeight="1" x14ac:dyDescent="0.2">
      <c r="A178" s="3">
        <v>1501758</v>
      </c>
      <c r="B178" s="3" t="s">
        <v>248</v>
      </c>
      <c r="C178" s="3" t="s">
        <v>225</v>
      </c>
      <c r="D178" s="3">
        <v>55.221651923338598</v>
      </c>
      <c r="E178" s="3">
        <v>82</v>
      </c>
    </row>
    <row r="179" spans="1:5" ht="15.75" customHeight="1" x14ac:dyDescent="0.2">
      <c r="A179" s="3">
        <v>1501782</v>
      </c>
      <c r="B179" s="3" t="s">
        <v>249</v>
      </c>
      <c r="C179" s="3" t="s">
        <v>225</v>
      </c>
      <c r="D179" s="3">
        <v>52.040479143334302</v>
      </c>
      <c r="E179" s="3">
        <v>107</v>
      </c>
    </row>
    <row r="180" spans="1:5" ht="15.75" customHeight="1" x14ac:dyDescent="0.2">
      <c r="A180" s="3">
        <v>1501808</v>
      </c>
      <c r="B180" s="3" t="s">
        <v>250</v>
      </c>
      <c r="C180" s="3" t="s">
        <v>225</v>
      </c>
      <c r="D180" s="3">
        <v>47.554258668804898</v>
      </c>
      <c r="E180" s="3">
        <v>823</v>
      </c>
    </row>
    <row r="181" spans="1:5" ht="15.75" customHeight="1" x14ac:dyDescent="0.2">
      <c r="A181" s="3">
        <v>1501907</v>
      </c>
      <c r="B181" s="3" t="s">
        <v>849</v>
      </c>
      <c r="C181" s="3" t="s">
        <v>225</v>
      </c>
      <c r="D181" s="3">
        <v>49.977219881367397</v>
      </c>
      <c r="E181" s="3">
        <v>26</v>
      </c>
    </row>
    <row r="182" spans="1:5" ht="15.75" customHeight="1" x14ac:dyDescent="0.2">
      <c r="A182" s="3">
        <v>1501956</v>
      </c>
      <c r="B182" s="3" t="s">
        <v>251</v>
      </c>
      <c r="C182" s="3" t="s">
        <v>225</v>
      </c>
      <c r="D182" s="3">
        <v>48.407205006621403</v>
      </c>
      <c r="E182" s="3">
        <v>34</v>
      </c>
    </row>
    <row r="183" spans="1:5" ht="15.75" customHeight="1" x14ac:dyDescent="0.2">
      <c r="A183" s="3">
        <v>1502004</v>
      </c>
      <c r="B183" s="3" t="s">
        <v>252</v>
      </c>
      <c r="C183" s="3" t="s">
        <v>225</v>
      </c>
      <c r="D183" s="3">
        <v>51.4450066333712</v>
      </c>
      <c r="E183" s="3">
        <v>17</v>
      </c>
    </row>
    <row r="184" spans="1:5" ht="15.75" customHeight="1" x14ac:dyDescent="0.2">
      <c r="A184" s="3">
        <v>1502103</v>
      </c>
      <c r="B184" s="3" t="s">
        <v>253</v>
      </c>
      <c r="C184" s="3" t="s">
        <v>225</v>
      </c>
      <c r="D184" s="3">
        <v>52.946045592671197</v>
      </c>
      <c r="E184" s="3">
        <v>125</v>
      </c>
    </row>
    <row r="185" spans="1:5" ht="15.75" customHeight="1" x14ac:dyDescent="0.2">
      <c r="A185" s="3">
        <v>1502152</v>
      </c>
      <c r="B185" s="3" t="s">
        <v>850</v>
      </c>
      <c r="C185" s="3" t="s">
        <v>225</v>
      </c>
      <c r="D185" s="3">
        <v>65.2903583191829</v>
      </c>
      <c r="E185" s="3">
        <v>120</v>
      </c>
    </row>
    <row r="186" spans="1:5" ht="15.75" customHeight="1" x14ac:dyDescent="0.2">
      <c r="A186" s="3">
        <v>1502202</v>
      </c>
      <c r="B186" s="3" t="s">
        <v>851</v>
      </c>
      <c r="C186" s="3" t="s">
        <v>225</v>
      </c>
      <c r="D186" s="3">
        <v>52.181733880627803</v>
      </c>
      <c r="E186" s="3">
        <v>106</v>
      </c>
    </row>
    <row r="187" spans="1:5" ht="15.75" customHeight="1" x14ac:dyDescent="0.2">
      <c r="A187" s="3">
        <v>1502301</v>
      </c>
      <c r="B187" s="3" t="s">
        <v>254</v>
      </c>
      <c r="C187" s="3" t="s">
        <v>225</v>
      </c>
      <c r="D187" s="3">
        <v>52.162973179096802</v>
      </c>
      <c r="E187" s="3">
        <v>71</v>
      </c>
    </row>
    <row r="188" spans="1:5" ht="15.75" customHeight="1" x14ac:dyDescent="0.2">
      <c r="A188" s="3">
        <v>1502400</v>
      </c>
      <c r="B188" s="3" t="s">
        <v>255</v>
      </c>
      <c r="C188" s="3" t="s">
        <v>225</v>
      </c>
      <c r="D188" s="3">
        <v>53.185792562500303</v>
      </c>
      <c r="E188" s="3">
        <v>144</v>
      </c>
    </row>
    <row r="189" spans="1:5" ht="15.75" customHeight="1" x14ac:dyDescent="0.2">
      <c r="A189" s="3">
        <v>1502509</v>
      </c>
      <c r="B189" s="3" t="s">
        <v>256</v>
      </c>
      <c r="C189" s="3" t="s">
        <v>225</v>
      </c>
      <c r="D189" s="3">
        <v>49.557597026200803</v>
      </c>
      <c r="E189" s="3">
        <v>26</v>
      </c>
    </row>
    <row r="190" spans="1:5" ht="15.75" customHeight="1" x14ac:dyDescent="0.2">
      <c r="A190" s="3">
        <v>1502608</v>
      </c>
      <c r="B190" s="3" t="s">
        <v>852</v>
      </c>
      <c r="C190" s="3" t="s">
        <v>225</v>
      </c>
      <c r="D190" s="3">
        <v>57.809988542928501</v>
      </c>
      <c r="E190" s="3">
        <v>55</v>
      </c>
    </row>
    <row r="191" spans="1:5" ht="15.75" customHeight="1" x14ac:dyDescent="0.2">
      <c r="A191" s="3">
        <v>1502707</v>
      </c>
      <c r="B191" s="3" t="s">
        <v>257</v>
      </c>
      <c r="C191" s="3" t="s">
        <v>225</v>
      </c>
      <c r="D191" s="3">
        <v>56.645689766075897</v>
      </c>
      <c r="E191" s="3">
        <v>107</v>
      </c>
    </row>
    <row r="192" spans="1:5" ht="15.75" customHeight="1" x14ac:dyDescent="0.2">
      <c r="A192" s="3">
        <v>1502756</v>
      </c>
      <c r="B192" s="3" t="s">
        <v>258</v>
      </c>
      <c r="C192" s="3" t="s">
        <v>225</v>
      </c>
      <c r="D192" s="3">
        <v>50.394894145082901</v>
      </c>
      <c r="E192" s="3">
        <v>33</v>
      </c>
    </row>
    <row r="193" spans="1:5" ht="15.75" customHeight="1" x14ac:dyDescent="0.2">
      <c r="A193" s="3">
        <v>1502764</v>
      </c>
      <c r="B193" s="3" t="s">
        <v>259</v>
      </c>
      <c r="C193" s="3" t="s">
        <v>225</v>
      </c>
      <c r="D193" s="3">
        <v>54.135048419593502</v>
      </c>
      <c r="E193" s="3">
        <v>2487</v>
      </c>
    </row>
    <row r="194" spans="1:5" ht="15.75" customHeight="1" x14ac:dyDescent="0.2">
      <c r="A194" s="3">
        <v>1502772</v>
      </c>
      <c r="B194" s="3" t="s">
        <v>260</v>
      </c>
      <c r="C194" s="3" t="s">
        <v>225</v>
      </c>
      <c r="D194" s="3">
        <v>57.001175501959501</v>
      </c>
      <c r="E194" s="3">
        <v>31</v>
      </c>
    </row>
    <row r="195" spans="1:5" ht="15.75" customHeight="1" x14ac:dyDescent="0.2">
      <c r="A195" s="3">
        <v>1502806</v>
      </c>
      <c r="B195" s="3" t="s">
        <v>261</v>
      </c>
      <c r="C195" s="3" t="s">
        <v>225</v>
      </c>
      <c r="D195" s="3">
        <v>53.786628220607902</v>
      </c>
      <c r="E195" s="3">
        <v>13</v>
      </c>
    </row>
    <row r="196" spans="1:5" ht="15.75" customHeight="1" x14ac:dyDescent="0.2">
      <c r="A196" s="3">
        <v>1502855</v>
      </c>
      <c r="B196" s="3" t="s">
        <v>262</v>
      </c>
      <c r="C196" s="3" t="s">
        <v>225</v>
      </c>
      <c r="D196" s="3">
        <v>58.121165939181203</v>
      </c>
      <c r="E196" s="3">
        <v>35</v>
      </c>
    </row>
    <row r="197" spans="1:5" ht="15.75" customHeight="1" x14ac:dyDescent="0.2">
      <c r="A197" s="3">
        <v>1502905</v>
      </c>
      <c r="B197" s="3" t="s">
        <v>263</v>
      </c>
      <c r="C197" s="3" t="s">
        <v>225</v>
      </c>
      <c r="D197" s="3">
        <v>54.672846490462</v>
      </c>
      <c r="E197" s="3">
        <v>23</v>
      </c>
    </row>
    <row r="198" spans="1:5" ht="15.75" customHeight="1" x14ac:dyDescent="0.2">
      <c r="A198" s="3">
        <v>1502939</v>
      </c>
      <c r="B198" s="3" t="s">
        <v>264</v>
      </c>
      <c r="C198" s="3" t="s">
        <v>225</v>
      </c>
      <c r="D198" s="3">
        <v>55.8455935532279</v>
      </c>
      <c r="E198" s="3">
        <v>47</v>
      </c>
    </row>
    <row r="199" spans="1:5" ht="15.75" customHeight="1" x14ac:dyDescent="0.2">
      <c r="A199" s="3">
        <v>1502954</v>
      </c>
      <c r="B199" s="3" t="s">
        <v>853</v>
      </c>
      <c r="C199" s="3" t="s">
        <v>225</v>
      </c>
      <c r="D199" s="3">
        <v>51.781796521945701</v>
      </c>
      <c r="E199" s="3">
        <v>37</v>
      </c>
    </row>
    <row r="200" spans="1:5" ht="15.75" customHeight="1" x14ac:dyDescent="0.2">
      <c r="A200" s="3">
        <v>1503002</v>
      </c>
      <c r="B200" s="3" t="s">
        <v>266</v>
      </c>
      <c r="C200" s="3" t="s">
        <v>225</v>
      </c>
      <c r="D200" s="3">
        <v>60.846525453080403</v>
      </c>
      <c r="E200" s="3">
        <v>83</v>
      </c>
    </row>
    <row r="201" spans="1:5" ht="15.75" customHeight="1" x14ac:dyDescent="0.2">
      <c r="A201" s="3">
        <v>1503044</v>
      </c>
      <c r="B201" s="3" t="s">
        <v>267</v>
      </c>
      <c r="C201" s="3" t="s">
        <v>225</v>
      </c>
      <c r="D201" s="3">
        <v>53.120306778672301</v>
      </c>
      <c r="E201" s="3">
        <v>30</v>
      </c>
    </row>
    <row r="202" spans="1:5" ht="15.75" customHeight="1" x14ac:dyDescent="0.2">
      <c r="A202" s="3">
        <v>1503077</v>
      </c>
      <c r="B202" s="3" t="s">
        <v>268</v>
      </c>
      <c r="C202" s="3" t="s">
        <v>225</v>
      </c>
      <c r="D202" s="3">
        <v>49.973062313480398</v>
      </c>
      <c r="E202" s="3">
        <v>9</v>
      </c>
    </row>
    <row r="203" spans="1:5" ht="15.75" customHeight="1" x14ac:dyDescent="0.2">
      <c r="A203" s="3">
        <v>1503093</v>
      </c>
      <c r="B203" s="3" t="s">
        <v>269</v>
      </c>
      <c r="C203" s="3" t="s">
        <v>225</v>
      </c>
      <c r="D203" s="3">
        <v>49.671868210670603</v>
      </c>
      <c r="E203" s="3">
        <v>116</v>
      </c>
    </row>
    <row r="204" spans="1:5" ht="15.75" customHeight="1" x14ac:dyDescent="0.2">
      <c r="A204" s="3">
        <v>1503101</v>
      </c>
      <c r="B204" s="3" t="s">
        <v>270</v>
      </c>
      <c r="C204" s="3" t="s">
        <v>225</v>
      </c>
      <c r="D204" s="3">
        <v>51.967993607382702</v>
      </c>
      <c r="E204" s="3">
        <v>61</v>
      </c>
    </row>
    <row r="205" spans="1:5" ht="15.75" customHeight="1" x14ac:dyDescent="0.2">
      <c r="A205" s="3">
        <v>1503200</v>
      </c>
      <c r="B205" s="3" t="s">
        <v>271</v>
      </c>
      <c r="C205" s="3" t="s">
        <v>225</v>
      </c>
      <c r="D205" s="3">
        <v>50.844310469181003</v>
      </c>
      <c r="E205" s="3">
        <v>25</v>
      </c>
    </row>
    <row r="206" spans="1:5" ht="15.75" customHeight="1" x14ac:dyDescent="0.2">
      <c r="A206" s="3">
        <v>1503309</v>
      </c>
      <c r="B206" s="3" t="s">
        <v>854</v>
      </c>
      <c r="C206" s="3" t="s">
        <v>225</v>
      </c>
      <c r="D206" s="3">
        <v>49.546531599170997</v>
      </c>
      <c r="E206" s="3">
        <v>23</v>
      </c>
    </row>
    <row r="207" spans="1:5" ht="15.75" customHeight="1" x14ac:dyDescent="0.2">
      <c r="A207" s="3">
        <v>1503408</v>
      </c>
      <c r="B207" s="3" t="s">
        <v>272</v>
      </c>
      <c r="C207" s="3" t="s">
        <v>225</v>
      </c>
      <c r="D207" s="3">
        <v>51.114070578268702</v>
      </c>
      <c r="E207" s="3">
        <v>7</v>
      </c>
    </row>
    <row r="208" spans="1:5" ht="15.75" customHeight="1" x14ac:dyDescent="0.2">
      <c r="A208" s="3">
        <v>1503457</v>
      </c>
      <c r="B208" s="3" t="s">
        <v>273</v>
      </c>
      <c r="C208" s="3" t="s">
        <v>225</v>
      </c>
      <c r="D208" s="3">
        <v>55.617601664879402</v>
      </c>
      <c r="E208" s="3">
        <v>37</v>
      </c>
    </row>
    <row r="209" spans="1:5" ht="15.75" customHeight="1" x14ac:dyDescent="0.2">
      <c r="A209" s="3">
        <v>1503507</v>
      </c>
      <c r="B209" s="3" t="s">
        <v>274</v>
      </c>
      <c r="C209" s="3" t="s">
        <v>225</v>
      </c>
      <c r="D209" s="3">
        <v>52.008035160603001</v>
      </c>
      <c r="E209" s="3">
        <v>12</v>
      </c>
    </row>
    <row r="210" spans="1:5" ht="15.75" customHeight="1" x14ac:dyDescent="0.2">
      <c r="A210" s="3">
        <v>1503606</v>
      </c>
      <c r="B210" s="3" t="s">
        <v>275</v>
      </c>
      <c r="C210" s="3" t="s">
        <v>225</v>
      </c>
      <c r="D210" s="3">
        <v>52.996490759623299</v>
      </c>
      <c r="E210" s="3">
        <v>2720</v>
      </c>
    </row>
    <row r="211" spans="1:5" ht="15.75" customHeight="1" x14ac:dyDescent="0.2">
      <c r="A211" s="3">
        <v>1503705</v>
      </c>
      <c r="B211" s="3" t="s">
        <v>276</v>
      </c>
      <c r="C211" s="3" t="s">
        <v>225</v>
      </c>
      <c r="D211" s="3">
        <v>51.093954534446198</v>
      </c>
      <c r="E211" s="3">
        <v>449</v>
      </c>
    </row>
    <row r="212" spans="1:5" ht="15.75" customHeight="1" x14ac:dyDescent="0.2">
      <c r="A212" s="3">
        <v>1503754</v>
      </c>
      <c r="B212" s="3" t="s">
        <v>277</v>
      </c>
      <c r="C212" s="3" t="s">
        <v>225</v>
      </c>
      <c r="D212" s="3">
        <v>46.834762814666099</v>
      </c>
      <c r="E212" s="3">
        <v>14216</v>
      </c>
    </row>
    <row r="213" spans="1:5" ht="15.75" customHeight="1" x14ac:dyDescent="0.2">
      <c r="A213" s="3">
        <v>1503804</v>
      </c>
      <c r="B213" s="3" t="s">
        <v>278</v>
      </c>
      <c r="C213" s="3" t="s">
        <v>225</v>
      </c>
      <c r="D213" s="3">
        <v>51.166188195694303</v>
      </c>
      <c r="E213" s="3">
        <v>47</v>
      </c>
    </row>
    <row r="214" spans="1:5" ht="15.75" customHeight="1" x14ac:dyDescent="0.2">
      <c r="A214" s="3">
        <v>1503903</v>
      </c>
      <c r="B214" s="3" t="s">
        <v>279</v>
      </c>
      <c r="C214" s="3" t="s">
        <v>225</v>
      </c>
      <c r="D214" s="3">
        <v>58.455947866609897</v>
      </c>
      <c r="E214" s="3">
        <v>128</v>
      </c>
    </row>
    <row r="215" spans="1:5" ht="15.75" customHeight="1" x14ac:dyDescent="0.2">
      <c r="A215" s="3">
        <v>1504000</v>
      </c>
      <c r="B215" s="3" t="s">
        <v>855</v>
      </c>
      <c r="C215" s="3" t="s">
        <v>225</v>
      </c>
      <c r="D215" s="3">
        <v>52.827883876035798</v>
      </c>
      <c r="E215" s="3">
        <v>13</v>
      </c>
    </row>
    <row r="216" spans="1:5" ht="15.75" customHeight="1" x14ac:dyDescent="0.2">
      <c r="A216" s="3">
        <v>1504059</v>
      </c>
      <c r="B216" s="3" t="s">
        <v>856</v>
      </c>
      <c r="C216" s="3" t="s">
        <v>225</v>
      </c>
      <c r="D216" s="3">
        <v>50.991127277857501</v>
      </c>
      <c r="E216" s="3">
        <v>13</v>
      </c>
    </row>
    <row r="217" spans="1:5" ht="15.75" customHeight="1" x14ac:dyDescent="0.2">
      <c r="A217" s="3">
        <v>1504109</v>
      </c>
      <c r="B217" s="3" t="s">
        <v>857</v>
      </c>
      <c r="C217" s="3" t="s">
        <v>225</v>
      </c>
      <c r="D217" s="3">
        <v>54.068154007363702</v>
      </c>
      <c r="E217" s="3">
        <v>1</v>
      </c>
    </row>
    <row r="218" spans="1:5" ht="15.75" customHeight="1" x14ac:dyDescent="0.2">
      <c r="A218" s="3">
        <v>1504208</v>
      </c>
      <c r="B218" s="3" t="s">
        <v>280</v>
      </c>
      <c r="C218" s="3" t="s">
        <v>225</v>
      </c>
      <c r="D218" s="3">
        <v>56.775651151898401</v>
      </c>
      <c r="E218" s="3">
        <v>580</v>
      </c>
    </row>
    <row r="219" spans="1:5" ht="15.75" customHeight="1" x14ac:dyDescent="0.2">
      <c r="A219" s="3">
        <v>1504307</v>
      </c>
      <c r="B219" s="3" t="s">
        <v>281</v>
      </c>
      <c r="C219" s="3" t="s">
        <v>225</v>
      </c>
      <c r="D219" s="3">
        <v>54.758759461691199</v>
      </c>
      <c r="E219" s="3">
        <v>16</v>
      </c>
    </row>
    <row r="220" spans="1:5" ht="15.75" customHeight="1" x14ac:dyDescent="0.2">
      <c r="A220" s="3">
        <v>1504406</v>
      </c>
      <c r="B220" s="3" t="s">
        <v>282</v>
      </c>
      <c r="C220" s="3" t="s">
        <v>225</v>
      </c>
      <c r="D220" s="3">
        <v>52.218991402084697</v>
      </c>
      <c r="E220" s="3">
        <v>10</v>
      </c>
    </row>
    <row r="221" spans="1:5" ht="15.75" customHeight="1" x14ac:dyDescent="0.2">
      <c r="A221" s="3">
        <v>1504422</v>
      </c>
      <c r="B221" s="3" t="s">
        <v>858</v>
      </c>
      <c r="C221" s="3" t="s">
        <v>225</v>
      </c>
      <c r="D221" s="3">
        <v>56.356950211961198</v>
      </c>
      <c r="E221" s="3">
        <v>94</v>
      </c>
    </row>
    <row r="222" spans="1:5" ht="15.75" customHeight="1" x14ac:dyDescent="0.2">
      <c r="A222" s="3">
        <v>1504455</v>
      </c>
      <c r="B222" s="3" t="s">
        <v>283</v>
      </c>
      <c r="C222" s="3" t="s">
        <v>225</v>
      </c>
      <c r="D222" s="3">
        <v>51.795967782313497</v>
      </c>
      <c r="E222" s="3">
        <v>18</v>
      </c>
    </row>
    <row r="223" spans="1:5" ht="15.75" customHeight="1" x14ac:dyDescent="0.2">
      <c r="A223" s="3">
        <v>1504505</v>
      </c>
      <c r="B223" s="3" t="s">
        <v>284</v>
      </c>
      <c r="C223" s="3" t="s">
        <v>225</v>
      </c>
      <c r="D223" s="3">
        <v>48.939325640765901</v>
      </c>
      <c r="E223" s="3">
        <v>11</v>
      </c>
    </row>
    <row r="224" spans="1:5" ht="15.75" customHeight="1" x14ac:dyDescent="0.2">
      <c r="A224" s="3">
        <v>1504604</v>
      </c>
      <c r="B224" s="3" t="s">
        <v>285</v>
      </c>
      <c r="C224" s="3" t="s">
        <v>225</v>
      </c>
      <c r="D224" s="3">
        <v>53.1134595060213</v>
      </c>
      <c r="E224" s="3">
        <v>47</v>
      </c>
    </row>
    <row r="225" spans="1:5" ht="15.75" customHeight="1" x14ac:dyDescent="0.2">
      <c r="A225" s="3">
        <v>1504703</v>
      </c>
      <c r="B225" s="3" t="s">
        <v>286</v>
      </c>
      <c r="C225" s="3" t="s">
        <v>225</v>
      </c>
      <c r="D225" s="3">
        <v>48.955464993451002</v>
      </c>
      <c r="E225" s="3">
        <v>258</v>
      </c>
    </row>
    <row r="226" spans="1:5" ht="15.75" customHeight="1" x14ac:dyDescent="0.2">
      <c r="A226" s="3">
        <v>1504752</v>
      </c>
      <c r="B226" s="3" t="s">
        <v>287</v>
      </c>
      <c r="C226" s="3" t="s">
        <v>225</v>
      </c>
      <c r="D226" s="3">
        <v>55.2641575020426</v>
      </c>
      <c r="E226" s="3">
        <v>231</v>
      </c>
    </row>
    <row r="227" spans="1:5" ht="15.75" customHeight="1" x14ac:dyDescent="0.2">
      <c r="A227" s="3">
        <v>1504802</v>
      </c>
      <c r="B227" s="3" t="s">
        <v>288</v>
      </c>
      <c r="C227" s="3" t="s">
        <v>225</v>
      </c>
      <c r="D227" s="3">
        <v>56.139399906268203</v>
      </c>
      <c r="E227" s="3">
        <v>65</v>
      </c>
    </row>
    <row r="228" spans="1:5" ht="15.75" customHeight="1" x14ac:dyDescent="0.2">
      <c r="A228" s="3">
        <v>1504901</v>
      </c>
      <c r="B228" s="3" t="s">
        <v>289</v>
      </c>
      <c r="C228" s="3" t="s">
        <v>225</v>
      </c>
      <c r="D228" s="3">
        <v>54.1362186023579</v>
      </c>
      <c r="E228" s="3">
        <v>7</v>
      </c>
    </row>
    <row r="229" spans="1:5" ht="15.75" customHeight="1" x14ac:dyDescent="0.2">
      <c r="A229" s="3">
        <v>1504950</v>
      </c>
      <c r="B229" s="3" t="s">
        <v>859</v>
      </c>
      <c r="C229" s="3" t="s">
        <v>225</v>
      </c>
      <c r="D229" s="3">
        <v>47.0537489268497</v>
      </c>
      <c r="E229" s="3">
        <v>80</v>
      </c>
    </row>
    <row r="230" spans="1:5" ht="15.75" customHeight="1" x14ac:dyDescent="0.2">
      <c r="A230" s="3">
        <v>1504976</v>
      </c>
      <c r="B230" s="3" t="s">
        <v>290</v>
      </c>
      <c r="C230" s="3" t="s">
        <v>225</v>
      </c>
      <c r="D230" s="3">
        <v>46.257898082837798</v>
      </c>
      <c r="E230" s="3">
        <v>8</v>
      </c>
    </row>
    <row r="231" spans="1:5" ht="15.75" customHeight="1" x14ac:dyDescent="0.2">
      <c r="A231" s="3">
        <v>1505007</v>
      </c>
      <c r="B231" s="3" t="s">
        <v>860</v>
      </c>
      <c r="C231" s="3" t="s">
        <v>225</v>
      </c>
      <c r="D231" s="3">
        <v>56.170276749974001</v>
      </c>
      <c r="E231" s="3">
        <v>3</v>
      </c>
    </row>
    <row r="232" spans="1:5" ht="15.75" customHeight="1" x14ac:dyDescent="0.2">
      <c r="A232" s="3">
        <v>1505031</v>
      </c>
      <c r="B232" s="3" t="s">
        <v>291</v>
      </c>
      <c r="C232" s="3" t="s">
        <v>225</v>
      </c>
      <c r="D232" s="3">
        <v>51.604256034520098</v>
      </c>
      <c r="E232" s="3">
        <v>71</v>
      </c>
    </row>
    <row r="233" spans="1:5" ht="15.75" customHeight="1" x14ac:dyDescent="0.2">
      <c r="A233" s="3">
        <v>1505064</v>
      </c>
      <c r="B233" s="3" t="s">
        <v>292</v>
      </c>
      <c r="C233" s="3" t="s">
        <v>225</v>
      </c>
      <c r="D233" s="3">
        <v>49.708182820412802</v>
      </c>
      <c r="E233" s="3">
        <v>1122</v>
      </c>
    </row>
    <row r="234" spans="1:5" ht="15.75" customHeight="1" x14ac:dyDescent="0.2">
      <c r="A234" s="3">
        <v>1505106</v>
      </c>
      <c r="B234" s="3" t="s">
        <v>293</v>
      </c>
      <c r="C234" s="3" t="s">
        <v>225</v>
      </c>
      <c r="D234" s="3">
        <v>54.598795176765499</v>
      </c>
      <c r="E234" s="3">
        <v>872</v>
      </c>
    </row>
    <row r="235" spans="1:5" ht="15.75" customHeight="1" x14ac:dyDescent="0.2">
      <c r="A235" s="3">
        <v>1505205</v>
      </c>
      <c r="B235" s="3" t="s">
        <v>861</v>
      </c>
      <c r="C235" s="3" t="s">
        <v>225</v>
      </c>
      <c r="D235" s="3">
        <v>46.071631630154897</v>
      </c>
      <c r="E235" s="3">
        <v>15</v>
      </c>
    </row>
    <row r="236" spans="1:5" ht="15.75" customHeight="1" x14ac:dyDescent="0.2">
      <c r="A236" s="3">
        <v>1505304</v>
      </c>
      <c r="B236" s="3" t="s">
        <v>294</v>
      </c>
      <c r="C236" s="3" t="s">
        <v>225</v>
      </c>
      <c r="D236" s="3">
        <v>57.033856390546802</v>
      </c>
      <c r="E236" s="3">
        <v>3805</v>
      </c>
    </row>
    <row r="237" spans="1:5" ht="15.75" customHeight="1" x14ac:dyDescent="0.2">
      <c r="A237" s="3">
        <v>1505403</v>
      </c>
      <c r="B237" s="3" t="s">
        <v>295</v>
      </c>
      <c r="C237" s="3" t="s">
        <v>225</v>
      </c>
      <c r="D237" s="3">
        <v>53.014077859554398</v>
      </c>
      <c r="E237" s="3">
        <v>39</v>
      </c>
    </row>
    <row r="238" spans="1:5" ht="15.75" customHeight="1" x14ac:dyDescent="0.2">
      <c r="A238" s="3">
        <v>1505437</v>
      </c>
      <c r="B238" s="3" t="s">
        <v>296</v>
      </c>
      <c r="C238" s="3" t="s">
        <v>225</v>
      </c>
      <c r="D238" s="3">
        <v>56.178392575073801</v>
      </c>
      <c r="E238" s="3">
        <v>1468</v>
      </c>
    </row>
    <row r="239" spans="1:5" ht="15.75" customHeight="1" x14ac:dyDescent="0.2">
      <c r="A239" s="3">
        <v>1505486</v>
      </c>
      <c r="B239" s="3" t="s">
        <v>297</v>
      </c>
      <c r="C239" s="3" t="s">
        <v>225</v>
      </c>
      <c r="D239" s="3">
        <v>44.3412852317906</v>
      </c>
      <c r="E239" s="3">
        <v>33</v>
      </c>
    </row>
    <row r="240" spans="1:5" ht="15.75" customHeight="1" x14ac:dyDescent="0.2">
      <c r="A240" s="3">
        <v>1505494</v>
      </c>
      <c r="B240" s="3" t="s">
        <v>298</v>
      </c>
      <c r="C240" s="3" t="s">
        <v>225</v>
      </c>
      <c r="D240" s="3">
        <v>53.423366215433603</v>
      </c>
      <c r="E240" s="3">
        <v>5</v>
      </c>
    </row>
    <row r="241" spans="1:5" ht="15.75" customHeight="1" x14ac:dyDescent="0.2">
      <c r="A241" s="3">
        <v>1505502</v>
      </c>
      <c r="B241" s="3" t="s">
        <v>299</v>
      </c>
      <c r="C241" s="3" t="s">
        <v>225</v>
      </c>
      <c r="D241" s="3">
        <v>56.666906749156603</v>
      </c>
      <c r="E241" s="3">
        <v>1422</v>
      </c>
    </row>
    <row r="242" spans="1:5" ht="15.75" customHeight="1" x14ac:dyDescent="0.2">
      <c r="A242" s="3">
        <v>1505536</v>
      </c>
      <c r="B242" s="3" t="s">
        <v>300</v>
      </c>
      <c r="C242" s="3" t="s">
        <v>225</v>
      </c>
      <c r="D242" s="3">
        <v>62.028481546652401</v>
      </c>
      <c r="E242" s="3">
        <v>1971</v>
      </c>
    </row>
    <row r="243" spans="1:5" ht="15.75" customHeight="1" x14ac:dyDescent="0.2">
      <c r="A243" s="3">
        <v>1505551</v>
      </c>
      <c r="B243" s="3" t="s">
        <v>862</v>
      </c>
      <c r="C243" s="3" t="s">
        <v>225</v>
      </c>
      <c r="D243" s="3">
        <v>46.787389551956203</v>
      </c>
      <c r="E243" s="3">
        <v>460</v>
      </c>
    </row>
    <row r="244" spans="1:5" ht="15.75" customHeight="1" x14ac:dyDescent="0.2">
      <c r="A244" s="3">
        <v>1505601</v>
      </c>
      <c r="B244" s="3" t="s">
        <v>863</v>
      </c>
      <c r="C244" s="3" t="s">
        <v>225</v>
      </c>
      <c r="D244" s="3">
        <v>51.464264337410697</v>
      </c>
      <c r="E244" s="3">
        <v>35</v>
      </c>
    </row>
    <row r="245" spans="1:5" ht="15.75" customHeight="1" x14ac:dyDescent="0.2">
      <c r="A245" s="3">
        <v>1505635</v>
      </c>
      <c r="B245" s="3" t="s">
        <v>302</v>
      </c>
      <c r="C245" s="3" t="s">
        <v>225</v>
      </c>
      <c r="D245" s="3">
        <v>48.029344253816198</v>
      </c>
      <c r="E245" s="3">
        <v>5</v>
      </c>
    </row>
    <row r="246" spans="1:5" ht="15.75" customHeight="1" x14ac:dyDescent="0.2">
      <c r="A246" s="3">
        <v>1505650</v>
      </c>
      <c r="B246" s="3" t="s">
        <v>303</v>
      </c>
      <c r="C246" s="3" t="s">
        <v>225</v>
      </c>
      <c r="D246" s="3">
        <v>49.155751359621704</v>
      </c>
      <c r="E246" s="3">
        <v>22</v>
      </c>
    </row>
    <row r="247" spans="1:5" ht="15.75" customHeight="1" x14ac:dyDescent="0.2">
      <c r="A247" s="3">
        <v>1505700</v>
      </c>
      <c r="B247" s="3" t="s">
        <v>304</v>
      </c>
      <c r="C247" s="3" t="s">
        <v>225</v>
      </c>
      <c r="D247" s="3">
        <v>57.362314780367797</v>
      </c>
      <c r="E247" s="3">
        <v>131</v>
      </c>
    </row>
    <row r="248" spans="1:5" ht="15.75" customHeight="1" x14ac:dyDescent="0.2">
      <c r="A248" s="3">
        <v>1505809</v>
      </c>
      <c r="B248" s="3" t="s">
        <v>864</v>
      </c>
      <c r="C248" s="3" t="s">
        <v>225</v>
      </c>
      <c r="D248" s="3">
        <v>46.248291849044101</v>
      </c>
      <c r="E248" s="3">
        <v>25</v>
      </c>
    </row>
    <row r="249" spans="1:5" ht="15.75" customHeight="1" x14ac:dyDescent="0.2">
      <c r="A249" s="3">
        <v>1505908</v>
      </c>
      <c r="B249" s="3" t="s">
        <v>305</v>
      </c>
      <c r="C249" s="3" t="s">
        <v>225</v>
      </c>
      <c r="D249" s="3">
        <v>51.574103796963698</v>
      </c>
      <c r="E249" s="3">
        <v>108</v>
      </c>
    </row>
    <row r="250" spans="1:5" ht="15.75" customHeight="1" x14ac:dyDescent="0.2">
      <c r="A250" s="3">
        <v>1506005</v>
      </c>
      <c r="B250" s="3" t="s">
        <v>306</v>
      </c>
      <c r="C250" s="3" t="s">
        <v>225</v>
      </c>
      <c r="D250" s="3">
        <v>53.033850220464601</v>
      </c>
      <c r="E250" s="3">
        <v>41</v>
      </c>
    </row>
    <row r="251" spans="1:5" ht="15.75" customHeight="1" x14ac:dyDescent="0.2">
      <c r="A251" s="3">
        <v>1506104</v>
      </c>
      <c r="B251" s="3" t="s">
        <v>307</v>
      </c>
      <c r="C251" s="3" t="s">
        <v>225</v>
      </c>
      <c r="D251" s="3">
        <v>54.267430559834402</v>
      </c>
      <c r="E251" s="3">
        <v>3</v>
      </c>
    </row>
    <row r="252" spans="1:5" ht="15.75" customHeight="1" x14ac:dyDescent="0.2">
      <c r="A252" s="3">
        <v>1506112</v>
      </c>
      <c r="B252" s="3" t="s">
        <v>308</v>
      </c>
      <c r="C252" s="3" t="s">
        <v>225</v>
      </c>
      <c r="D252" s="3">
        <v>50.331845314904498</v>
      </c>
      <c r="E252" s="3">
        <v>12</v>
      </c>
    </row>
    <row r="253" spans="1:5" ht="15.75" customHeight="1" x14ac:dyDescent="0.2">
      <c r="A253" s="3">
        <v>1506138</v>
      </c>
      <c r="B253" s="3" t="s">
        <v>309</v>
      </c>
      <c r="C253" s="3" t="s">
        <v>225</v>
      </c>
      <c r="D253" s="3">
        <v>53.251700782593304</v>
      </c>
      <c r="E253" s="3">
        <v>306</v>
      </c>
    </row>
    <row r="254" spans="1:5" ht="15.75" customHeight="1" x14ac:dyDescent="0.2">
      <c r="A254" s="3">
        <v>1506161</v>
      </c>
      <c r="B254" s="3" t="s">
        <v>310</v>
      </c>
      <c r="C254" s="3" t="s">
        <v>225</v>
      </c>
      <c r="D254" s="3">
        <v>54.398172848979897</v>
      </c>
      <c r="E254" s="3">
        <v>36</v>
      </c>
    </row>
    <row r="255" spans="1:5" ht="15.75" customHeight="1" x14ac:dyDescent="0.2">
      <c r="A255" s="3">
        <v>1506187</v>
      </c>
      <c r="B255" s="3" t="s">
        <v>311</v>
      </c>
      <c r="C255" s="3" t="s">
        <v>225</v>
      </c>
      <c r="D255" s="3">
        <v>54.497989525700397</v>
      </c>
      <c r="E255" s="3">
        <v>109</v>
      </c>
    </row>
    <row r="256" spans="1:5" ht="15.75" customHeight="1" x14ac:dyDescent="0.2">
      <c r="A256" s="3">
        <v>1506195</v>
      </c>
      <c r="B256" s="3" t="s">
        <v>312</v>
      </c>
      <c r="C256" s="3" t="s">
        <v>225</v>
      </c>
      <c r="D256" s="3">
        <v>50.524170983589897</v>
      </c>
      <c r="E256" s="3">
        <v>299</v>
      </c>
    </row>
    <row r="257" spans="1:5" ht="15.75" customHeight="1" x14ac:dyDescent="0.2">
      <c r="A257" s="3">
        <v>1506203</v>
      </c>
      <c r="B257" s="3" t="s">
        <v>313</v>
      </c>
      <c r="C257" s="3" t="s">
        <v>225</v>
      </c>
      <c r="D257" s="3">
        <v>54.411533280434398</v>
      </c>
      <c r="E257" s="3">
        <v>71</v>
      </c>
    </row>
    <row r="258" spans="1:5" ht="15.75" customHeight="1" x14ac:dyDescent="0.2">
      <c r="A258" s="3">
        <v>1506302</v>
      </c>
      <c r="B258" s="3" t="s">
        <v>314</v>
      </c>
      <c r="C258" s="3" t="s">
        <v>225</v>
      </c>
      <c r="D258" s="3">
        <v>54.5459469197448</v>
      </c>
      <c r="E258" s="3">
        <v>21</v>
      </c>
    </row>
    <row r="259" spans="1:5" ht="15.75" customHeight="1" x14ac:dyDescent="0.2">
      <c r="A259" s="3">
        <v>1506351</v>
      </c>
      <c r="B259" s="3" t="s">
        <v>865</v>
      </c>
      <c r="C259" s="3" t="s">
        <v>225</v>
      </c>
      <c r="D259" s="3">
        <v>56.389574390283698</v>
      </c>
      <c r="E259" s="3">
        <v>288</v>
      </c>
    </row>
    <row r="260" spans="1:5" ht="15.75" customHeight="1" x14ac:dyDescent="0.2">
      <c r="A260" s="3">
        <v>1506401</v>
      </c>
      <c r="B260" s="3" t="s">
        <v>315</v>
      </c>
      <c r="C260" s="3" t="s">
        <v>225</v>
      </c>
      <c r="D260" s="3">
        <v>58.150358101967903</v>
      </c>
      <c r="E260" s="3">
        <v>4</v>
      </c>
    </row>
    <row r="261" spans="1:5" ht="15.75" customHeight="1" x14ac:dyDescent="0.2">
      <c r="A261" s="3">
        <v>1506500</v>
      </c>
      <c r="B261" s="3" t="s">
        <v>866</v>
      </c>
      <c r="C261" s="3" t="s">
        <v>225</v>
      </c>
      <c r="D261" s="3">
        <v>54.263930301872499</v>
      </c>
      <c r="E261" s="3">
        <v>86</v>
      </c>
    </row>
    <row r="262" spans="1:5" ht="15.75" customHeight="1" x14ac:dyDescent="0.2">
      <c r="A262" s="3">
        <v>1506559</v>
      </c>
      <c r="B262" s="3" t="s">
        <v>316</v>
      </c>
      <c r="C262" s="3" t="s">
        <v>225</v>
      </c>
      <c r="D262" s="3">
        <v>51.046803669814999</v>
      </c>
      <c r="E262" s="3">
        <v>897</v>
      </c>
    </row>
    <row r="263" spans="1:5" ht="15.75" customHeight="1" x14ac:dyDescent="0.2">
      <c r="A263" s="3">
        <v>1506583</v>
      </c>
      <c r="B263" s="3" t="s">
        <v>317</v>
      </c>
      <c r="C263" s="3" t="s">
        <v>225</v>
      </c>
      <c r="D263" s="3">
        <v>49.987786761128902</v>
      </c>
      <c r="E263" s="3">
        <v>122</v>
      </c>
    </row>
    <row r="264" spans="1:5" ht="15.75" customHeight="1" x14ac:dyDescent="0.2">
      <c r="A264" s="3">
        <v>1506609</v>
      </c>
      <c r="B264" s="3" t="s">
        <v>318</v>
      </c>
      <c r="C264" s="3" t="s">
        <v>225</v>
      </c>
      <c r="D264" s="3">
        <v>52.419688376142702</v>
      </c>
      <c r="E264" s="3">
        <v>400</v>
      </c>
    </row>
    <row r="265" spans="1:5" ht="15.75" customHeight="1" x14ac:dyDescent="0.2">
      <c r="A265" s="3">
        <v>1506708</v>
      </c>
      <c r="B265" s="3" t="s">
        <v>319</v>
      </c>
      <c r="C265" s="3" t="s">
        <v>225</v>
      </c>
      <c r="D265" s="3">
        <v>47.626755734627103</v>
      </c>
      <c r="E265" s="3">
        <v>145</v>
      </c>
    </row>
    <row r="266" spans="1:5" ht="15.75" customHeight="1" x14ac:dyDescent="0.2">
      <c r="A266" s="3">
        <v>1506807</v>
      </c>
      <c r="B266" s="3" t="s">
        <v>320</v>
      </c>
      <c r="C266" s="3" t="s">
        <v>225</v>
      </c>
      <c r="D266" s="3">
        <v>59.586032665286702</v>
      </c>
      <c r="E266" s="3">
        <v>16955</v>
      </c>
    </row>
    <row r="267" spans="1:5" ht="15.75" customHeight="1" x14ac:dyDescent="0.2">
      <c r="A267" s="3">
        <v>1506906</v>
      </c>
      <c r="B267" s="3" t="s">
        <v>867</v>
      </c>
      <c r="C267" s="3" t="s">
        <v>225</v>
      </c>
      <c r="D267" s="3">
        <v>55.522425434926902</v>
      </c>
      <c r="E267" s="3">
        <v>4</v>
      </c>
    </row>
    <row r="268" spans="1:5" ht="15.75" customHeight="1" x14ac:dyDescent="0.2">
      <c r="A268" s="3">
        <v>1507003</v>
      </c>
      <c r="B268" s="3" t="s">
        <v>321</v>
      </c>
      <c r="C268" s="3" t="s">
        <v>225</v>
      </c>
      <c r="D268" s="3">
        <v>55.4534088590434</v>
      </c>
      <c r="E268" s="3">
        <v>39</v>
      </c>
    </row>
    <row r="269" spans="1:5" ht="15.75" customHeight="1" x14ac:dyDescent="0.2">
      <c r="A269" s="3">
        <v>1507102</v>
      </c>
      <c r="B269" s="3" t="s">
        <v>322</v>
      </c>
      <c r="C269" s="3" t="s">
        <v>225</v>
      </c>
      <c r="D269" s="3">
        <v>54.487121628998203</v>
      </c>
      <c r="E269" s="3">
        <v>6</v>
      </c>
    </row>
    <row r="270" spans="1:5" ht="15.75" customHeight="1" x14ac:dyDescent="0.2">
      <c r="A270" s="3">
        <v>1507151</v>
      </c>
      <c r="B270" s="3" t="s">
        <v>323</v>
      </c>
      <c r="C270" s="3" t="s">
        <v>225</v>
      </c>
      <c r="D270" s="3">
        <v>50.572532538159898</v>
      </c>
      <c r="E270" s="3">
        <v>61</v>
      </c>
    </row>
    <row r="271" spans="1:5" ht="15.75" customHeight="1" x14ac:dyDescent="0.2">
      <c r="A271" s="3">
        <v>1507201</v>
      </c>
      <c r="B271" s="3" t="s">
        <v>324</v>
      </c>
      <c r="C271" s="3" t="s">
        <v>225</v>
      </c>
      <c r="D271" s="3">
        <v>46.090675057733797</v>
      </c>
      <c r="E271" s="3">
        <v>49</v>
      </c>
    </row>
    <row r="272" spans="1:5" ht="15.75" customHeight="1" x14ac:dyDescent="0.2">
      <c r="A272" s="3">
        <v>1507300</v>
      </c>
      <c r="B272" s="3" t="s">
        <v>325</v>
      </c>
      <c r="C272" s="3" t="s">
        <v>225</v>
      </c>
      <c r="D272" s="3">
        <v>52.935778520381902</v>
      </c>
      <c r="E272" s="3">
        <v>2451</v>
      </c>
    </row>
    <row r="273" spans="1:5" ht="15.75" customHeight="1" x14ac:dyDescent="0.2">
      <c r="A273" s="3">
        <v>1507409</v>
      </c>
      <c r="B273" s="3" t="s">
        <v>868</v>
      </c>
      <c r="C273" s="3" t="s">
        <v>225</v>
      </c>
      <c r="D273" s="3">
        <v>53.436167096292003</v>
      </c>
      <c r="E273" s="3">
        <v>24</v>
      </c>
    </row>
    <row r="274" spans="1:5" ht="15.75" customHeight="1" x14ac:dyDescent="0.2">
      <c r="A274" s="3">
        <v>1507458</v>
      </c>
      <c r="B274" s="3" t="s">
        <v>326</v>
      </c>
      <c r="C274" s="3" t="s">
        <v>225</v>
      </c>
      <c r="D274" s="3">
        <v>52.232860072276303</v>
      </c>
      <c r="E274" s="3">
        <v>483</v>
      </c>
    </row>
    <row r="275" spans="1:5" ht="15.75" customHeight="1" x14ac:dyDescent="0.2">
      <c r="A275" s="3">
        <v>1507466</v>
      </c>
      <c r="B275" s="3" t="s">
        <v>869</v>
      </c>
      <c r="C275" s="3" t="s">
        <v>225</v>
      </c>
      <c r="D275" s="3">
        <v>54.878779982355603</v>
      </c>
      <c r="E275" s="3">
        <v>1</v>
      </c>
    </row>
    <row r="276" spans="1:5" ht="15.75" customHeight="1" x14ac:dyDescent="0.2">
      <c r="A276" s="3">
        <v>1507474</v>
      </c>
      <c r="B276" s="3" t="s">
        <v>327</v>
      </c>
      <c r="C276" s="3" t="s">
        <v>225</v>
      </c>
      <c r="D276" s="3">
        <v>51.845500184578597</v>
      </c>
      <c r="E276" s="3">
        <v>4</v>
      </c>
    </row>
    <row r="277" spans="1:5" ht="15.75" customHeight="1" x14ac:dyDescent="0.2">
      <c r="A277" s="3">
        <v>1507508</v>
      </c>
      <c r="B277" s="3" t="s">
        <v>328</v>
      </c>
      <c r="C277" s="3" t="s">
        <v>225</v>
      </c>
      <c r="D277" s="3">
        <v>49.868718755172203</v>
      </c>
      <c r="E277" s="3">
        <v>23</v>
      </c>
    </row>
    <row r="278" spans="1:5" ht="15.75" customHeight="1" x14ac:dyDescent="0.2">
      <c r="A278" s="3">
        <v>1507607</v>
      </c>
      <c r="B278" s="3" t="s">
        <v>329</v>
      </c>
      <c r="C278" s="3" t="s">
        <v>225</v>
      </c>
      <c r="D278" s="3">
        <v>50.529934131450503</v>
      </c>
      <c r="E278" s="3">
        <v>33</v>
      </c>
    </row>
    <row r="279" spans="1:5" ht="15.75" customHeight="1" x14ac:dyDescent="0.2">
      <c r="A279" s="3">
        <v>1507706</v>
      </c>
      <c r="B279" s="3" t="s">
        <v>870</v>
      </c>
      <c r="C279" s="3" t="s">
        <v>225</v>
      </c>
      <c r="D279" s="3">
        <v>54.2337386699066</v>
      </c>
      <c r="E279" s="3">
        <v>62</v>
      </c>
    </row>
    <row r="280" spans="1:5" ht="15.75" customHeight="1" x14ac:dyDescent="0.2">
      <c r="A280" s="3">
        <v>1507755</v>
      </c>
      <c r="B280" s="3" t="s">
        <v>330</v>
      </c>
      <c r="C280" s="3" t="s">
        <v>225</v>
      </c>
      <c r="D280" s="3">
        <v>52.284203674949502</v>
      </c>
      <c r="E280" s="3">
        <v>5</v>
      </c>
    </row>
    <row r="281" spans="1:5" ht="15.75" customHeight="1" x14ac:dyDescent="0.2">
      <c r="A281" s="3">
        <v>1507805</v>
      </c>
      <c r="B281" s="3" t="s">
        <v>331</v>
      </c>
      <c r="C281" s="3" t="s">
        <v>225</v>
      </c>
      <c r="D281" s="3">
        <v>49.256936297684703</v>
      </c>
      <c r="E281" s="3">
        <v>852</v>
      </c>
    </row>
    <row r="282" spans="1:5" ht="15.75" customHeight="1" x14ac:dyDescent="0.2">
      <c r="A282" s="3">
        <v>1507904</v>
      </c>
      <c r="B282" s="3" t="s">
        <v>332</v>
      </c>
      <c r="C282" s="3" t="s">
        <v>225</v>
      </c>
      <c r="D282" s="3">
        <v>58.8449183393979</v>
      </c>
      <c r="E282" s="3">
        <v>26</v>
      </c>
    </row>
    <row r="283" spans="1:5" ht="15.75" customHeight="1" x14ac:dyDescent="0.2">
      <c r="A283" s="3">
        <v>1507953</v>
      </c>
      <c r="B283" s="3" t="s">
        <v>333</v>
      </c>
      <c r="C283" s="3" t="s">
        <v>225</v>
      </c>
      <c r="D283" s="3">
        <v>47.067302117671801</v>
      </c>
      <c r="E283" s="3">
        <v>85</v>
      </c>
    </row>
    <row r="284" spans="1:5" ht="15.75" customHeight="1" x14ac:dyDescent="0.2">
      <c r="A284" s="3">
        <v>1507961</v>
      </c>
      <c r="B284" s="3" t="s">
        <v>871</v>
      </c>
      <c r="C284" s="3" t="s">
        <v>225</v>
      </c>
      <c r="D284" s="3">
        <v>53.433826184951599</v>
      </c>
      <c r="E284" s="3">
        <v>2</v>
      </c>
    </row>
    <row r="285" spans="1:5" ht="15.75" customHeight="1" x14ac:dyDescent="0.2">
      <c r="A285" s="3">
        <v>1507979</v>
      </c>
      <c r="B285" s="3" t="s">
        <v>334</v>
      </c>
      <c r="C285" s="3" t="s">
        <v>225</v>
      </c>
      <c r="D285" s="3">
        <v>59.973204368359902</v>
      </c>
      <c r="E285" s="3">
        <v>26</v>
      </c>
    </row>
    <row r="286" spans="1:5" ht="15.75" customHeight="1" x14ac:dyDescent="0.2">
      <c r="A286" s="3">
        <v>1508001</v>
      </c>
      <c r="B286" s="3" t="s">
        <v>335</v>
      </c>
      <c r="C286" s="3" t="s">
        <v>225</v>
      </c>
      <c r="D286" s="3">
        <v>53.078920218639396</v>
      </c>
      <c r="E286" s="3">
        <v>583</v>
      </c>
    </row>
    <row r="287" spans="1:5" ht="15.75" customHeight="1" x14ac:dyDescent="0.2">
      <c r="A287" s="3">
        <v>1508035</v>
      </c>
      <c r="B287" s="3" t="s">
        <v>872</v>
      </c>
      <c r="C287" s="3" t="s">
        <v>225</v>
      </c>
      <c r="D287" s="3">
        <v>49.058599736195802</v>
      </c>
      <c r="E287" s="3">
        <v>19</v>
      </c>
    </row>
    <row r="288" spans="1:5" ht="15.75" customHeight="1" x14ac:dyDescent="0.2">
      <c r="A288" s="3">
        <v>1508050</v>
      </c>
      <c r="B288" s="3" t="s">
        <v>336</v>
      </c>
      <c r="C288" s="3" t="s">
        <v>225</v>
      </c>
      <c r="D288" s="3">
        <v>48.812388034553898</v>
      </c>
      <c r="E288" s="3">
        <v>471</v>
      </c>
    </row>
    <row r="289" spans="1:5" ht="15.75" customHeight="1" x14ac:dyDescent="0.2">
      <c r="A289" s="3">
        <v>1508084</v>
      </c>
      <c r="B289" s="3" t="s">
        <v>337</v>
      </c>
      <c r="C289" s="3" t="s">
        <v>225</v>
      </c>
      <c r="D289" s="3">
        <v>55.728891819918402</v>
      </c>
      <c r="E289" s="3">
        <v>39</v>
      </c>
    </row>
    <row r="290" spans="1:5" ht="15.75" customHeight="1" x14ac:dyDescent="0.2">
      <c r="A290" s="3">
        <v>1508100</v>
      </c>
      <c r="B290" s="3" t="s">
        <v>338</v>
      </c>
      <c r="C290" s="3" t="s">
        <v>225</v>
      </c>
      <c r="D290" s="3">
        <v>49.865536944679803</v>
      </c>
      <c r="E290" s="3">
        <v>813</v>
      </c>
    </row>
    <row r="291" spans="1:5" ht="15.75" customHeight="1" x14ac:dyDescent="0.2">
      <c r="A291" s="3">
        <v>1508126</v>
      </c>
      <c r="B291" s="3" t="s">
        <v>339</v>
      </c>
      <c r="C291" s="3" t="s">
        <v>225</v>
      </c>
      <c r="D291" s="3">
        <v>53.081267357332699</v>
      </c>
      <c r="E291" s="3">
        <v>35</v>
      </c>
    </row>
    <row r="292" spans="1:5" ht="15.75" customHeight="1" x14ac:dyDescent="0.2">
      <c r="A292" s="3">
        <v>1508159</v>
      </c>
      <c r="B292" s="3" t="s">
        <v>340</v>
      </c>
      <c r="C292" s="3" t="s">
        <v>225</v>
      </c>
      <c r="D292" s="3">
        <v>49.8373726982419</v>
      </c>
      <c r="E292" s="3">
        <v>118</v>
      </c>
    </row>
    <row r="293" spans="1:5" ht="15.75" customHeight="1" x14ac:dyDescent="0.2">
      <c r="A293" s="3">
        <v>1508209</v>
      </c>
      <c r="B293" s="3" t="s">
        <v>873</v>
      </c>
      <c r="C293" s="3" t="s">
        <v>225</v>
      </c>
      <c r="D293" s="3">
        <v>52.572175110934801</v>
      </c>
      <c r="E293" s="3">
        <v>28</v>
      </c>
    </row>
    <row r="294" spans="1:5" ht="15.75" customHeight="1" x14ac:dyDescent="0.2">
      <c r="A294" s="3">
        <v>1508308</v>
      </c>
      <c r="B294" s="3" t="s">
        <v>341</v>
      </c>
      <c r="C294" s="3" t="s">
        <v>225</v>
      </c>
      <c r="D294" s="3">
        <v>51.612164535033799</v>
      </c>
      <c r="E294" s="3">
        <v>66</v>
      </c>
    </row>
    <row r="295" spans="1:5" ht="15.75" customHeight="1" x14ac:dyDescent="0.2">
      <c r="A295" s="3">
        <v>1508357</v>
      </c>
      <c r="B295" s="3" t="s">
        <v>342</v>
      </c>
      <c r="C295" s="3" t="s">
        <v>225</v>
      </c>
      <c r="D295" s="3">
        <v>53.798507224799899</v>
      </c>
      <c r="E295" s="3">
        <v>570</v>
      </c>
    </row>
    <row r="296" spans="1:5" ht="15.75" customHeight="1" x14ac:dyDescent="0.2">
      <c r="A296" s="3">
        <v>1508407</v>
      </c>
      <c r="B296" s="3" t="s">
        <v>343</v>
      </c>
      <c r="C296" s="3" t="s">
        <v>225</v>
      </c>
      <c r="D296" s="3">
        <v>55.405721210732501</v>
      </c>
      <c r="E296" s="3">
        <v>56</v>
      </c>
    </row>
    <row r="297" spans="1:5" ht="15.75" customHeight="1" x14ac:dyDescent="0.2">
      <c r="A297" s="3">
        <v>1600055</v>
      </c>
      <c r="B297" s="3" t="s">
        <v>345</v>
      </c>
      <c r="C297" s="3" t="s">
        <v>346</v>
      </c>
      <c r="D297" s="3">
        <v>60.450245420845199</v>
      </c>
      <c r="E297" s="3">
        <v>3</v>
      </c>
    </row>
    <row r="298" spans="1:5" ht="15.75" customHeight="1" x14ac:dyDescent="0.2">
      <c r="A298" s="3">
        <v>1600105</v>
      </c>
      <c r="B298" s="3" t="s">
        <v>347</v>
      </c>
      <c r="C298" s="3" t="s">
        <v>346</v>
      </c>
      <c r="D298" s="3">
        <v>55.681664923999101</v>
      </c>
      <c r="E298" s="3">
        <v>7</v>
      </c>
    </row>
    <row r="299" spans="1:5" ht="15.75" customHeight="1" x14ac:dyDescent="0.2">
      <c r="A299" s="3">
        <v>1600154</v>
      </c>
      <c r="B299" s="3" t="s">
        <v>874</v>
      </c>
      <c r="C299" s="3" t="s">
        <v>346</v>
      </c>
      <c r="D299" s="3">
        <v>54.2231682512231</v>
      </c>
      <c r="E299" s="3">
        <v>1676</v>
      </c>
    </row>
    <row r="300" spans="1:5" ht="15.75" customHeight="1" x14ac:dyDescent="0.2">
      <c r="A300" s="3">
        <v>1600204</v>
      </c>
      <c r="B300" s="3" t="s">
        <v>349</v>
      </c>
      <c r="C300" s="3" t="s">
        <v>346</v>
      </c>
      <c r="D300" s="3">
        <v>52.512947452345699</v>
      </c>
      <c r="E300" s="3">
        <v>17</v>
      </c>
    </row>
    <row r="301" spans="1:5" ht="15.75" customHeight="1" x14ac:dyDescent="0.2">
      <c r="A301" s="3">
        <v>1600212</v>
      </c>
      <c r="B301" s="3" t="s">
        <v>350</v>
      </c>
      <c r="C301" s="3" t="s">
        <v>346</v>
      </c>
      <c r="D301" s="3">
        <v>54.959226465638601</v>
      </c>
      <c r="E301" s="3">
        <v>0</v>
      </c>
    </row>
    <row r="302" spans="1:5" ht="15.75" customHeight="1" x14ac:dyDescent="0.2">
      <c r="A302" s="3">
        <v>1600238</v>
      </c>
      <c r="B302" s="3" t="s">
        <v>351</v>
      </c>
      <c r="C302" s="3" t="s">
        <v>346</v>
      </c>
      <c r="D302" s="3">
        <v>55.262112088640301</v>
      </c>
      <c r="E302" s="3">
        <v>1</v>
      </c>
    </row>
    <row r="303" spans="1:5" ht="15.75" customHeight="1" x14ac:dyDescent="0.2">
      <c r="A303" s="3">
        <v>1600253</v>
      </c>
      <c r="B303" s="3" t="s">
        <v>352</v>
      </c>
      <c r="C303" s="3" t="s">
        <v>346</v>
      </c>
      <c r="D303" s="3">
        <v>54.348400981767398</v>
      </c>
      <c r="E303" s="3">
        <v>3</v>
      </c>
    </row>
    <row r="304" spans="1:5" ht="15.75" customHeight="1" x14ac:dyDescent="0.2">
      <c r="A304" s="3">
        <v>1600279</v>
      </c>
      <c r="B304" s="3" t="s">
        <v>353</v>
      </c>
      <c r="C304" s="3" t="s">
        <v>346</v>
      </c>
      <c r="D304" s="3">
        <v>55.188115520388997</v>
      </c>
      <c r="E304" s="3">
        <v>145</v>
      </c>
    </row>
    <row r="305" spans="1:5" ht="15.75" customHeight="1" x14ac:dyDescent="0.2">
      <c r="A305" s="3">
        <v>1600303</v>
      </c>
      <c r="B305" s="3" t="s">
        <v>354</v>
      </c>
      <c r="C305" s="3" t="s">
        <v>346</v>
      </c>
      <c r="D305" s="3">
        <v>62.927151945222903</v>
      </c>
      <c r="E305" s="3">
        <v>1245</v>
      </c>
    </row>
    <row r="306" spans="1:5" ht="15.75" customHeight="1" x14ac:dyDescent="0.2">
      <c r="A306" s="3">
        <v>1600402</v>
      </c>
      <c r="B306" s="3" t="s">
        <v>355</v>
      </c>
      <c r="C306" s="3" t="s">
        <v>346</v>
      </c>
      <c r="D306" s="3">
        <v>51.607452363699501</v>
      </c>
      <c r="E306" s="3">
        <v>24</v>
      </c>
    </row>
    <row r="307" spans="1:5" ht="15.75" customHeight="1" x14ac:dyDescent="0.2">
      <c r="A307" s="3">
        <v>1600501</v>
      </c>
      <c r="B307" s="3" t="s">
        <v>356</v>
      </c>
      <c r="C307" s="3" t="s">
        <v>346</v>
      </c>
      <c r="D307" s="3">
        <v>54.0268136707788</v>
      </c>
      <c r="E307" s="3">
        <v>8088</v>
      </c>
    </row>
    <row r="308" spans="1:5" ht="15.75" customHeight="1" x14ac:dyDescent="0.2">
      <c r="A308" s="3">
        <v>1600535</v>
      </c>
      <c r="B308" s="3" t="s">
        <v>357</v>
      </c>
      <c r="C308" s="3" t="s">
        <v>346</v>
      </c>
      <c r="D308" s="3">
        <v>51.483202762335402</v>
      </c>
      <c r="E308" s="3">
        <v>28</v>
      </c>
    </row>
    <row r="309" spans="1:5" ht="15.75" customHeight="1" x14ac:dyDescent="0.2">
      <c r="A309" s="3">
        <v>1600550</v>
      </c>
      <c r="B309" s="3" t="s">
        <v>358</v>
      </c>
      <c r="C309" s="3" t="s">
        <v>346</v>
      </c>
      <c r="D309" s="3">
        <v>52.572212205122</v>
      </c>
      <c r="E309" s="3">
        <v>3</v>
      </c>
    </row>
    <row r="310" spans="1:5" ht="15.75" customHeight="1" x14ac:dyDescent="0.2">
      <c r="A310" s="3">
        <v>1600600</v>
      </c>
      <c r="B310" s="3" t="s">
        <v>359</v>
      </c>
      <c r="C310" s="3" t="s">
        <v>346</v>
      </c>
      <c r="D310" s="3">
        <v>56.231533506565</v>
      </c>
      <c r="E310" s="3">
        <v>80</v>
      </c>
    </row>
    <row r="311" spans="1:5" ht="15.75" customHeight="1" x14ac:dyDescent="0.2">
      <c r="A311" s="3">
        <v>1600709</v>
      </c>
      <c r="B311" s="3" t="s">
        <v>360</v>
      </c>
      <c r="C311" s="3" t="s">
        <v>346</v>
      </c>
      <c r="D311" s="3">
        <v>52.057136922616998</v>
      </c>
      <c r="E311" s="3">
        <v>11</v>
      </c>
    </row>
    <row r="312" spans="1:5" ht="15.75" customHeight="1" x14ac:dyDescent="0.2">
      <c r="A312" s="3">
        <v>1600808</v>
      </c>
      <c r="B312" s="3" t="s">
        <v>361</v>
      </c>
      <c r="C312" s="3" t="s">
        <v>346</v>
      </c>
      <c r="D312" s="3">
        <v>55.880334069154202</v>
      </c>
      <c r="E312" s="3">
        <v>3</v>
      </c>
    </row>
    <row r="313" spans="1:5" ht="15.75" customHeight="1" x14ac:dyDescent="0.2">
      <c r="A313" s="3">
        <v>1700251</v>
      </c>
      <c r="B313" s="3" t="s">
        <v>362</v>
      </c>
      <c r="C313" s="3" t="s">
        <v>363</v>
      </c>
      <c r="D313" s="3">
        <v>55.155242910662601</v>
      </c>
      <c r="E313" s="3">
        <v>1</v>
      </c>
    </row>
    <row r="314" spans="1:5" ht="15.75" customHeight="1" x14ac:dyDescent="0.2">
      <c r="A314" s="3">
        <v>1700301</v>
      </c>
      <c r="B314" s="3" t="s">
        <v>364</v>
      </c>
      <c r="C314" s="3" t="s">
        <v>363</v>
      </c>
      <c r="D314" s="3">
        <v>56.010176929981199</v>
      </c>
      <c r="E314" s="3">
        <v>4</v>
      </c>
    </row>
    <row r="315" spans="1:5" ht="15.75" customHeight="1" x14ac:dyDescent="0.2">
      <c r="A315" s="3">
        <v>1700350</v>
      </c>
      <c r="B315" s="3" t="s">
        <v>365</v>
      </c>
      <c r="C315" s="3" t="s">
        <v>363</v>
      </c>
      <c r="D315" s="3">
        <v>54.202336061139299</v>
      </c>
      <c r="E315" s="3">
        <v>7</v>
      </c>
    </row>
    <row r="316" spans="1:5" ht="15.75" customHeight="1" x14ac:dyDescent="0.2">
      <c r="A316" s="3">
        <v>1700400</v>
      </c>
      <c r="B316" s="3" t="s">
        <v>366</v>
      </c>
      <c r="C316" s="3" t="s">
        <v>363</v>
      </c>
      <c r="D316" s="3">
        <v>55.815551939439999</v>
      </c>
      <c r="E316" s="3">
        <v>2</v>
      </c>
    </row>
    <row r="317" spans="1:5" ht="15.75" customHeight="1" x14ac:dyDescent="0.2">
      <c r="A317" s="3">
        <v>1700707</v>
      </c>
      <c r="B317" s="3" t="s">
        <v>367</v>
      </c>
      <c r="C317" s="3" t="s">
        <v>363</v>
      </c>
      <c r="D317" s="3">
        <v>58.432442058190901</v>
      </c>
      <c r="E317" s="3">
        <v>9</v>
      </c>
    </row>
    <row r="318" spans="1:5" ht="15.75" customHeight="1" x14ac:dyDescent="0.2">
      <c r="A318" s="3">
        <v>1701002</v>
      </c>
      <c r="B318" s="3" t="s">
        <v>368</v>
      </c>
      <c r="C318" s="3" t="s">
        <v>363</v>
      </c>
      <c r="D318" s="3">
        <v>57.262478556824199</v>
      </c>
      <c r="E318" s="3">
        <v>9</v>
      </c>
    </row>
    <row r="319" spans="1:5" ht="15.75" customHeight="1" x14ac:dyDescent="0.2">
      <c r="A319" s="3">
        <v>1701051</v>
      </c>
      <c r="B319" s="3" t="s">
        <v>369</v>
      </c>
      <c r="C319" s="3" t="s">
        <v>363</v>
      </c>
      <c r="D319" s="3">
        <v>52.629097369556</v>
      </c>
      <c r="E319" s="3">
        <v>5</v>
      </c>
    </row>
    <row r="320" spans="1:5" ht="15.75" customHeight="1" x14ac:dyDescent="0.2">
      <c r="A320" s="3">
        <v>1701101</v>
      </c>
      <c r="B320" s="3" t="s">
        <v>370</v>
      </c>
      <c r="C320" s="3" t="s">
        <v>363</v>
      </c>
      <c r="D320" s="3">
        <v>54.9523608446803</v>
      </c>
      <c r="E320" s="3">
        <v>22</v>
      </c>
    </row>
    <row r="321" spans="1:5" ht="15.75" customHeight="1" x14ac:dyDescent="0.2">
      <c r="A321" s="3">
        <v>1701309</v>
      </c>
      <c r="B321" s="3" t="s">
        <v>371</v>
      </c>
      <c r="C321" s="3" t="s">
        <v>363</v>
      </c>
      <c r="D321" s="3">
        <v>49.254888783857901</v>
      </c>
      <c r="E321" s="3">
        <v>21</v>
      </c>
    </row>
    <row r="322" spans="1:5" ht="15.75" customHeight="1" x14ac:dyDescent="0.2">
      <c r="A322" s="3">
        <v>1701903</v>
      </c>
      <c r="B322" s="3" t="s">
        <v>372</v>
      </c>
      <c r="C322" s="3" t="s">
        <v>363</v>
      </c>
      <c r="D322" s="3">
        <v>54.386999132428102</v>
      </c>
      <c r="E322" s="3">
        <v>16</v>
      </c>
    </row>
    <row r="323" spans="1:5" ht="15.75" customHeight="1" x14ac:dyDescent="0.2">
      <c r="A323" s="3">
        <v>1702000</v>
      </c>
      <c r="B323" s="3" t="s">
        <v>373</v>
      </c>
      <c r="C323" s="3" t="s">
        <v>363</v>
      </c>
      <c r="D323" s="3">
        <v>52.288512175944597</v>
      </c>
      <c r="E323" s="3">
        <v>40</v>
      </c>
    </row>
    <row r="324" spans="1:5" ht="15.75" customHeight="1" x14ac:dyDescent="0.2">
      <c r="A324" s="3">
        <v>1702109</v>
      </c>
      <c r="B324" s="3" t="s">
        <v>374</v>
      </c>
      <c r="C324" s="3" t="s">
        <v>363</v>
      </c>
      <c r="D324" s="3">
        <v>53.375147884280203</v>
      </c>
      <c r="E324" s="3">
        <v>359</v>
      </c>
    </row>
    <row r="325" spans="1:5" ht="15.75" customHeight="1" x14ac:dyDescent="0.2">
      <c r="A325" s="3">
        <v>1702158</v>
      </c>
      <c r="B325" s="3" t="s">
        <v>875</v>
      </c>
      <c r="C325" s="3" t="s">
        <v>363</v>
      </c>
      <c r="D325" s="3">
        <v>53.8761884998382</v>
      </c>
      <c r="E325" s="3">
        <v>5</v>
      </c>
    </row>
    <row r="326" spans="1:5" ht="15.75" customHeight="1" x14ac:dyDescent="0.2">
      <c r="A326" s="3">
        <v>1702208</v>
      </c>
      <c r="B326" s="3" t="s">
        <v>376</v>
      </c>
      <c r="C326" s="3" t="s">
        <v>363</v>
      </c>
      <c r="D326" s="3">
        <v>52.381329416913701</v>
      </c>
      <c r="E326" s="3">
        <v>42</v>
      </c>
    </row>
    <row r="327" spans="1:5" ht="15.75" customHeight="1" x14ac:dyDescent="0.2">
      <c r="A327" s="3">
        <v>1702307</v>
      </c>
      <c r="B327" s="3" t="s">
        <v>377</v>
      </c>
      <c r="C327" s="3" t="s">
        <v>363</v>
      </c>
      <c r="D327" s="3">
        <v>52.3908921467388</v>
      </c>
      <c r="E327" s="3">
        <v>2</v>
      </c>
    </row>
    <row r="328" spans="1:5" ht="15.75" customHeight="1" x14ac:dyDescent="0.2">
      <c r="A328" s="3">
        <v>1702406</v>
      </c>
      <c r="B328" s="3" t="s">
        <v>378</v>
      </c>
      <c r="C328" s="3" t="s">
        <v>363</v>
      </c>
      <c r="D328" s="3">
        <v>52.364714695583999</v>
      </c>
      <c r="E328" s="3">
        <v>10</v>
      </c>
    </row>
    <row r="329" spans="1:5" ht="15.75" customHeight="1" x14ac:dyDescent="0.2">
      <c r="A329" s="3">
        <v>1702554</v>
      </c>
      <c r="B329" s="3" t="s">
        <v>379</v>
      </c>
      <c r="C329" s="3" t="s">
        <v>363</v>
      </c>
      <c r="D329" s="3">
        <v>50.187960602087301</v>
      </c>
      <c r="E329" s="3">
        <v>21</v>
      </c>
    </row>
    <row r="330" spans="1:5" ht="15.75" customHeight="1" x14ac:dyDescent="0.2">
      <c r="A330" s="3">
        <v>1702703</v>
      </c>
      <c r="B330" s="3" t="s">
        <v>380</v>
      </c>
      <c r="C330" s="3" t="s">
        <v>363</v>
      </c>
      <c r="D330" s="3">
        <v>56.1680840147027</v>
      </c>
      <c r="E330" s="3">
        <v>1</v>
      </c>
    </row>
    <row r="331" spans="1:5" ht="15.75" customHeight="1" x14ac:dyDescent="0.2">
      <c r="A331" s="3">
        <v>1702901</v>
      </c>
      <c r="B331" s="3" t="s">
        <v>381</v>
      </c>
      <c r="C331" s="3" t="s">
        <v>363</v>
      </c>
      <c r="D331" s="3">
        <v>53.973805511126201</v>
      </c>
      <c r="E331" s="3">
        <v>4</v>
      </c>
    </row>
    <row r="332" spans="1:5" ht="15.75" customHeight="1" x14ac:dyDescent="0.2">
      <c r="A332" s="3">
        <v>1703008</v>
      </c>
      <c r="B332" s="3" t="s">
        <v>382</v>
      </c>
      <c r="C332" s="3" t="s">
        <v>363</v>
      </c>
      <c r="D332" s="3">
        <v>54.462523615687303</v>
      </c>
      <c r="E332" s="3">
        <v>13</v>
      </c>
    </row>
    <row r="333" spans="1:5" ht="15.75" customHeight="1" x14ac:dyDescent="0.2">
      <c r="A333" s="3">
        <v>1703057</v>
      </c>
      <c r="B333" s="3" t="s">
        <v>383</v>
      </c>
      <c r="C333" s="3" t="s">
        <v>363</v>
      </c>
      <c r="D333" s="3">
        <v>50.3351919279961</v>
      </c>
      <c r="E333" s="3">
        <v>4</v>
      </c>
    </row>
    <row r="334" spans="1:5" ht="15.75" customHeight="1" x14ac:dyDescent="0.2">
      <c r="A334" s="3">
        <v>1703073</v>
      </c>
      <c r="B334" s="3" t="s">
        <v>384</v>
      </c>
      <c r="C334" s="3" t="s">
        <v>363</v>
      </c>
      <c r="D334" s="3">
        <v>54.563123776966798</v>
      </c>
      <c r="E334" s="3">
        <v>18</v>
      </c>
    </row>
    <row r="335" spans="1:5" ht="15.75" customHeight="1" x14ac:dyDescent="0.2">
      <c r="A335" s="3">
        <v>1703107</v>
      </c>
      <c r="B335" s="3" t="s">
        <v>385</v>
      </c>
      <c r="C335" s="3" t="s">
        <v>363</v>
      </c>
      <c r="D335" s="3">
        <v>54.518687752120897</v>
      </c>
      <c r="E335" s="3">
        <v>19</v>
      </c>
    </row>
    <row r="336" spans="1:5" ht="15.75" customHeight="1" x14ac:dyDescent="0.2">
      <c r="A336" s="3">
        <v>1703206</v>
      </c>
      <c r="B336" s="3" t="s">
        <v>386</v>
      </c>
      <c r="C336" s="3" t="s">
        <v>363</v>
      </c>
      <c r="D336" s="3">
        <v>52.3182729347348</v>
      </c>
      <c r="E336" s="3">
        <v>2</v>
      </c>
    </row>
    <row r="337" spans="1:5" ht="15.75" customHeight="1" x14ac:dyDescent="0.2">
      <c r="A337" s="3">
        <v>1703305</v>
      </c>
      <c r="B337" s="3" t="s">
        <v>876</v>
      </c>
      <c r="C337" s="3" t="s">
        <v>363</v>
      </c>
      <c r="D337" s="3">
        <v>51.219011173071699</v>
      </c>
      <c r="E337" s="3">
        <v>17</v>
      </c>
    </row>
    <row r="338" spans="1:5" ht="15.75" customHeight="1" x14ac:dyDescent="0.2">
      <c r="A338" s="3">
        <v>1703602</v>
      </c>
      <c r="B338" s="3" t="s">
        <v>387</v>
      </c>
      <c r="C338" s="3" t="s">
        <v>363</v>
      </c>
      <c r="D338" s="3">
        <v>55.828625924922001</v>
      </c>
      <c r="E338" s="3">
        <v>3</v>
      </c>
    </row>
    <row r="339" spans="1:5" ht="15.75" customHeight="1" x14ac:dyDescent="0.2">
      <c r="A339" s="3">
        <v>1703701</v>
      </c>
      <c r="B339" s="3" t="s">
        <v>388</v>
      </c>
      <c r="C339" s="3" t="s">
        <v>363</v>
      </c>
      <c r="D339" s="3">
        <v>55.176556590432703</v>
      </c>
      <c r="E339" s="3">
        <v>7</v>
      </c>
    </row>
    <row r="340" spans="1:5" ht="15.75" customHeight="1" x14ac:dyDescent="0.2">
      <c r="A340" s="3">
        <v>1703800</v>
      </c>
      <c r="B340" s="3" t="s">
        <v>389</v>
      </c>
      <c r="C340" s="3" t="s">
        <v>363</v>
      </c>
      <c r="D340" s="3">
        <v>55.663826254571703</v>
      </c>
      <c r="E340" s="3">
        <v>21</v>
      </c>
    </row>
    <row r="341" spans="1:5" ht="15.75" customHeight="1" x14ac:dyDescent="0.2">
      <c r="A341" s="3">
        <v>1703826</v>
      </c>
      <c r="B341" s="3" t="s">
        <v>390</v>
      </c>
      <c r="C341" s="3" t="s">
        <v>363</v>
      </c>
      <c r="D341" s="3">
        <v>53.866288667389</v>
      </c>
      <c r="E341" s="3">
        <v>44</v>
      </c>
    </row>
    <row r="342" spans="1:5" ht="15.75" customHeight="1" x14ac:dyDescent="0.2">
      <c r="A342" s="3">
        <v>1703842</v>
      </c>
      <c r="B342" s="3" t="s">
        <v>391</v>
      </c>
      <c r="C342" s="3" t="s">
        <v>363</v>
      </c>
      <c r="D342" s="3">
        <v>52.635723879095401</v>
      </c>
      <c r="E342" s="3">
        <v>6</v>
      </c>
    </row>
    <row r="343" spans="1:5" ht="15.75" customHeight="1" x14ac:dyDescent="0.2">
      <c r="A343" s="3">
        <v>1703867</v>
      </c>
      <c r="B343" s="3" t="s">
        <v>392</v>
      </c>
      <c r="C343" s="3" t="s">
        <v>363</v>
      </c>
      <c r="D343" s="3">
        <v>51.921556534989101</v>
      </c>
      <c r="E343" s="3">
        <v>5</v>
      </c>
    </row>
    <row r="344" spans="1:5" ht="15.75" customHeight="1" x14ac:dyDescent="0.2">
      <c r="A344" s="3">
        <v>1703883</v>
      </c>
      <c r="B344" s="3" t="s">
        <v>393</v>
      </c>
      <c r="C344" s="3" t="s">
        <v>363</v>
      </c>
      <c r="D344" s="3">
        <v>56.412433001405098</v>
      </c>
      <c r="E344" s="3">
        <v>7</v>
      </c>
    </row>
    <row r="345" spans="1:5" ht="15.75" customHeight="1" x14ac:dyDescent="0.2">
      <c r="A345" s="3">
        <v>1703891</v>
      </c>
      <c r="B345" s="3" t="s">
        <v>394</v>
      </c>
      <c r="C345" s="3" t="s">
        <v>363</v>
      </c>
      <c r="D345" s="3">
        <v>52.674701509950403</v>
      </c>
      <c r="E345" s="3">
        <v>4</v>
      </c>
    </row>
    <row r="346" spans="1:5" ht="15.75" customHeight="1" x14ac:dyDescent="0.2">
      <c r="A346" s="3">
        <v>1703909</v>
      </c>
      <c r="B346" s="3" t="s">
        <v>395</v>
      </c>
      <c r="C346" s="3" t="s">
        <v>363</v>
      </c>
      <c r="D346" s="3">
        <v>55.5477778850085</v>
      </c>
      <c r="E346" s="3">
        <v>16</v>
      </c>
    </row>
    <row r="347" spans="1:5" ht="15.75" customHeight="1" x14ac:dyDescent="0.2">
      <c r="A347" s="3">
        <v>1704105</v>
      </c>
      <c r="B347" s="3" t="s">
        <v>396</v>
      </c>
      <c r="C347" s="3" t="s">
        <v>363</v>
      </c>
      <c r="D347" s="3">
        <v>53.192482405679002</v>
      </c>
      <c r="E347" s="3">
        <v>2</v>
      </c>
    </row>
    <row r="348" spans="1:5" ht="15.75" customHeight="1" x14ac:dyDescent="0.2">
      <c r="A348" s="3">
        <v>1704600</v>
      </c>
      <c r="B348" s="3" t="s">
        <v>397</v>
      </c>
      <c r="C348" s="3" t="s">
        <v>363</v>
      </c>
      <c r="D348" s="3">
        <v>52.006479716788398</v>
      </c>
      <c r="E348" s="3">
        <v>3</v>
      </c>
    </row>
    <row r="349" spans="1:5" ht="15.75" customHeight="1" x14ac:dyDescent="0.2">
      <c r="A349" s="3">
        <v>1705102</v>
      </c>
      <c r="B349" s="3" t="s">
        <v>398</v>
      </c>
      <c r="C349" s="3" t="s">
        <v>363</v>
      </c>
      <c r="D349" s="3">
        <v>55.020747924918602</v>
      </c>
      <c r="E349" s="3">
        <v>0</v>
      </c>
    </row>
    <row r="350" spans="1:5" ht="15.75" customHeight="1" x14ac:dyDescent="0.2">
      <c r="A350" s="3">
        <v>1705508</v>
      </c>
      <c r="B350" s="3" t="s">
        <v>399</v>
      </c>
      <c r="C350" s="3" t="s">
        <v>363</v>
      </c>
      <c r="D350" s="3">
        <v>56.094844037510804</v>
      </c>
      <c r="E350" s="3">
        <v>76</v>
      </c>
    </row>
    <row r="351" spans="1:5" ht="15.75" customHeight="1" x14ac:dyDescent="0.2">
      <c r="A351" s="3">
        <v>1705557</v>
      </c>
      <c r="B351" s="3" t="s">
        <v>400</v>
      </c>
      <c r="C351" s="3" t="s">
        <v>363</v>
      </c>
      <c r="D351" s="3">
        <v>58.0365606872139</v>
      </c>
      <c r="E351" s="3">
        <v>2</v>
      </c>
    </row>
    <row r="352" spans="1:5" ht="15.75" customHeight="1" x14ac:dyDescent="0.2">
      <c r="A352" s="3">
        <v>1705607</v>
      </c>
      <c r="B352" s="3" t="s">
        <v>401</v>
      </c>
      <c r="C352" s="3" t="s">
        <v>363</v>
      </c>
      <c r="D352" s="3">
        <v>47.973515784792198</v>
      </c>
      <c r="E352" s="3">
        <v>0</v>
      </c>
    </row>
    <row r="353" spans="1:5" ht="15.75" customHeight="1" x14ac:dyDescent="0.2">
      <c r="A353" s="3">
        <v>1706001</v>
      </c>
      <c r="B353" s="3" t="s">
        <v>877</v>
      </c>
      <c r="C353" s="3" t="s">
        <v>363</v>
      </c>
      <c r="D353" s="3">
        <v>57.501205355897902</v>
      </c>
      <c r="E353" s="3">
        <v>3</v>
      </c>
    </row>
    <row r="354" spans="1:5" ht="15.75" customHeight="1" x14ac:dyDescent="0.2">
      <c r="A354" s="3">
        <v>1706100</v>
      </c>
      <c r="B354" s="3" t="s">
        <v>403</v>
      </c>
      <c r="C354" s="3" t="s">
        <v>363</v>
      </c>
      <c r="D354" s="3">
        <v>53.7623082381091</v>
      </c>
      <c r="E354" s="3">
        <v>9</v>
      </c>
    </row>
    <row r="355" spans="1:5" ht="15.75" customHeight="1" x14ac:dyDescent="0.2">
      <c r="A355" s="3">
        <v>1706258</v>
      </c>
      <c r="B355" s="3" t="s">
        <v>404</v>
      </c>
      <c r="C355" s="3" t="s">
        <v>363</v>
      </c>
      <c r="D355" s="3">
        <v>59.764148818060498</v>
      </c>
      <c r="E355" s="3">
        <v>1</v>
      </c>
    </row>
    <row r="356" spans="1:5" ht="15.75" customHeight="1" x14ac:dyDescent="0.2">
      <c r="A356" s="3">
        <v>1706506</v>
      </c>
      <c r="B356" s="3" t="s">
        <v>405</v>
      </c>
      <c r="C356" s="3" t="s">
        <v>363</v>
      </c>
      <c r="D356" s="3">
        <v>50.749715061523403</v>
      </c>
      <c r="E356" s="3">
        <v>2</v>
      </c>
    </row>
    <row r="357" spans="1:5" ht="15.75" customHeight="1" x14ac:dyDescent="0.2">
      <c r="A357" s="3">
        <v>1707009</v>
      </c>
      <c r="B357" s="3" t="s">
        <v>406</v>
      </c>
      <c r="C357" s="3" t="s">
        <v>363</v>
      </c>
      <c r="D357" s="3">
        <v>53.940522944471297</v>
      </c>
      <c r="E357" s="3">
        <v>7</v>
      </c>
    </row>
    <row r="358" spans="1:5" ht="15.75" customHeight="1" x14ac:dyDescent="0.2">
      <c r="A358" s="3">
        <v>1707108</v>
      </c>
      <c r="B358" s="3" t="s">
        <v>407</v>
      </c>
      <c r="C358" s="3" t="s">
        <v>363</v>
      </c>
      <c r="D358" s="3">
        <v>53.011938266251903</v>
      </c>
      <c r="E358" s="3">
        <v>10</v>
      </c>
    </row>
    <row r="359" spans="1:5" ht="15.75" customHeight="1" x14ac:dyDescent="0.2">
      <c r="A359" s="3">
        <v>1707207</v>
      </c>
      <c r="B359" s="3" t="s">
        <v>408</v>
      </c>
      <c r="C359" s="3" t="s">
        <v>363</v>
      </c>
      <c r="D359" s="3">
        <v>51.007757904125903</v>
      </c>
      <c r="E359" s="3">
        <v>29</v>
      </c>
    </row>
    <row r="360" spans="1:5" ht="15.75" customHeight="1" x14ac:dyDescent="0.2">
      <c r="A360" s="3">
        <v>1707306</v>
      </c>
      <c r="B360" s="3" t="s">
        <v>409</v>
      </c>
      <c r="C360" s="3" t="s">
        <v>363</v>
      </c>
      <c r="D360" s="3">
        <v>55.979096113171899</v>
      </c>
      <c r="E360" s="3">
        <v>19</v>
      </c>
    </row>
    <row r="361" spans="1:5" ht="15.75" customHeight="1" x14ac:dyDescent="0.2">
      <c r="A361" s="3">
        <v>1707405</v>
      </c>
      <c r="B361" s="3" t="s">
        <v>410</v>
      </c>
      <c r="C361" s="3" t="s">
        <v>363</v>
      </c>
      <c r="D361" s="3">
        <v>51.6824072650316</v>
      </c>
      <c r="E361" s="3">
        <v>33</v>
      </c>
    </row>
    <row r="362" spans="1:5" ht="15.75" customHeight="1" x14ac:dyDescent="0.2">
      <c r="A362" s="3">
        <v>1707553</v>
      </c>
      <c r="B362" s="3" t="s">
        <v>411</v>
      </c>
      <c r="C362" s="3" t="s">
        <v>363</v>
      </c>
      <c r="D362" s="3">
        <v>63.296434120125298</v>
      </c>
      <c r="E362" s="3">
        <v>4</v>
      </c>
    </row>
    <row r="363" spans="1:5" ht="15.75" customHeight="1" x14ac:dyDescent="0.2">
      <c r="A363" s="3">
        <v>1707652</v>
      </c>
      <c r="B363" s="3" t="s">
        <v>412</v>
      </c>
      <c r="C363" s="3" t="s">
        <v>363</v>
      </c>
      <c r="D363" s="3">
        <v>59.829830629157399</v>
      </c>
      <c r="E363" s="3">
        <v>14</v>
      </c>
    </row>
    <row r="364" spans="1:5" ht="15.75" customHeight="1" x14ac:dyDescent="0.2">
      <c r="A364" s="3">
        <v>1707702</v>
      </c>
      <c r="B364" s="3" t="s">
        <v>413</v>
      </c>
      <c r="C364" s="3" t="s">
        <v>363</v>
      </c>
      <c r="D364" s="3">
        <v>56.144567868210302</v>
      </c>
      <c r="E364" s="3">
        <v>9</v>
      </c>
    </row>
    <row r="365" spans="1:5" ht="15.75" customHeight="1" x14ac:dyDescent="0.2">
      <c r="A365" s="3">
        <v>1708205</v>
      </c>
      <c r="B365" s="3" t="s">
        <v>414</v>
      </c>
      <c r="C365" s="3" t="s">
        <v>363</v>
      </c>
      <c r="D365" s="3">
        <v>53.3508633867513</v>
      </c>
      <c r="E365" s="3">
        <v>1633</v>
      </c>
    </row>
    <row r="366" spans="1:5" ht="15.75" customHeight="1" x14ac:dyDescent="0.2">
      <c r="A366" s="3">
        <v>1708254</v>
      </c>
      <c r="B366" s="3" t="s">
        <v>415</v>
      </c>
      <c r="C366" s="3" t="s">
        <v>363</v>
      </c>
      <c r="D366" s="3">
        <v>52.992606725153301</v>
      </c>
      <c r="E366" s="3">
        <v>7</v>
      </c>
    </row>
    <row r="367" spans="1:5" ht="15.75" customHeight="1" x14ac:dyDescent="0.2">
      <c r="A367" s="3">
        <v>1708304</v>
      </c>
      <c r="B367" s="3" t="s">
        <v>416</v>
      </c>
      <c r="C367" s="3" t="s">
        <v>363</v>
      </c>
      <c r="D367" s="3">
        <v>52.670487314297397</v>
      </c>
      <c r="E367" s="3">
        <v>7</v>
      </c>
    </row>
    <row r="368" spans="1:5" ht="15.75" customHeight="1" x14ac:dyDescent="0.2">
      <c r="A368" s="3">
        <v>1709005</v>
      </c>
      <c r="B368" s="3" t="s">
        <v>417</v>
      </c>
      <c r="C368" s="3" t="s">
        <v>363</v>
      </c>
      <c r="D368" s="3">
        <v>47.3051861087784</v>
      </c>
      <c r="E368" s="3">
        <v>2650</v>
      </c>
    </row>
    <row r="369" spans="1:5" ht="15.75" customHeight="1" x14ac:dyDescent="0.2">
      <c r="A369" s="3">
        <v>1709302</v>
      </c>
      <c r="B369" s="3" t="s">
        <v>418</v>
      </c>
      <c r="C369" s="3" t="s">
        <v>363</v>
      </c>
      <c r="D369" s="3">
        <v>53.738290402094897</v>
      </c>
      <c r="E369" s="3">
        <v>38</v>
      </c>
    </row>
    <row r="370" spans="1:5" ht="15.75" customHeight="1" x14ac:dyDescent="0.2">
      <c r="A370" s="3">
        <v>1709500</v>
      </c>
      <c r="B370" s="3" t="s">
        <v>419</v>
      </c>
      <c r="C370" s="3" t="s">
        <v>363</v>
      </c>
      <c r="D370" s="3">
        <v>58.669396205740902</v>
      </c>
      <c r="E370" s="3">
        <v>802</v>
      </c>
    </row>
    <row r="371" spans="1:5" ht="15.75" customHeight="1" x14ac:dyDescent="0.2">
      <c r="A371" s="3">
        <v>1709807</v>
      </c>
      <c r="B371" s="3" t="s">
        <v>420</v>
      </c>
      <c r="C371" s="3" t="s">
        <v>363</v>
      </c>
      <c r="D371" s="3">
        <v>55.550584381324697</v>
      </c>
      <c r="E371" s="3">
        <v>3</v>
      </c>
    </row>
    <row r="372" spans="1:5" ht="15.75" customHeight="1" x14ac:dyDescent="0.2">
      <c r="A372" s="3">
        <v>1710508</v>
      </c>
      <c r="B372" s="3" t="s">
        <v>421</v>
      </c>
      <c r="C372" s="3" t="s">
        <v>363</v>
      </c>
      <c r="D372" s="3">
        <v>54.819426176596103</v>
      </c>
      <c r="E372" s="3">
        <v>1195</v>
      </c>
    </row>
    <row r="373" spans="1:5" ht="15.75" customHeight="1" x14ac:dyDescent="0.2">
      <c r="A373" s="3">
        <v>1710706</v>
      </c>
      <c r="B373" s="3" t="s">
        <v>422</v>
      </c>
      <c r="C373" s="3" t="s">
        <v>363</v>
      </c>
      <c r="D373" s="3">
        <v>54.891494201845397</v>
      </c>
      <c r="E373" s="3">
        <v>36</v>
      </c>
    </row>
    <row r="374" spans="1:5" ht="15.75" customHeight="1" x14ac:dyDescent="0.2">
      <c r="A374" s="3">
        <v>1710904</v>
      </c>
      <c r="B374" s="3" t="s">
        <v>423</v>
      </c>
      <c r="C374" s="3" t="s">
        <v>363</v>
      </c>
      <c r="D374" s="3">
        <v>49.9738241075408</v>
      </c>
      <c r="E374" s="3">
        <v>8</v>
      </c>
    </row>
    <row r="375" spans="1:5" ht="15.75" customHeight="1" x14ac:dyDescent="0.2">
      <c r="A375" s="3">
        <v>1711100</v>
      </c>
      <c r="B375" s="3" t="s">
        <v>424</v>
      </c>
      <c r="C375" s="3" t="s">
        <v>363</v>
      </c>
      <c r="D375" s="3">
        <v>53.509560300592398</v>
      </c>
      <c r="E375" s="3">
        <v>6</v>
      </c>
    </row>
    <row r="376" spans="1:5" ht="15.75" customHeight="1" x14ac:dyDescent="0.2">
      <c r="A376" s="3">
        <v>1711506</v>
      </c>
      <c r="B376" s="3" t="s">
        <v>425</v>
      </c>
      <c r="C376" s="3" t="s">
        <v>363</v>
      </c>
      <c r="D376" s="3">
        <v>52.1291909256163</v>
      </c>
      <c r="E376" s="3">
        <v>1</v>
      </c>
    </row>
    <row r="377" spans="1:5" ht="15.75" customHeight="1" x14ac:dyDescent="0.2">
      <c r="A377" s="3">
        <v>1711803</v>
      </c>
      <c r="B377" s="3" t="s">
        <v>426</v>
      </c>
      <c r="C377" s="3" t="s">
        <v>363</v>
      </c>
      <c r="D377" s="3">
        <v>53.563526107479198</v>
      </c>
      <c r="E377" s="3">
        <v>1</v>
      </c>
    </row>
    <row r="378" spans="1:5" ht="15.75" customHeight="1" x14ac:dyDescent="0.2">
      <c r="A378" s="3">
        <v>1711902</v>
      </c>
      <c r="B378" s="3" t="s">
        <v>427</v>
      </c>
      <c r="C378" s="3" t="s">
        <v>363</v>
      </c>
      <c r="D378" s="3">
        <v>52.994762278395697</v>
      </c>
      <c r="E378" s="3">
        <v>2340</v>
      </c>
    </row>
    <row r="379" spans="1:5" ht="15.75" customHeight="1" x14ac:dyDescent="0.2">
      <c r="A379" s="3">
        <v>1711951</v>
      </c>
      <c r="B379" s="3" t="s">
        <v>428</v>
      </c>
      <c r="C379" s="3" t="s">
        <v>363</v>
      </c>
      <c r="D379" s="3">
        <v>49.135524830860902</v>
      </c>
      <c r="E379" s="3">
        <v>4</v>
      </c>
    </row>
    <row r="380" spans="1:5" ht="15.75" customHeight="1" x14ac:dyDescent="0.2">
      <c r="A380" s="3">
        <v>1712009</v>
      </c>
      <c r="B380" s="3" t="s">
        <v>429</v>
      </c>
      <c r="C380" s="3" t="s">
        <v>363</v>
      </c>
      <c r="D380" s="3">
        <v>58.828003883343598</v>
      </c>
      <c r="E380" s="3">
        <v>13</v>
      </c>
    </row>
    <row r="381" spans="1:5" ht="15.75" customHeight="1" x14ac:dyDescent="0.2">
      <c r="A381" s="3">
        <v>1712157</v>
      </c>
      <c r="B381" s="3" t="s">
        <v>430</v>
      </c>
      <c r="C381" s="3" t="s">
        <v>363</v>
      </c>
      <c r="D381" s="3">
        <v>59.050416531262599</v>
      </c>
      <c r="E381" s="3">
        <v>0</v>
      </c>
    </row>
    <row r="382" spans="1:5" ht="15.75" customHeight="1" x14ac:dyDescent="0.2">
      <c r="A382" s="3">
        <v>1712405</v>
      </c>
      <c r="B382" s="3" t="s">
        <v>431</v>
      </c>
      <c r="C382" s="3" t="s">
        <v>363</v>
      </c>
      <c r="D382" s="3">
        <v>50.511176592667098</v>
      </c>
      <c r="E382" s="3">
        <v>2</v>
      </c>
    </row>
    <row r="383" spans="1:5" ht="15.75" customHeight="1" x14ac:dyDescent="0.2">
      <c r="A383" s="3">
        <v>1712454</v>
      </c>
      <c r="B383" s="3" t="s">
        <v>432</v>
      </c>
      <c r="C383" s="3" t="s">
        <v>363</v>
      </c>
      <c r="D383" s="3">
        <v>55.036256721898397</v>
      </c>
      <c r="E383" s="3">
        <v>3</v>
      </c>
    </row>
    <row r="384" spans="1:5" ht="15.75" customHeight="1" x14ac:dyDescent="0.2">
      <c r="A384" s="3">
        <v>1712504</v>
      </c>
      <c r="B384" s="3" t="s">
        <v>433</v>
      </c>
      <c r="C384" s="3" t="s">
        <v>363</v>
      </c>
      <c r="D384" s="3">
        <v>54.445007712328</v>
      </c>
      <c r="E384" s="3">
        <v>3</v>
      </c>
    </row>
    <row r="385" spans="1:5" ht="15.75" customHeight="1" x14ac:dyDescent="0.2">
      <c r="A385" s="3">
        <v>1712702</v>
      </c>
      <c r="B385" s="3" t="s">
        <v>434</v>
      </c>
      <c r="C385" s="3" t="s">
        <v>363</v>
      </c>
      <c r="D385" s="3">
        <v>52.349133119192501</v>
      </c>
      <c r="E385" s="3">
        <v>0</v>
      </c>
    </row>
    <row r="386" spans="1:5" ht="15.75" customHeight="1" x14ac:dyDescent="0.2">
      <c r="A386" s="3">
        <v>1712801</v>
      </c>
      <c r="B386" s="3" t="s">
        <v>435</v>
      </c>
      <c r="C386" s="3" t="s">
        <v>363</v>
      </c>
      <c r="D386" s="3">
        <v>50.543051215955103</v>
      </c>
      <c r="E386" s="3">
        <v>483</v>
      </c>
    </row>
    <row r="387" spans="1:5" ht="15.75" customHeight="1" x14ac:dyDescent="0.2">
      <c r="A387" s="3">
        <v>1713205</v>
      </c>
      <c r="B387" s="3" t="s">
        <v>436</v>
      </c>
      <c r="C387" s="3" t="s">
        <v>363</v>
      </c>
      <c r="D387" s="3">
        <v>51.759123515343397</v>
      </c>
      <c r="E387" s="3">
        <v>119</v>
      </c>
    </row>
    <row r="388" spans="1:5" ht="15.75" customHeight="1" x14ac:dyDescent="0.2">
      <c r="A388" s="3">
        <v>1713304</v>
      </c>
      <c r="B388" s="3" t="s">
        <v>437</v>
      </c>
      <c r="C388" s="3" t="s">
        <v>363</v>
      </c>
      <c r="D388" s="3">
        <v>57.272625407724</v>
      </c>
      <c r="E388" s="3">
        <v>7</v>
      </c>
    </row>
    <row r="389" spans="1:5" ht="15.75" customHeight="1" x14ac:dyDescent="0.2">
      <c r="A389" s="3">
        <v>1713601</v>
      </c>
      <c r="B389" s="3" t="s">
        <v>438</v>
      </c>
      <c r="C389" s="3" t="s">
        <v>363</v>
      </c>
      <c r="D389" s="3">
        <v>53.568496835783897</v>
      </c>
      <c r="E389" s="3">
        <v>40</v>
      </c>
    </row>
    <row r="390" spans="1:5" ht="15.75" customHeight="1" x14ac:dyDescent="0.2">
      <c r="A390" s="3">
        <v>1713700</v>
      </c>
      <c r="B390" s="3" t="s">
        <v>439</v>
      </c>
      <c r="C390" s="3" t="s">
        <v>363</v>
      </c>
      <c r="D390" s="3">
        <v>49.242240941643601</v>
      </c>
      <c r="E390" s="3">
        <v>1</v>
      </c>
    </row>
    <row r="391" spans="1:5" ht="15.75" customHeight="1" x14ac:dyDescent="0.2">
      <c r="A391" s="3">
        <v>1713809</v>
      </c>
      <c r="B391" s="3" t="s">
        <v>440</v>
      </c>
      <c r="C391" s="3" t="s">
        <v>363</v>
      </c>
      <c r="D391" s="3">
        <v>53.3059009669728</v>
      </c>
      <c r="E391" s="3">
        <v>3</v>
      </c>
    </row>
    <row r="392" spans="1:5" ht="15.75" customHeight="1" x14ac:dyDescent="0.2">
      <c r="A392" s="3">
        <v>1713957</v>
      </c>
      <c r="B392" s="3" t="s">
        <v>441</v>
      </c>
      <c r="C392" s="3" t="s">
        <v>363</v>
      </c>
      <c r="D392" s="3">
        <v>49.380243709951799</v>
      </c>
      <c r="E392" s="3">
        <v>6</v>
      </c>
    </row>
    <row r="393" spans="1:5" ht="15.75" customHeight="1" x14ac:dyDescent="0.2">
      <c r="A393" s="3">
        <v>1714203</v>
      </c>
      <c r="B393" s="3" t="s">
        <v>442</v>
      </c>
      <c r="C393" s="3" t="s">
        <v>363</v>
      </c>
      <c r="D393" s="3">
        <v>54.196612074526001</v>
      </c>
      <c r="E393" s="3">
        <v>6</v>
      </c>
    </row>
    <row r="394" spans="1:5" ht="15.75" customHeight="1" x14ac:dyDescent="0.2">
      <c r="A394" s="3">
        <v>1714302</v>
      </c>
      <c r="B394" s="3" t="s">
        <v>443</v>
      </c>
      <c r="C394" s="3" t="s">
        <v>363</v>
      </c>
      <c r="D394" s="3">
        <v>54.128627048355902</v>
      </c>
      <c r="E394" s="3">
        <v>42</v>
      </c>
    </row>
    <row r="395" spans="1:5" ht="15.75" customHeight="1" x14ac:dyDescent="0.2">
      <c r="A395" s="3">
        <v>1714880</v>
      </c>
      <c r="B395" s="3" t="s">
        <v>444</v>
      </c>
      <c r="C395" s="3" t="s">
        <v>363</v>
      </c>
      <c r="D395" s="3">
        <v>53.065396294063902</v>
      </c>
      <c r="E395" s="3">
        <v>1</v>
      </c>
    </row>
    <row r="396" spans="1:5" ht="15.75" customHeight="1" x14ac:dyDescent="0.2">
      <c r="A396" s="3">
        <v>1715002</v>
      </c>
      <c r="B396" s="3" t="s">
        <v>445</v>
      </c>
      <c r="C396" s="3" t="s">
        <v>363</v>
      </c>
      <c r="D396" s="3">
        <v>55.476355323246601</v>
      </c>
      <c r="E396" s="3">
        <v>13</v>
      </c>
    </row>
    <row r="397" spans="1:5" ht="15.75" customHeight="1" x14ac:dyDescent="0.2">
      <c r="A397" s="3">
        <v>1715101</v>
      </c>
      <c r="B397" s="3" t="s">
        <v>446</v>
      </c>
      <c r="C397" s="3" t="s">
        <v>363</v>
      </c>
      <c r="D397" s="3">
        <v>54.753606499923599</v>
      </c>
      <c r="E397" s="3">
        <v>20</v>
      </c>
    </row>
    <row r="398" spans="1:5" ht="15.75" customHeight="1" x14ac:dyDescent="0.2">
      <c r="A398" s="3">
        <v>1715150</v>
      </c>
      <c r="B398" s="3" t="s">
        <v>447</v>
      </c>
      <c r="C398" s="3" t="s">
        <v>363</v>
      </c>
      <c r="D398" s="3">
        <v>55.179428380333299</v>
      </c>
      <c r="E398" s="3">
        <v>0</v>
      </c>
    </row>
    <row r="399" spans="1:5" ht="15.75" customHeight="1" x14ac:dyDescent="0.2">
      <c r="A399" s="3">
        <v>1715259</v>
      </c>
      <c r="B399" s="3" t="s">
        <v>448</v>
      </c>
      <c r="C399" s="3" t="s">
        <v>363</v>
      </c>
      <c r="D399" s="3">
        <v>52.2245560569812</v>
      </c>
      <c r="E399" s="3">
        <v>3</v>
      </c>
    </row>
    <row r="400" spans="1:5" ht="15.75" customHeight="1" x14ac:dyDescent="0.2">
      <c r="A400" s="3">
        <v>1715507</v>
      </c>
      <c r="B400" s="3" t="s">
        <v>449</v>
      </c>
      <c r="C400" s="3" t="s">
        <v>363</v>
      </c>
      <c r="D400" s="3">
        <v>52.591313455858902</v>
      </c>
      <c r="E400" s="3">
        <v>0</v>
      </c>
    </row>
    <row r="401" spans="1:5" ht="15.75" customHeight="1" x14ac:dyDescent="0.2">
      <c r="A401" s="3">
        <v>1715705</v>
      </c>
      <c r="B401" s="3" t="s">
        <v>450</v>
      </c>
      <c r="C401" s="3" t="s">
        <v>363</v>
      </c>
      <c r="D401" s="3">
        <v>50.494647373217902</v>
      </c>
      <c r="E401" s="3">
        <v>21</v>
      </c>
    </row>
    <row r="402" spans="1:5" ht="15.75" customHeight="1" x14ac:dyDescent="0.2">
      <c r="A402" s="3">
        <v>1715754</v>
      </c>
      <c r="B402" s="3" t="s">
        <v>451</v>
      </c>
      <c r="C402" s="3" t="s">
        <v>363</v>
      </c>
      <c r="D402" s="3">
        <v>56.8910653420266</v>
      </c>
      <c r="E402" s="3">
        <v>7</v>
      </c>
    </row>
    <row r="403" spans="1:5" ht="15.75" customHeight="1" x14ac:dyDescent="0.2">
      <c r="A403" s="3">
        <v>1716109</v>
      </c>
      <c r="B403" s="3" t="s">
        <v>452</v>
      </c>
      <c r="C403" s="3" t="s">
        <v>363</v>
      </c>
      <c r="D403" s="3">
        <v>58.8515831885707</v>
      </c>
      <c r="E403" s="3">
        <v>120</v>
      </c>
    </row>
    <row r="404" spans="1:5" ht="15.75" customHeight="1" x14ac:dyDescent="0.2">
      <c r="A404" s="3">
        <v>1716208</v>
      </c>
      <c r="B404" s="3" t="s">
        <v>453</v>
      </c>
      <c r="C404" s="3" t="s">
        <v>363</v>
      </c>
      <c r="D404" s="3">
        <v>50.041462429720298</v>
      </c>
      <c r="E404" s="3">
        <v>17</v>
      </c>
    </row>
    <row r="405" spans="1:5" ht="15.75" customHeight="1" x14ac:dyDescent="0.2">
      <c r="A405" s="3">
        <v>1716307</v>
      </c>
      <c r="B405" s="3" t="s">
        <v>862</v>
      </c>
      <c r="C405" s="3" t="s">
        <v>363</v>
      </c>
      <c r="D405" s="3">
        <v>52.323938422535598</v>
      </c>
      <c r="E405" s="3">
        <v>0</v>
      </c>
    </row>
    <row r="406" spans="1:5" ht="15.75" customHeight="1" x14ac:dyDescent="0.2">
      <c r="A406" s="3">
        <v>1716505</v>
      </c>
      <c r="B406" s="3" t="s">
        <v>455</v>
      </c>
      <c r="C406" s="3" t="s">
        <v>363</v>
      </c>
      <c r="D406" s="3">
        <v>57.347372139897203</v>
      </c>
      <c r="E406" s="3">
        <v>99</v>
      </c>
    </row>
    <row r="407" spans="1:5" ht="15.75" customHeight="1" x14ac:dyDescent="0.2">
      <c r="A407" s="3">
        <v>1716604</v>
      </c>
      <c r="B407" s="3" t="s">
        <v>456</v>
      </c>
      <c r="C407" s="3" t="s">
        <v>363</v>
      </c>
      <c r="D407" s="3">
        <v>54.754326463308303</v>
      </c>
      <c r="E407" s="3">
        <v>22</v>
      </c>
    </row>
    <row r="408" spans="1:5" ht="15.75" customHeight="1" x14ac:dyDescent="0.2">
      <c r="A408" s="3">
        <v>1716653</v>
      </c>
      <c r="B408" s="3" t="s">
        <v>457</v>
      </c>
      <c r="C408" s="3" t="s">
        <v>363</v>
      </c>
      <c r="D408" s="3">
        <v>57.188861480776097</v>
      </c>
      <c r="E408" s="3">
        <v>0</v>
      </c>
    </row>
    <row r="409" spans="1:5" ht="15.75" customHeight="1" x14ac:dyDescent="0.2">
      <c r="A409" s="3">
        <v>1716703</v>
      </c>
      <c r="B409" s="3" t="s">
        <v>458</v>
      </c>
      <c r="C409" s="3" t="s">
        <v>363</v>
      </c>
      <c r="D409" s="3">
        <v>57.617741981301897</v>
      </c>
      <c r="E409" s="3">
        <v>9</v>
      </c>
    </row>
    <row r="410" spans="1:5" ht="15.75" customHeight="1" x14ac:dyDescent="0.2">
      <c r="A410" s="3">
        <v>1717008</v>
      </c>
      <c r="B410" s="3" t="s">
        <v>459</v>
      </c>
      <c r="C410" s="3" t="s">
        <v>363</v>
      </c>
      <c r="D410" s="3">
        <v>58.440831257486103</v>
      </c>
      <c r="E410" s="3">
        <v>8</v>
      </c>
    </row>
    <row r="411" spans="1:5" ht="15.75" customHeight="1" x14ac:dyDescent="0.2">
      <c r="A411" s="3">
        <v>1717206</v>
      </c>
      <c r="B411" s="3" t="s">
        <v>460</v>
      </c>
      <c r="C411" s="3" t="s">
        <v>363</v>
      </c>
      <c r="D411" s="3">
        <v>52.934170298705702</v>
      </c>
      <c r="E411" s="3">
        <v>2</v>
      </c>
    </row>
    <row r="412" spans="1:5" ht="15.75" customHeight="1" x14ac:dyDescent="0.2">
      <c r="A412" s="3">
        <v>1717503</v>
      </c>
      <c r="B412" s="3" t="s">
        <v>461</v>
      </c>
      <c r="C412" s="3" t="s">
        <v>363</v>
      </c>
      <c r="D412" s="3">
        <v>53.063466886934897</v>
      </c>
      <c r="E412" s="3">
        <v>983</v>
      </c>
    </row>
    <row r="413" spans="1:5" ht="15.75" customHeight="1" x14ac:dyDescent="0.2">
      <c r="A413" s="3">
        <v>1717800</v>
      </c>
      <c r="B413" s="3" t="s">
        <v>462</v>
      </c>
      <c r="C413" s="3" t="s">
        <v>363</v>
      </c>
      <c r="D413" s="3">
        <v>49.267713847949103</v>
      </c>
      <c r="E413" s="3">
        <v>0</v>
      </c>
    </row>
    <row r="414" spans="1:5" ht="15.75" customHeight="1" x14ac:dyDescent="0.2">
      <c r="A414" s="3">
        <v>1717909</v>
      </c>
      <c r="B414" s="3" t="s">
        <v>463</v>
      </c>
      <c r="C414" s="3" t="s">
        <v>363</v>
      </c>
      <c r="D414" s="3">
        <v>53.0921428482077</v>
      </c>
      <c r="E414" s="3">
        <v>9</v>
      </c>
    </row>
    <row r="415" spans="1:5" ht="15.75" customHeight="1" x14ac:dyDescent="0.2">
      <c r="A415" s="3">
        <v>1718006</v>
      </c>
      <c r="B415" s="3" t="s">
        <v>464</v>
      </c>
      <c r="C415" s="3" t="s">
        <v>363</v>
      </c>
      <c r="D415" s="3">
        <v>47.4095071218835</v>
      </c>
      <c r="E415" s="3">
        <v>1</v>
      </c>
    </row>
    <row r="416" spans="1:5" ht="15.75" customHeight="1" x14ac:dyDescent="0.2">
      <c r="A416" s="3">
        <v>1718204</v>
      </c>
      <c r="B416" s="3" t="s">
        <v>465</v>
      </c>
      <c r="C416" s="3" t="s">
        <v>363</v>
      </c>
      <c r="D416" s="3">
        <v>61.435634788285299</v>
      </c>
      <c r="E416" s="3">
        <v>171</v>
      </c>
    </row>
    <row r="417" spans="1:5" ht="15.75" customHeight="1" x14ac:dyDescent="0.2">
      <c r="A417" s="3">
        <v>1718303</v>
      </c>
      <c r="B417" s="3" t="s">
        <v>466</v>
      </c>
      <c r="C417" s="3" t="s">
        <v>363</v>
      </c>
      <c r="D417" s="3">
        <v>51.932619384769602</v>
      </c>
      <c r="E417" s="3">
        <v>1</v>
      </c>
    </row>
    <row r="418" spans="1:5" ht="15.75" customHeight="1" x14ac:dyDescent="0.2">
      <c r="A418" s="3">
        <v>1718402</v>
      </c>
      <c r="B418" s="3" t="s">
        <v>467</v>
      </c>
      <c r="C418" s="3" t="s">
        <v>363</v>
      </c>
      <c r="D418" s="3">
        <v>55.425941010040802</v>
      </c>
      <c r="E418" s="3">
        <v>3</v>
      </c>
    </row>
    <row r="419" spans="1:5" ht="15.75" customHeight="1" x14ac:dyDescent="0.2">
      <c r="A419" s="3">
        <v>1718451</v>
      </c>
      <c r="B419" s="3" t="s">
        <v>468</v>
      </c>
      <c r="C419" s="3" t="s">
        <v>363</v>
      </c>
      <c r="D419" s="3">
        <v>53.060331006686702</v>
      </c>
      <c r="E419" s="3">
        <v>2</v>
      </c>
    </row>
    <row r="420" spans="1:5" ht="15.75" customHeight="1" x14ac:dyDescent="0.2">
      <c r="A420" s="3">
        <v>1718501</v>
      </c>
      <c r="B420" s="3" t="s">
        <v>469</v>
      </c>
      <c r="C420" s="3" t="s">
        <v>363</v>
      </c>
      <c r="D420" s="3">
        <v>45.334673899326802</v>
      </c>
      <c r="E420" s="3">
        <v>5</v>
      </c>
    </row>
    <row r="421" spans="1:5" ht="15.75" customHeight="1" x14ac:dyDescent="0.2">
      <c r="A421" s="3">
        <v>1718550</v>
      </c>
      <c r="B421" s="3" t="s">
        <v>470</v>
      </c>
      <c r="C421" s="3" t="s">
        <v>363</v>
      </c>
      <c r="D421" s="3">
        <v>54.873905035377</v>
      </c>
      <c r="E421" s="3">
        <v>1</v>
      </c>
    </row>
    <row r="422" spans="1:5" ht="15.75" customHeight="1" x14ac:dyDescent="0.2">
      <c r="A422" s="3">
        <v>1718659</v>
      </c>
      <c r="B422" s="3" t="s">
        <v>471</v>
      </c>
      <c r="C422" s="3" t="s">
        <v>363</v>
      </c>
      <c r="D422" s="3">
        <v>56.368262769676903</v>
      </c>
      <c r="E422" s="3">
        <v>0</v>
      </c>
    </row>
    <row r="423" spans="1:5" ht="15.75" customHeight="1" x14ac:dyDescent="0.2">
      <c r="A423" s="3">
        <v>1718709</v>
      </c>
      <c r="B423" s="3" t="s">
        <v>472</v>
      </c>
      <c r="C423" s="3" t="s">
        <v>363</v>
      </c>
      <c r="D423" s="3">
        <v>54.100618361491897</v>
      </c>
      <c r="E423" s="3">
        <v>2</v>
      </c>
    </row>
    <row r="424" spans="1:5" ht="15.75" customHeight="1" x14ac:dyDescent="0.2">
      <c r="A424" s="3">
        <v>1718758</v>
      </c>
      <c r="B424" s="3" t="s">
        <v>473</v>
      </c>
      <c r="C424" s="3" t="s">
        <v>363</v>
      </c>
      <c r="D424" s="3">
        <v>52.776691015638498</v>
      </c>
      <c r="E424" s="3">
        <v>16</v>
      </c>
    </row>
    <row r="425" spans="1:5" ht="15.75" customHeight="1" x14ac:dyDescent="0.2">
      <c r="A425" s="3">
        <v>1718808</v>
      </c>
      <c r="B425" s="3" t="s">
        <v>474</v>
      </c>
      <c r="C425" s="3" t="s">
        <v>363</v>
      </c>
      <c r="D425" s="3">
        <v>54.629302240222799</v>
      </c>
      <c r="E425" s="3">
        <v>8</v>
      </c>
    </row>
    <row r="426" spans="1:5" ht="15.75" customHeight="1" x14ac:dyDescent="0.2">
      <c r="A426" s="3">
        <v>1718840</v>
      </c>
      <c r="B426" s="3" t="s">
        <v>475</v>
      </c>
      <c r="C426" s="3" t="s">
        <v>363</v>
      </c>
      <c r="D426" s="3">
        <v>50.689955826892003</v>
      </c>
      <c r="E426" s="3">
        <v>257</v>
      </c>
    </row>
    <row r="427" spans="1:5" ht="15.75" customHeight="1" x14ac:dyDescent="0.2">
      <c r="A427" s="3">
        <v>1718865</v>
      </c>
      <c r="B427" s="3" t="s">
        <v>476</v>
      </c>
      <c r="C427" s="3" t="s">
        <v>363</v>
      </c>
      <c r="D427" s="3">
        <v>55.1963514380761</v>
      </c>
      <c r="E427" s="3">
        <v>405</v>
      </c>
    </row>
    <row r="428" spans="1:5" ht="15.75" customHeight="1" x14ac:dyDescent="0.2">
      <c r="A428" s="3">
        <v>1718881</v>
      </c>
      <c r="B428" s="3" t="s">
        <v>477</v>
      </c>
      <c r="C428" s="3" t="s">
        <v>363</v>
      </c>
      <c r="D428" s="3">
        <v>54.667145262999099</v>
      </c>
      <c r="E428" s="3">
        <v>40</v>
      </c>
    </row>
    <row r="429" spans="1:5" ht="15.75" customHeight="1" x14ac:dyDescent="0.2">
      <c r="A429" s="3">
        <v>1718899</v>
      </c>
      <c r="B429" s="3" t="s">
        <v>478</v>
      </c>
      <c r="C429" s="3" t="s">
        <v>363</v>
      </c>
      <c r="D429" s="3">
        <v>53.768609165356303</v>
      </c>
      <c r="E429" s="3">
        <v>3</v>
      </c>
    </row>
    <row r="430" spans="1:5" ht="15.75" customHeight="1" x14ac:dyDescent="0.2">
      <c r="A430" s="3">
        <v>1718907</v>
      </c>
      <c r="B430" s="3" t="s">
        <v>479</v>
      </c>
      <c r="C430" s="3" t="s">
        <v>363</v>
      </c>
      <c r="D430" s="3">
        <v>50.763023227304103</v>
      </c>
      <c r="E430" s="3">
        <v>6</v>
      </c>
    </row>
    <row r="431" spans="1:5" ht="15.75" customHeight="1" x14ac:dyDescent="0.2">
      <c r="A431" s="3">
        <v>1719004</v>
      </c>
      <c r="B431" s="3" t="s">
        <v>480</v>
      </c>
      <c r="C431" s="3" t="s">
        <v>363</v>
      </c>
      <c r="D431" s="3">
        <v>54.381496657056204</v>
      </c>
      <c r="E431" s="3">
        <v>2</v>
      </c>
    </row>
    <row r="432" spans="1:5" ht="15.75" customHeight="1" x14ac:dyDescent="0.2">
      <c r="A432" s="3">
        <v>1720002</v>
      </c>
      <c r="B432" s="3" t="s">
        <v>481</v>
      </c>
      <c r="C432" s="3" t="s">
        <v>363</v>
      </c>
      <c r="D432" s="3">
        <v>56.403288274670899</v>
      </c>
      <c r="E432" s="3">
        <v>0</v>
      </c>
    </row>
    <row r="433" spans="1:5" ht="15.75" customHeight="1" x14ac:dyDescent="0.2">
      <c r="A433" s="3">
        <v>1720101</v>
      </c>
      <c r="B433" s="3" t="s">
        <v>482</v>
      </c>
      <c r="C433" s="3" t="s">
        <v>363</v>
      </c>
      <c r="D433" s="3">
        <v>50.840601088792603</v>
      </c>
      <c r="E433" s="3">
        <v>115</v>
      </c>
    </row>
    <row r="434" spans="1:5" ht="15.75" customHeight="1" x14ac:dyDescent="0.2">
      <c r="A434" s="3">
        <v>1720150</v>
      </c>
      <c r="B434" s="3" t="s">
        <v>483</v>
      </c>
      <c r="C434" s="3" t="s">
        <v>363</v>
      </c>
      <c r="D434" s="3">
        <v>56.613938250366203</v>
      </c>
      <c r="E434" s="3">
        <v>5</v>
      </c>
    </row>
    <row r="435" spans="1:5" ht="15.75" customHeight="1" x14ac:dyDescent="0.2">
      <c r="A435" s="3">
        <v>1720200</v>
      </c>
      <c r="B435" s="3" t="s">
        <v>484</v>
      </c>
      <c r="C435" s="3" t="s">
        <v>363</v>
      </c>
      <c r="D435" s="3">
        <v>50.374509822251099</v>
      </c>
      <c r="E435" s="3">
        <v>41</v>
      </c>
    </row>
    <row r="436" spans="1:5" ht="15.75" customHeight="1" x14ac:dyDescent="0.2">
      <c r="A436" s="3">
        <v>1720259</v>
      </c>
      <c r="B436" s="3" t="s">
        <v>485</v>
      </c>
      <c r="C436" s="3" t="s">
        <v>363</v>
      </c>
      <c r="D436" s="3">
        <v>51.344463793529599</v>
      </c>
      <c r="E436" s="3">
        <v>1</v>
      </c>
    </row>
    <row r="437" spans="1:5" ht="15.75" customHeight="1" x14ac:dyDescent="0.2">
      <c r="A437" s="3">
        <v>1720309</v>
      </c>
      <c r="B437" s="3" t="s">
        <v>486</v>
      </c>
      <c r="C437" s="3" t="s">
        <v>363</v>
      </c>
      <c r="D437" s="3">
        <v>54.0262114420632</v>
      </c>
      <c r="E437" s="3">
        <v>1</v>
      </c>
    </row>
    <row r="438" spans="1:5" ht="15.75" customHeight="1" x14ac:dyDescent="0.2">
      <c r="A438" s="3">
        <v>1720499</v>
      </c>
      <c r="B438" s="3" t="s">
        <v>878</v>
      </c>
      <c r="C438" s="3" t="s">
        <v>363</v>
      </c>
      <c r="D438" s="3">
        <v>57.644844795365898</v>
      </c>
      <c r="E438" s="3">
        <v>0</v>
      </c>
    </row>
    <row r="439" spans="1:5" ht="15.75" customHeight="1" x14ac:dyDescent="0.2">
      <c r="A439" s="3">
        <v>1720655</v>
      </c>
      <c r="B439" s="3" t="s">
        <v>488</v>
      </c>
      <c r="C439" s="3" t="s">
        <v>363</v>
      </c>
      <c r="D439" s="3">
        <v>51.730212803503598</v>
      </c>
      <c r="E439" s="3">
        <v>25</v>
      </c>
    </row>
    <row r="440" spans="1:5" ht="15.75" customHeight="1" x14ac:dyDescent="0.2">
      <c r="A440" s="3">
        <v>1720804</v>
      </c>
      <c r="B440" s="3" t="s">
        <v>489</v>
      </c>
      <c r="C440" s="3" t="s">
        <v>363</v>
      </c>
      <c r="D440" s="3">
        <v>49.913640440776497</v>
      </c>
      <c r="E440" s="3">
        <v>9</v>
      </c>
    </row>
    <row r="441" spans="1:5" ht="15.75" customHeight="1" x14ac:dyDescent="0.2">
      <c r="A441" s="3">
        <v>1720853</v>
      </c>
      <c r="B441" s="3" t="s">
        <v>490</v>
      </c>
      <c r="C441" s="3" t="s">
        <v>363</v>
      </c>
      <c r="D441" s="3">
        <v>56.131110413015698</v>
      </c>
      <c r="E441" s="3">
        <v>0</v>
      </c>
    </row>
    <row r="442" spans="1:5" ht="15.75" customHeight="1" x14ac:dyDescent="0.2">
      <c r="A442" s="3">
        <v>1720903</v>
      </c>
      <c r="B442" s="3" t="s">
        <v>491</v>
      </c>
      <c r="C442" s="3" t="s">
        <v>363</v>
      </c>
      <c r="D442" s="3">
        <v>56.714606903422201</v>
      </c>
      <c r="E442" s="3">
        <v>0</v>
      </c>
    </row>
    <row r="443" spans="1:5" ht="15.75" customHeight="1" x14ac:dyDescent="0.2">
      <c r="A443" s="3">
        <v>1720937</v>
      </c>
      <c r="B443" s="3" t="s">
        <v>492</v>
      </c>
      <c r="C443" s="3" t="s">
        <v>363</v>
      </c>
      <c r="D443" s="3">
        <v>59.410236577807403</v>
      </c>
      <c r="E443" s="3">
        <v>2</v>
      </c>
    </row>
    <row r="444" spans="1:5" ht="15.75" customHeight="1" x14ac:dyDescent="0.2">
      <c r="A444" s="3">
        <v>1720978</v>
      </c>
      <c r="B444" s="3" t="s">
        <v>493</v>
      </c>
      <c r="C444" s="3" t="s">
        <v>363</v>
      </c>
      <c r="D444" s="3">
        <v>55.699301013712798</v>
      </c>
      <c r="E444" s="3">
        <v>4</v>
      </c>
    </row>
    <row r="445" spans="1:5" ht="15.75" customHeight="1" x14ac:dyDescent="0.2">
      <c r="A445" s="3">
        <v>1721000</v>
      </c>
      <c r="B445" s="3" t="s">
        <v>494</v>
      </c>
      <c r="C445" s="3" t="s">
        <v>363</v>
      </c>
      <c r="D445" s="3">
        <v>70.225615212006005</v>
      </c>
      <c r="E445" s="3">
        <v>645</v>
      </c>
    </row>
    <row r="446" spans="1:5" ht="15.75" customHeight="1" x14ac:dyDescent="0.2">
      <c r="A446" s="3">
        <v>1721109</v>
      </c>
      <c r="B446" s="3" t="s">
        <v>495</v>
      </c>
      <c r="C446" s="3" t="s">
        <v>363</v>
      </c>
      <c r="D446" s="3">
        <v>52.990144287455699</v>
      </c>
      <c r="E446" s="3">
        <v>4086</v>
      </c>
    </row>
    <row r="447" spans="1:5" ht="15.75" customHeight="1" x14ac:dyDescent="0.2">
      <c r="A447" s="3">
        <v>1721208</v>
      </c>
      <c r="B447" s="3" t="s">
        <v>496</v>
      </c>
      <c r="C447" s="3" t="s">
        <v>363</v>
      </c>
      <c r="D447" s="3">
        <v>53.764539485959098</v>
      </c>
      <c r="E447" s="3">
        <v>2352</v>
      </c>
    </row>
    <row r="448" spans="1:5" ht="15.75" customHeight="1" x14ac:dyDescent="0.2">
      <c r="A448" s="3">
        <v>1721257</v>
      </c>
      <c r="B448" s="3" t="s">
        <v>497</v>
      </c>
      <c r="C448" s="3" t="s">
        <v>363</v>
      </c>
      <c r="D448" s="3">
        <v>53.142233369876401</v>
      </c>
      <c r="E448" s="3">
        <v>9</v>
      </c>
    </row>
    <row r="449" spans="1:5" ht="15.75" customHeight="1" x14ac:dyDescent="0.2">
      <c r="A449" s="3">
        <v>1721307</v>
      </c>
      <c r="B449" s="3" t="s">
        <v>498</v>
      </c>
      <c r="C449" s="3" t="s">
        <v>363</v>
      </c>
      <c r="D449" s="3">
        <v>60.372099220587998</v>
      </c>
      <c r="E449" s="3">
        <v>7</v>
      </c>
    </row>
    <row r="450" spans="1:5" ht="15.75" customHeight="1" x14ac:dyDescent="0.2">
      <c r="A450" s="3">
        <v>1722081</v>
      </c>
      <c r="B450" s="3" t="s">
        <v>499</v>
      </c>
      <c r="C450" s="3" t="s">
        <v>363</v>
      </c>
      <c r="D450" s="3">
        <v>54.307442735069301</v>
      </c>
      <c r="E450" s="3">
        <v>8</v>
      </c>
    </row>
    <row r="451" spans="1:5" ht="15.75" customHeight="1" x14ac:dyDescent="0.2">
      <c r="A451" s="3">
        <v>1722107</v>
      </c>
      <c r="B451" s="3" t="s">
        <v>500</v>
      </c>
      <c r="C451" s="3" t="s">
        <v>363</v>
      </c>
      <c r="D451" s="3">
        <v>53.460099464439502</v>
      </c>
      <c r="E451" s="3">
        <v>8</v>
      </c>
    </row>
    <row r="452" spans="1:5" ht="15.75" customHeight="1" x14ac:dyDescent="0.2">
      <c r="A452" s="3">
        <v>2100055</v>
      </c>
      <c r="B452" s="3" t="s">
        <v>501</v>
      </c>
      <c r="C452" s="3" t="s">
        <v>502</v>
      </c>
      <c r="D452" s="3">
        <v>57.438132334033099</v>
      </c>
      <c r="E452" s="3">
        <v>220</v>
      </c>
    </row>
    <row r="453" spans="1:5" ht="15.75" customHeight="1" x14ac:dyDescent="0.2">
      <c r="A453" s="3">
        <v>2100204</v>
      </c>
      <c r="B453" s="3" t="s">
        <v>503</v>
      </c>
      <c r="C453" s="3" t="s">
        <v>502</v>
      </c>
      <c r="D453" s="3">
        <v>55.764462515537602</v>
      </c>
      <c r="E453" s="3">
        <v>27</v>
      </c>
    </row>
    <row r="454" spans="1:5" ht="15.75" customHeight="1" x14ac:dyDescent="0.2">
      <c r="A454" s="3">
        <v>2100402</v>
      </c>
      <c r="B454" s="3" t="s">
        <v>879</v>
      </c>
      <c r="C454" s="3" t="s">
        <v>502</v>
      </c>
      <c r="D454" s="3">
        <v>52.608751888385797</v>
      </c>
      <c r="E454" s="3">
        <v>7</v>
      </c>
    </row>
    <row r="455" spans="1:5" ht="15.75" customHeight="1" x14ac:dyDescent="0.2">
      <c r="A455" s="3">
        <v>2100436</v>
      </c>
      <c r="B455" s="3" t="s">
        <v>504</v>
      </c>
      <c r="C455" s="3" t="s">
        <v>502</v>
      </c>
      <c r="D455" s="3">
        <v>53.994855485598599</v>
      </c>
      <c r="E455" s="3">
        <v>53</v>
      </c>
    </row>
    <row r="456" spans="1:5" ht="15.75" customHeight="1" x14ac:dyDescent="0.2">
      <c r="A456" s="3">
        <v>2100477</v>
      </c>
      <c r="B456" s="3" t="s">
        <v>505</v>
      </c>
      <c r="C456" s="3" t="s">
        <v>502</v>
      </c>
      <c r="D456" s="3">
        <v>56.3818147049072</v>
      </c>
      <c r="E456" s="3">
        <v>65</v>
      </c>
    </row>
    <row r="457" spans="1:5" ht="15.75" customHeight="1" x14ac:dyDescent="0.2">
      <c r="A457" s="3">
        <v>2100501</v>
      </c>
      <c r="B457" s="3" t="s">
        <v>506</v>
      </c>
      <c r="C457" s="3" t="s">
        <v>502</v>
      </c>
      <c r="D457" s="3">
        <v>54.696848532866902</v>
      </c>
      <c r="E457" s="3">
        <v>5</v>
      </c>
    </row>
    <row r="458" spans="1:5" ht="15.75" customHeight="1" x14ac:dyDescent="0.2">
      <c r="A458" s="3">
        <v>2100550</v>
      </c>
      <c r="B458" s="3" t="s">
        <v>507</v>
      </c>
      <c r="C458" s="3" t="s">
        <v>502</v>
      </c>
      <c r="D458" s="3">
        <v>52.738857664276999</v>
      </c>
      <c r="E458" s="3">
        <v>1</v>
      </c>
    </row>
    <row r="459" spans="1:5" ht="15.75" customHeight="1" x14ac:dyDescent="0.2">
      <c r="A459" s="3">
        <v>2100600</v>
      </c>
      <c r="B459" s="3" t="s">
        <v>508</v>
      </c>
      <c r="C459" s="3" t="s">
        <v>502</v>
      </c>
      <c r="D459" s="3">
        <v>49.961986037809403</v>
      </c>
      <c r="E459" s="3">
        <v>8210</v>
      </c>
    </row>
    <row r="460" spans="1:5" ht="15.75" customHeight="1" x14ac:dyDescent="0.2">
      <c r="A460" s="3">
        <v>2100709</v>
      </c>
      <c r="B460" s="3" t="s">
        <v>509</v>
      </c>
      <c r="C460" s="3" t="s">
        <v>502</v>
      </c>
      <c r="D460" s="3">
        <v>52.447348654898498</v>
      </c>
      <c r="E460" s="3">
        <v>19</v>
      </c>
    </row>
    <row r="461" spans="1:5" ht="15.75" customHeight="1" x14ac:dyDescent="0.2">
      <c r="A461" s="3">
        <v>2100832</v>
      </c>
      <c r="B461" s="3" t="s">
        <v>510</v>
      </c>
      <c r="C461" s="3" t="s">
        <v>502</v>
      </c>
      <c r="D461" s="3">
        <v>53.910775219904799</v>
      </c>
      <c r="E461" s="3">
        <v>23</v>
      </c>
    </row>
    <row r="462" spans="1:5" ht="15.75" customHeight="1" x14ac:dyDescent="0.2">
      <c r="A462" s="3">
        <v>2100873</v>
      </c>
      <c r="B462" s="3" t="s">
        <v>880</v>
      </c>
      <c r="C462" s="3" t="s">
        <v>502</v>
      </c>
      <c r="D462" s="3">
        <v>55.481699138886299</v>
      </c>
      <c r="E462" s="3">
        <v>241</v>
      </c>
    </row>
    <row r="463" spans="1:5" ht="15.75" customHeight="1" x14ac:dyDescent="0.2">
      <c r="A463" s="3">
        <v>2100956</v>
      </c>
      <c r="B463" s="3" t="s">
        <v>511</v>
      </c>
      <c r="C463" s="3" t="s">
        <v>502</v>
      </c>
      <c r="D463" s="3">
        <v>47.481679771146602</v>
      </c>
      <c r="E463" s="3">
        <v>3522</v>
      </c>
    </row>
    <row r="464" spans="1:5" ht="15.75" customHeight="1" x14ac:dyDescent="0.2">
      <c r="A464" s="3">
        <v>2101004</v>
      </c>
      <c r="B464" s="3" t="s">
        <v>512</v>
      </c>
      <c r="C464" s="3" t="s">
        <v>502</v>
      </c>
      <c r="D464" s="3">
        <v>57.379181625053903</v>
      </c>
      <c r="E464" s="3">
        <v>46</v>
      </c>
    </row>
    <row r="465" spans="1:5" ht="15.75" customHeight="1" x14ac:dyDescent="0.2">
      <c r="A465" s="3">
        <v>2101103</v>
      </c>
      <c r="B465" s="3" t="s">
        <v>513</v>
      </c>
      <c r="C465" s="3" t="s">
        <v>502</v>
      </c>
      <c r="D465" s="3">
        <v>57.369818046202298</v>
      </c>
      <c r="E465" s="3">
        <v>16</v>
      </c>
    </row>
    <row r="466" spans="1:5" ht="15.75" customHeight="1" x14ac:dyDescent="0.2">
      <c r="A466" s="3">
        <v>2101202</v>
      </c>
      <c r="B466" s="3" t="s">
        <v>514</v>
      </c>
      <c r="C466" s="3" t="s">
        <v>502</v>
      </c>
      <c r="D466" s="3">
        <v>54.658494834331101</v>
      </c>
      <c r="E466" s="3">
        <v>171</v>
      </c>
    </row>
    <row r="467" spans="1:5" ht="15.75" customHeight="1" x14ac:dyDescent="0.2">
      <c r="A467" s="3">
        <v>2101251</v>
      </c>
      <c r="B467" s="3" t="s">
        <v>881</v>
      </c>
      <c r="C467" s="3" t="s">
        <v>502</v>
      </c>
      <c r="D467" s="3">
        <v>57.313135401192298</v>
      </c>
      <c r="E467" s="3">
        <v>7</v>
      </c>
    </row>
    <row r="468" spans="1:5" ht="15.75" customHeight="1" x14ac:dyDescent="0.2">
      <c r="A468" s="3">
        <v>2101301</v>
      </c>
      <c r="B468" s="3" t="s">
        <v>515</v>
      </c>
      <c r="C468" s="3" t="s">
        <v>502</v>
      </c>
      <c r="D468" s="3">
        <v>52.949304505232199</v>
      </c>
      <c r="E468" s="3">
        <v>10</v>
      </c>
    </row>
    <row r="469" spans="1:5" ht="15.75" customHeight="1" x14ac:dyDescent="0.2">
      <c r="A469" s="3">
        <v>2101350</v>
      </c>
      <c r="B469" s="3" t="s">
        <v>882</v>
      </c>
      <c r="C469" s="3" t="s">
        <v>502</v>
      </c>
      <c r="D469" s="3">
        <v>53.244600334992199</v>
      </c>
      <c r="E469" s="3">
        <v>6</v>
      </c>
    </row>
    <row r="470" spans="1:5" ht="15.75" customHeight="1" x14ac:dyDescent="0.2">
      <c r="A470" s="3">
        <v>2101400</v>
      </c>
      <c r="B470" s="3" t="s">
        <v>516</v>
      </c>
      <c r="C470" s="3" t="s">
        <v>502</v>
      </c>
      <c r="D470" s="3">
        <v>54.892233591302897</v>
      </c>
      <c r="E470" s="3">
        <v>216</v>
      </c>
    </row>
    <row r="471" spans="1:5" ht="15.75" customHeight="1" x14ac:dyDescent="0.2">
      <c r="A471" s="3">
        <v>2101608</v>
      </c>
      <c r="B471" s="3" t="s">
        <v>517</v>
      </c>
      <c r="C471" s="3" t="s">
        <v>502</v>
      </c>
      <c r="D471" s="3">
        <v>50.7988671543823</v>
      </c>
      <c r="E471" s="3">
        <v>5552</v>
      </c>
    </row>
    <row r="472" spans="1:5" ht="15.75" customHeight="1" x14ac:dyDescent="0.2">
      <c r="A472" s="3">
        <v>2101772</v>
      </c>
      <c r="B472" s="3" t="s">
        <v>518</v>
      </c>
      <c r="C472" s="3" t="s">
        <v>502</v>
      </c>
      <c r="D472" s="3">
        <v>52.9456951921686</v>
      </c>
      <c r="E472" s="3">
        <v>8</v>
      </c>
    </row>
    <row r="473" spans="1:5" ht="15.75" customHeight="1" x14ac:dyDescent="0.2">
      <c r="A473" s="3">
        <v>2101806</v>
      </c>
      <c r="B473" s="3" t="s">
        <v>519</v>
      </c>
      <c r="C473" s="3" t="s">
        <v>502</v>
      </c>
      <c r="D473" s="3">
        <v>58.141440554146897</v>
      </c>
      <c r="E473" s="3">
        <v>14</v>
      </c>
    </row>
    <row r="474" spans="1:5" ht="15.75" customHeight="1" x14ac:dyDescent="0.2">
      <c r="A474" s="3">
        <v>2101905</v>
      </c>
      <c r="B474" s="3" t="s">
        <v>520</v>
      </c>
      <c r="C474" s="3" t="s">
        <v>502</v>
      </c>
      <c r="D474" s="3">
        <v>50.422517172952602</v>
      </c>
      <c r="E474" s="3">
        <v>30</v>
      </c>
    </row>
    <row r="475" spans="1:5" ht="15.75" customHeight="1" x14ac:dyDescent="0.2">
      <c r="A475" s="3">
        <v>2101939</v>
      </c>
      <c r="B475" s="3" t="s">
        <v>521</v>
      </c>
      <c r="C475" s="3" t="s">
        <v>502</v>
      </c>
      <c r="D475" s="3">
        <v>57.071248037477901</v>
      </c>
      <c r="E475" s="3">
        <v>4</v>
      </c>
    </row>
    <row r="476" spans="1:5" ht="15.75" customHeight="1" x14ac:dyDescent="0.2">
      <c r="A476" s="3">
        <v>2101970</v>
      </c>
      <c r="B476" s="3" t="s">
        <v>522</v>
      </c>
      <c r="C476" s="3" t="s">
        <v>502</v>
      </c>
      <c r="D476" s="3">
        <v>52.664929145038101</v>
      </c>
      <c r="E476" s="3">
        <v>39</v>
      </c>
    </row>
    <row r="477" spans="1:5" ht="15.75" customHeight="1" x14ac:dyDescent="0.2">
      <c r="A477" s="3">
        <v>2102002</v>
      </c>
      <c r="B477" s="3" t="s">
        <v>523</v>
      </c>
      <c r="C477" s="3" t="s">
        <v>502</v>
      </c>
      <c r="D477" s="3">
        <v>52.0286120337665</v>
      </c>
      <c r="E477" s="3">
        <v>2159</v>
      </c>
    </row>
    <row r="478" spans="1:5" ht="15.75" customHeight="1" x14ac:dyDescent="0.2">
      <c r="A478" s="3">
        <v>2102036</v>
      </c>
      <c r="B478" s="3" t="s">
        <v>524</v>
      </c>
      <c r="C478" s="3" t="s">
        <v>502</v>
      </c>
      <c r="D478" s="3">
        <v>52.157731315126199</v>
      </c>
      <c r="E478" s="3">
        <v>502</v>
      </c>
    </row>
    <row r="479" spans="1:5" ht="15.75" customHeight="1" x14ac:dyDescent="0.2">
      <c r="A479" s="3">
        <v>2102077</v>
      </c>
      <c r="B479" s="3" t="s">
        <v>525</v>
      </c>
      <c r="C479" s="3" t="s">
        <v>502</v>
      </c>
      <c r="D479" s="3">
        <v>53.617595954319398</v>
      </c>
      <c r="E479" s="3">
        <v>7</v>
      </c>
    </row>
    <row r="480" spans="1:5" ht="15.75" customHeight="1" x14ac:dyDescent="0.2">
      <c r="A480" s="3">
        <v>2102150</v>
      </c>
      <c r="B480" s="3" t="s">
        <v>526</v>
      </c>
      <c r="C480" s="3" t="s">
        <v>502</v>
      </c>
      <c r="D480" s="3">
        <v>52.100365806157797</v>
      </c>
      <c r="E480" s="3">
        <v>1</v>
      </c>
    </row>
    <row r="481" spans="1:5" ht="15.75" customHeight="1" x14ac:dyDescent="0.2">
      <c r="A481" s="3">
        <v>2102309</v>
      </c>
      <c r="B481" s="3" t="s">
        <v>527</v>
      </c>
      <c r="C481" s="3" t="s">
        <v>502</v>
      </c>
      <c r="D481" s="3">
        <v>54.929228374417796</v>
      </c>
      <c r="E481" s="3">
        <v>5</v>
      </c>
    </row>
    <row r="482" spans="1:5" ht="15.75" customHeight="1" x14ac:dyDescent="0.2">
      <c r="A482" s="3">
        <v>2102325</v>
      </c>
      <c r="B482" s="3" t="s">
        <v>528</v>
      </c>
      <c r="C482" s="3" t="s">
        <v>502</v>
      </c>
      <c r="D482" s="3">
        <v>52.2317300801394</v>
      </c>
      <c r="E482" s="3">
        <v>248</v>
      </c>
    </row>
    <row r="483" spans="1:5" ht="15.75" customHeight="1" x14ac:dyDescent="0.2">
      <c r="A483" s="3">
        <v>2102358</v>
      </c>
      <c r="B483" s="3" t="s">
        <v>883</v>
      </c>
      <c r="C483" s="3" t="s">
        <v>502</v>
      </c>
      <c r="D483" s="3">
        <v>53.242443261210198</v>
      </c>
      <c r="E483" s="3">
        <v>20</v>
      </c>
    </row>
    <row r="484" spans="1:5" ht="15.75" customHeight="1" x14ac:dyDescent="0.2">
      <c r="A484" s="3">
        <v>2102374</v>
      </c>
      <c r="B484" s="3" t="s">
        <v>529</v>
      </c>
      <c r="C484" s="3" t="s">
        <v>502</v>
      </c>
      <c r="D484" s="3">
        <v>51.206429572090599</v>
      </c>
      <c r="E484" s="3">
        <v>4</v>
      </c>
    </row>
    <row r="485" spans="1:5" ht="15.75" customHeight="1" x14ac:dyDescent="0.2">
      <c r="A485" s="3">
        <v>2102408</v>
      </c>
      <c r="B485" s="3" t="s">
        <v>884</v>
      </c>
      <c r="C485" s="3" t="s">
        <v>502</v>
      </c>
      <c r="D485" s="3">
        <v>52.239147905123403</v>
      </c>
      <c r="E485" s="3">
        <v>4</v>
      </c>
    </row>
    <row r="486" spans="1:5" ht="15.75" customHeight="1" x14ac:dyDescent="0.2">
      <c r="A486" s="3">
        <v>2102507</v>
      </c>
      <c r="B486" s="3" t="s">
        <v>530</v>
      </c>
      <c r="C486" s="3" t="s">
        <v>502</v>
      </c>
      <c r="D486" s="3">
        <v>48.147640817783802</v>
      </c>
      <c r="E486" s="3">
        <v>42</v>
      </c>
    </row>
    <row r="487" spans="1:5" ht="15.75" customHeight="1" x14ac:dyDescent="0.2">
      <c r="A487" s="3">
        <v>2102556</v>
      </c>
      <c r="B487" s="3" t="s">
        <v>531</v>
      </c>
      <c r="C487" s="3" t="s">
        <v>502</v>
      </c>
      <c r="D487" s="3">
        <v>56.284903385503704</v>
      </c>
      <c r="E487" s="3">
        <v>31</v>
      </c>
    </row>
    <row r="488" spans="1:5" ht="15.75" customHeight="1" x14ac:dyDescent="0.2">
      <c r="A488" s="3">
        <v>2102606</v>
      </c>
      <c r="B488" s="3" t="s">
        <v>885</v>
      </c>
      <c r="C488" s="3" t="s">
        <v>502</v>
      </c>
      <c r="D488" s="3">
        <v>53.425560292029502</v>
      </c>
      <c r="E488" s="3">
        <v>16</v>
      </c>
    </row>
    <row r="489" spans="1:5" ht="15.75" customHeight="1" x14ac:dyDescent="0.2">
      <c r="A489" s="3">
        <v>2102705</v>
      </c>
      <c r="B489" s="3" t="s">
        <v>532</v>
      </c>
      <c r="C489" s="3" t="s">
        <v>502</v>
      </c>
      <c r="D489" s="3">
        <v>52.449143003481801</v>
      </c>
      <c r="E489" s="3">
        <v>26</v>
      </c>
    </row>
    <row r="490" spans="1:5" ht="15.75" customHeight="1" x14ac:dyDescent="0.2">
      <c r="A490" s="3">
        <v>2102754</v>
      </c>
      <c r="B490" s="3" t="s">
        <v>533</v>
      </c>
      <c r="C490" s="3" t="s">
        <v>502</v>
      </c>
      <c r="D490" s="3">
        <v>54.219370090906502</v>
      </c>
      <c r="E490" s="3">
        <v>9</v>
      </c>
    </row>
    <row r="491" spans="1:5" ht="15.75" customHeight="1" x14ac:dyDescent="0.2">
      <c r="A491" s="3">
        <v>2102804</v>
      </c>
      <c r="B491" s="3" t="s">
        <v>886</v>
      </c>
      <c r="C491" s="3" t="s">
        <v>502</v>
      </c>
      <c r="D491" s="3">
        <v>56.822461826591002</v>
      </c>
      <c r="E491" s="3">
        <v>68</v>
      </c>
    </row>
    <row r="492" spans="1:5" ht="15.75" customHeight="1" x14ac:dyDescent="0.2">
      <c r="A492" s="3">
        <v>2102903</v>
      </c>
      <c r="B492" s="3" t="s">
        <v>534</v>
      </c>
      <c r="C492" s="3" t="s">
        <v>502</v>
      </c>
      <c r="D492" s="3">
        <v>55.1249882553372</v>
      </c>
      <c r="E492" s="3">
        <v>56</v>
      </c>
    </row>
    <row r="493" spans="1:5" ht="15.75" customHeight="1" x14ac:dyDescent="0.2">
      <c r="A493" s="3">
        <v>2103109</v>
      </c>
      <c r="B493" s="3" t="s">
        <v>535</v>
      </c>
      <c r="C493" s="3" t="s">
        <v>502</v>
      </c>
      <c r="D493" s="3">
        <v>60.644753958168103</v>
      </c>
      <c r="E493" s="3">
        <v>10</v>
      </c>
    </row>
    <row r="494" spans="1:5" ht="15.75" customHeight="1" x14ac:dyDescent="0.2">
      <c r="A494" s="3">
        <v>2103125</v>
      </c>
      <c r="B494" s="3" t="s">
        <v>887</v>
      </c>
      <c r="C494" s="3" t="s">
        <v>502</v>
      </c>
      <c r="D494" s="3">
        <v>51.150091091722302</v>
      </c>
      <c r="E494" s="3">
        <v>21</v>
      </c>
    </row>
    <row r="495" spans="1:5" ht="15.75" customHeight="1" x14ac:dyDescent="0.2">
      <c r="A495" s="3">
        <v>2103158</v>
      </c>
      <c r="B495" s="3" t="s">
        <v>536</v>
      </c>
      <c r="C495" s="3" t="s">
        <v>502</v>
      </c>
      <c r="D495" s="3">
        <v>53.5734014480186</v>
      </c>
      <c r="E495" s="3">
        <v>835</v>
      </c>
    </row>
    <row r="496" spans="1:5" ht="15.75" customHeight="1" x14ac:dyDescent="0.2">
      <c r="A496" s="3">
        <v>2103174</v>
      </c>
      <c r="B496" s="3" t="s">
        <v>888</v>
      </c>
      <c r="C496" s="3" t="s">
        <v>502</v>
      </c>
      <c r="D496" s="3">
        <v>53.462145599236202</v>
      </c>
      <c r="E496" s="3">
        <v>468</v>
      </c>
    </row>
    <row r="497" spans="1:5" ht="15.75" customHeight="1" x14ac:dyDescent="0.2">
      <c r="A497" s="3">
        <v>2103257</v>
      </c>
      <c r="B497" s="3" t="s">
        <v>537</v>
      </c>
      <c r="C497" s="3" t="s">
        <v>502</v>
      </c>
      <c r="D497" s="3">
        <v>53.0712227461674</v>
      </c>
      <c r="E497" s="3">
        <v>9</v>
      </c>
    </row>
    <row r="498" spans="1:5" ht="15.75" customHeight="1" x14ac:dyDescent="0.2">
      <c r="A498" s="3">
        <v>2103307</v>
      </c>
      <c r="B498" s="3" t="s">
        <v>538</v>
      </c>
      <c r="C498" s="3" t="s">
        <v>502</v>
      </c>
      <c r="D498" s="3">
        <v>55.329544678253399</v>
      </c>
      <c r="E498" s="3">
        <v>114</v>
      </c>
    </row>
    <row r="499" spans="1:5" ht="15.75" customHeight="1" x14ac:dyDescent="0.2">
      <c r="A499" s="3">
        <v>2103505</v>
      </c>
      <c r="B499" s="3" t="s">
        <v>539</v>
      </c>
      <c r="C499" s="3" t="s">
        <v>502</v>
      </c>
      <c r="D499" s="3">
        <v>52.990955243421602</v>
      </c>
      <c r="E499" s="3">
        <v>121</v>
      </c>
    </row>
    <row r="500" spans="1:5" ht="15.75" customHeight="1" x14ac:dyDescent="0.2">
      <c r="A500" s="3">
        <v>2103554</v>
      </c>
      <c r="B500" s="3" t="s">
        <v>540</v>
      </c>
      <c r="C500" s="3" t="s">
        <v>502</v>
      </c>
      <c r="D500" s="3">
        <v>51.682976314806801</v>
      </c>
      <c r="E500" s="3">
        <v>8</v>
      </c>
    </row>
    <row r="501" spans="1:5" ht="15.75" customHeight="1" x14ac:dyDescent="0.2">
      <c r="A501" s="3">
        <v>2103604</v>
      </c>
      <c r="B501" s="3" t="s">
        <v>541</v>
      </c>
      <c r="C501" s="3" t="s">
        <v>502</v>
      </c>
      <c r="D501" s="3">
        <v>53.411615797060598</v>
      </c>
      <c r="E501" s="3">
        <v>26</v>
      </c>
    </row>
    <row r="502" spans="1:5" ht="15.75" customHeight="1" x14ac:dyDescent="0.2">
      <c r="A502" s="3">
        <v>2103703</v>
      </c>
      <c r="B502" s="3" t="s">
        <v>542</v>
      </c>
      <c r="C502" s="3" t="s">
        <v>502</v>
      </c>
      <c r="D502" s="3">
        <v>51.259100398901502</v>
      </c>
      <c r="E502" s="3">
        <v>27</v>
      </c>
    </row>
    <row r="503" spans="1:5" ht="15.75" customHeight="1" x14ac:dyDescent="0.2">
      <c r="A503" s="3">
        <v>2103752</v>
      </c>
      <c r="B503" s="3" t="s">
        <v>543</v>
      </c>
      <c r="C503" s="3" t="s">
        <v>502</v>
      </c>
      <c r="D503" s="3">
        <v>54.480544981510498</v>
      </c>
      <c r="E503" s="3">
        <v>20</v>
      </c>
    </row>
    <row r="504" spans="1:5" ht="15.75" customHeight="1" x14ac:dyDescent="0.2">
      <c r="A504" s="3">
        <v>2103802</v>
      </c>
      <c r="B504" s="3" t="s">
        <v>544</v>
      </c>
      <c r="C504" s="3" t="s">
        <v>502</v>
      </c>
      <c r="D504" s="3">
        <v>57.221095207638498</v>
      </c>
      <c r="E504" s="3">
        <v>13</v>
      </c>
    </row>
    <row r="505" spans="1:5" ht="15.75" customHeight="1" x14ac:dyDescent="0.2">
      <c r="A505" s="3">
        <v>2104008</v>
      </c>
      <c r="B505" s="3" t="s">
        <v>545</v>
      </c>
      <c r="C505" s="3" t="s">
        <v>502</v>
      </c>
      <c r="D505" s="3">
        <v>53.478606122141002</v>
      </c>
      <c r="E505" s="3">
        <v>10</v>
      </c>
    </row>
    <row r="506" spans="1:5" ht="15.75" customHeight="1" x14ac:dyDescent="0.2">
      <c r="A506" s="3">
        <v>2104057</v>
      </c>
      <c r="B506" s="3" t="s">
        <v>546</v>
      </c>
      <c r="C506" s="3" t="s">
        <v>502</v>
      </c>
      <c r="D506" s="3">
        <v>57.537965086056197</v>
      </c>
      <c r="E506" s="3">
        <v>61</v>
      </c>
    </row>
    <row r="507" spans="1:5" ht="15.75" customHeight="1" x14ac:dyDescent="0.2">
      <c r="A507" s="3">
        <v>2104073</v>
      </c>
      <c r="B507" s="3" t="s">
        <v>547</v>
      </c>
      <c r="C507" s="3" t="s">
        <v>502</v>
      </c>
      <c r="D507" s="3">
        <v>53.005734032264101</v>
      </c>
      <c r="E507" s="3">
        <v>1</v>
      </c>
    </row>
    <row r="508" spans="1:5" ht="15.75" customHeight="1" x14ac:dyDescent="0.2">
      <c r="A508" s="3">
        <v>2104081</v>
      </c>
      <c r="B508" s="3" t="s">
        <v>548</v>
      </c>
      <c r="C508" s="3" t="s">
        <v>502</v>
      </c>
      <c r="D508" s="3">
        <v>51.6687260642274</v>
      </c>
      <c r="E508" s="3">
        <v>3478</v>
      </c>
    </row>
    <row r="509" spans="1:5" ht="15.75" customHeight="1" x14ac:dyDescent="0.2">
      <c r="A509" s="3">
        <v>2104099</v>
      </c>
      <c r="B509" s="3" t="s">
        <v>549</v>
      </c>
      <c r="C509" s="3" t="s">
        <v>502</v>
      </c>
      <c r="D509" s="3">
        <v>53.612861158738902</v>
      </c>
      <c r="E509" s="3">
        <v>26</v>
      </c>
    </row>
    <row r="510" spans="1:5" ht="15.75" customHeight="1" x14ac:dyDescent="0.2">
      <c r="A510" s="3">
        <v>2104107</v>
      </c>
      <c r="B510" s="3" t="s">
        <v>550</v>
      </c>
      <c r="C510" s="3" t="s">
        <v>502</v>
      </c>
      <c r="D510" s="3">
        <v>51.109119352779501</v>
      </c>
      <c r="E510" s="3">
        <v>7</v>
      </c>
    </row>
    <row r="511" spans="1:5" ht="15.75" customHeight="1" x14ac:dyDescent="0.2">
      <c r="A511" s="3">
        <v>2104206</v>
      </c>
      <c r="B511" s="3" t="s">
        <v>551</v>
      </c>
      <c r="C511" s="3" t="s">
        <v>502</v>
      </c>
      <c r="D511" s="3">
        <v>52.090395759615198</v>
      </c>
      <c r="E511" s="3">
        <v>7</v>
      </c>
    </row>
    <row r="512" spans="1:5" ht="15.75" customHeight="1" x14ac:dyDescent="0.2">
      <c r="A512" s="3">
        <v>2104305</v>
      </c>
      <c r="B512" s="3" t="s">
        <v>552</v>
      </c>
      <c r="C512" s="3" t="s">
        <v>502</v>
      </c>
      <c r="D512" s="3">
        <v>55.3172410238626</v>
      </c>
      <c r="E512" s="3">
        <v>30</v>
      </c>
    </row>
    <row r="513" spans="1:5" ht="15.75" customHeight="1" x14ac:dyDescent="0.2">
      <c r="A513" s="3">
        <v>2104404</v>
      </c>
      <c r="B513" s="3" t="s">
        <v>553</v>
      </c>
      <c r="C513" s="3" t="s">
        <v>502</v>
      </c>
      <c r="D513" s="3">
        <v>53.635790417035899</v>
      </c>
      <c r="E513" s="3">
        <v>12</v>
      </c>
    </row>
    <row r="514" spans="1:5" ht="15.75" customHeight="1" x14ac:dyDescent="0.2">
      <c r="A514" s="3">
        <v>2104503</v>
      </c>
      <c r="B514" s="3" t="s">
        <v>554</v>
      </c>
      <c r="C514" s="3" t="s">
        <v>502</v>
      </c>
      <c r="D514" s="3">
        <v>53.470483317672901</v>
      </c>
      <c r="E514" s="3">
        <v>1</v>
      </c>
    </row>
    <row r="515" spans="1:5" ht="15.75" customHeight="1" x14ac:dyDescent="0.2">
      <c r="A515" s="3">
        <v>2104552</v>
      </c>
      <c r="B515" s="3" t="s">
        <v>889</v>
      </c>
      <c r="C515" s="3" t="s">
        <v>502</v>
      </c>
      <c r="D515" s="3">
        <v>55.602977140408598</v>
      </c>
      <c r="E515" s="3">
        <v>24</v>
      </c>
    </row>
    <row r="516" spans="1:5" ht="15.75" customHeight="1" x14ac:dyDescent="0.2">
      <c r="A516" s="3">
        <v>2104602</v>
      </c>
      <c r="B516" s="3" t="s">
        <v>555</v>
      </c>
      <c r="C516" s="3" t="s">
        <v>502</v>
      </c>
      <c r="D516" s="3">
        <v>55.317439711535002</v>
      </c>
      <c r="E516" s="3">
        <v>10</v>
      </c>
    </row>
    <row r="517" spans="1:5" ht="15.75" customHeight="1" x14ac:dyDescent="0.2">
      <c r="A517" s="3">
        <v>2104628</v>
      </c>
      <c r="B517" s="3" t="s">
        <v>556</v>
      </c>
      <c r="C517" s="3" t="s">
        <v>502</v>
      </c>
      <c r="D517" s="3">
        <v>58.663295842979799</v>
      </c>
      <c r="E517" s="3">
        <v>2</v>
      </c>
    </row>
    <row r="518" spans="1:5" ht="15.75" customHeight="1" x14ac:dyDescent="0.2">
      <c r="A518" s="3">
        <v>2104651</v>
      </c>
      <c r="B518" s="3" t="s">
        <v>890</v>
      </c>
      <c r="C518" s="3" t="s">
        <v>502</v>
      </c>
      <c r="D518" s="3">
        <v>51.395406755877701</v>
      </c>
      <c r="E518" s="3">
        <v>13</v>
      </c>
    </row>
    <row r="519" spans="1:5" ht="15.75" customHeight="1" x14ac:dyDescent="0.2">
      <c r="A519" s="3">
        <v>2104677</v>
      </c>
      <c r="B519" s="3" t="s">
        <v>891</v>
      </c>
      <c r="C519" s="3" t="s">
        <v>502</v>
      </c>
      <c r="D519" s="3">
        <v>54.062519877112301</v>
      </c>
      <c r="E519" s="3">
        <v>20</v>
      </c>
    </row>
    <row r="520" spans="1:5" ht="15.75" customHeight="1" x14ac:dyDescent="0.2">
      <c r="A520" s="3">
        <v>2104701</v>
      </c>
      <c r="B520" s="3" t="s">
        <v>557</v>
      </c>
      <c r="C520" s="3" t="s">
        <v>502</v>
      </c>
      <c r="D520" s="3">
        <v>52.164103830730703</v>
      </c>
      <c r="E520" s="3">
        <v>34</v>
      </c>
    </row>
    <row r="521" spans="1:5" ht="15.75" customHeight="1" x14ac:dyDescent="0.2">
      <c r="A521" s="3">
        <v>2104800</v>
      </c>
      <c r="B521" s="3" t="s">
        <v>558</v>
      </c>
      <c r="C521" s="3" t="s">
        <v>502</v>
      </c>
      <c r="D521" s="3">
        <v>52.921796635468603</v>
      </c>
      <c r="E521" s="3">
        <v>7927</v>
      </c>
    </row>
    <row r="522" spans="1:5" ht="15.75" customHeight="1" x14ac:dyDescent="0.2">
      <c r="A522" s="3">
        <v>2104909</v>
      </c>
      <c r="B522" s="3" t="s">
        <v>559</v>
      </c>
      <c r="C522" s="3" t="s">
        <v>502</v>
      </c>
      <c r="D522" s="3">
        <v>54.685532674875098</v>
      </c>
      <c r="E522" s="3">
        <v>125</v>
      </c>
    </row>
    <row r="523" spans="1:5" ht="15.75" customHeight="1" x14ac:dyDescent="0.2">
      <c r="A523" s="3">
        <v>2105104</v>
      </c>
      <c r="B523" s="3" t="s">
        <v>560</v>
      </c>
      <c r="C523" s="3" t="s">
        <v>502</v>
      </c>
      <c r="D523" s="3">
        <v>50.576291486079</v>
      </c>
      <c r="E523" s="3">
        <v>19</v>
      </c>
    </row>
    <row r="524" spans="1:5" ht="15.75" customHeight="1" x14ac:dyDescent="0.2">
      <c r="A524" s="3">
        <v>2105153</v>
      </c>
      <c r="B524" s="3" t="s">
        <v>561</v>
      </c>
      <c r="C524" s="3" t="s">
        <v>502</v>
      </c>
      <c r="D524" s="3">
        <v>52.234705745779102</v>
      </c>
      <c r="E524" s="3">
        <v>25</v>
      </c>
    </row>
    <row r="525" spans="1:5" ht="15.75" customHeight="1" x14ac:dyDescent="0.2">
      <c r="A525" s="3">
        <v>2105203</v>
      </c>
      <c r="B525" s="3" t="s">
        <v>562</v>
      </c>
      <c r="C525" s="3" t="s">
        <v>502</v>
      </c>
      <c r="D525" s="3">
        <v>51.181372676589298</v>
      </c>
      <c r="E525" s="3">
        <v>1</v>
      </c>
    </row>
    <row r="526" spans="1:5" ht="15.75" customHeight="1" x14ac:dyDescent="0.2">
      <c r="A526" s="3">
        <v>2105302</v>
      </c>
      <c r="B526" s="3" t="s">
        <v>563</v>
      </c>
      <c r="C526" s="3" t="s">
        <v>502</v>
      </c>
      <c r="D526" s="3">
        <v>60.1450744124678</v>
      </c>
      <c r="E526" s="3">
        <v>536</v>
      </c>
    </row>
    <row r="527" spans="1:5" ht="15.75" customHeight="1" x14ac:dyDescent="0.2">
      <c r="A527" s="3">
        <v>2105351</v>
      </c>
      <c r="B527" s="3" t="s">
        <v>564</v>
      </c>
      <c r="C527" s="3" t="s">
        <v>502</v>
      </c>
      <c r="D527" s="3">
        <v>52.3198467596849</v>
      </c>
      <c r="E527" s="3">
        <v>1296</v>
      </c>
    </row>
    <row r="528" spans="1:5" ht="15.75" customHeight="1" x14ac:dyDescent="0.2">
      <c r="A528" s="3">
        <v>2105401</v>
      </c>
      <c r="B528" s="3" t="s">
        <v>565</v>
      </c>
      <c r="C528" s="3" t="s">
        <v>502</v>
      </c>
      <c r="D528" s="3">
        <v>56.182468132076401</v>
      </c>
      <c r="E528" s="3">
        <v>52</v>
      </c>
    </row>
    <row r="529" spans="1:5" ht="15.75" customHeight="1" x14ac:dyDescent="0.2">
      <c r="A529" s="3">
        <v>2105427</v>
      </c>
      <c r="B529" s="3" t="s">
        <v>566</v>
      </c>
      <c r="C529" s="3" t="s">
        <v>502</v>
      </c>
      <c r="D529" s="3">
        <v>55.404815388875598</v>
      </c>
      <c r="E529" s="3">
        <v>22</v>
      </c>
    </row>
    <row r="530" spans="1:5" ht="15.75" customHeight="1" x14ac:dyDescent="0.2">
      <c r="A530" s="3">
        <v>2105450</v>
      </c>
      <c r="B530" s="3" t="s">
        <v>567</v>
      </c>
      <c r="C530" s="3" t="s">
        <v>502</v>
      </c>
      <c r="D530" s="3">
        <v>56.793635738913203</v>
      </c>
      <c r="E530" s="3">
        <v>1</v>
      </c>
    </row>
    <row r="531" spans="1:5" ht="15.75" customHeight="1" x14ac:dyDescent="0.2">
      <c r="A531" s="3">
        <v>2105476</v>
      </c>
      <c r="B531" s="3" t="s">
        <v>568</v>
      </c>
      <c r="C531" s="3" t="s">
        <v>502</v>
      </c>
      <c r="D531" s="3">
        <v>49.526713664021102</v>
      </c>
      <c r="E531" s="3">
        <v>7880</v>
      </c>
    </row>
    <row r="532" spans="1:5" ht="15.75" customHeight="1" x14ac:dyDescent="0.2">
      <c r="A532" s="3">
        <v>2105500</v>
      </c>
      <c r="B532" s="3" t="s">
        <v>892</v>
      </c>
      <c r="C532" s="3" t="s">
        <v>502</v>
      </c>
      <c r="D532" s="3">
        <v>52.893243870475899</v>
      </c>
      <c r="E532" s="3">
        <v>25</v>
      </c>
    </row>
    <row r="533" spans="1:5" ht="15.75" customHeight="1" x14ac:dyDescent="0.2">
      <c r="A533" s="3">
        <v>2105609</v>
      </c>
      <c r="B533" s="3" t="s">
        <v>569</v>
      </c>
      <c r="C533" s="3" t="s">
        <v>502</v>
      </c>
      <c r="D533" s="3">
        <v>54.0229939100942</v>
      </c>
      <c r="E533" s="3">
        <v>7</v>
      </c>
    </row>
    <row r="534" spans="1:5" ht="15.75" customHeight="1" x14ac:dyDescent="0.2">
      <c r="A534" s="3">
        <v>2105658</v>
      </c>
      <c r="B534" s="3" t="s">
        <v>570</v>
      </c>
      <c r="C534" s="3" t="s">
        <v>502</v>
      </c>
      <c r="D534" s="3">
        <v>56.585942548213403</v>
      </c>
      <c r="E534" s="3">
        <v>2</v>
      </c>
    </row>
    <row r="535" spans="1:5" ht="15.75" customHeight="1" x14ac:dyDescent="0.2">
      <c r="A535" s="3">
        <v>2105708</v>
      </c>
      <c r="B535" s="3" t="s">
        <v>571</v>
      </c>
      <c r="C535" s="3" t="s">
        <v>502</v>
      </c>
      <c r="D535" s="3">
        <v>51.284444819026497</v>
      </c>
      <c r="E535" s="3">
        <v>27</v>
      </c>
    </row>
    <row r="536" spans="1:5" ht="15.75" customHeight="1" x14ac:dyDescent="0.2">
      <c r="A536" s="3">
        <v>2105807</v>
      </c>
      <c r="B536" s="3" t="s">
        <v>572</v>
      </c>
      <c r="C536" s="3" t="s">
        <v>502</v>
      </c>
      <c r="D536" s="3">
        <v>52.902800423571598</v>
      </c>
      <c r="E536" s="3">
        <v>8</v>
      </c>
    </row>
    <row r="537" spans="1:5" ht="15.75" customHeight="1" x14ac:dyDescent="0.2">
      <c r="A537" s="3">
        <v>2105906</v>
      </c>
      <c r="B537" s="3" t="s">
        <v>573</v>
      </c>
      <c r="C537" s="3" t="s">
        <v>502</v>
      </c>
      <c r="D537" s="3">
        <v>50.456407652720898</v>
      </c>
      <c r="E537" s="3">
        <v>6</v>
      </c>
    </row>
    <row r="538" spans="1:5" ht="15.75" customHeight="1" x14ac:dyDescent="0.2">
      <c r="A538" s="3">
        <v>2105948</v>
      </c>
      <c r="B538" s="3" t="s">
        <v>574</v>
      </c>
      <c r="C538" s="3" t="s">
        <v>502</v>
      </c>
      <c r="D538" s="3">
        <v>55.231592316349101</v>
      </c>
      <c r="E538" s="3">
        <v>0</v>
      </c>
    </row>
    <row r="539" spans="1:5" ht="15.75" customHeight="1" x14ac:dyDescent="0.2">
      <c r="A539" s="3">
        <v>2105963</v>
      </c>
      <c r="B539" s="3" t="s">
        <v>575</v>
      </c>
      <c r="C539" s="3" t="s">
        <v>502</v>
      </c>
      <c r="D539" s="3">
        <v>47.550600741799698</v>
      </c>
      <c r="E539" s="3">
        <v>8</v>
      </c>
    </row>
    <row r="540" spans="1:5" ht="15.75" customHeight="1" x14ac:dyDescent="0.2">
      <c r="A540" s="3">
        <v>2105989</v>
      </c>
      <c r="B540" s="3" t="s">
        <v>576</v>
      </c>
      <c r="C540" s="3" t="s">
        <v>502</v>
      </c>
      <c r="D540" s="3">
        <v>54.368561067520901</v>
      </c>
      <c r="E540" s="3">
        <v>175</v>
      </c>
    </row>
    <row r="541" spans="1:5" ht="15.75" customHeight="1" x14ac:dyDescent="0.2">
      <c r="A541" s="3">
        <v>2106003</v>
      </c>
      <c r="B541" s="3" t="s">
        <v>577</v>
      </c>
      <c r="C541" s="3" t="s">
        <v>502</v>
      </c>
      <c r="D541" s="3">
        <v>54.352654571789799</v>
      </c>
      <c r="E541" s="3">
        <v>13</v>
      </c>
    </row>
    <row r="542" spans="1:5" ht="15.75" customHeight="1" x14ac:dyDescent="0.2">
      <c r="A542" s="3">
        <v>2106102</v>
      </c>
      <c r="B542" s="3" t="s">
        <v>893</v>
      </c>
      <c r="C542" s="3" t="s">
        <v>502</v>
      </c>
      <c r="D542" s="3">
        <v>58.247026434104001</v>
      </c>
      <c r="E542" s="3">
        <v>4</v>
      </c>
    </row>
    <row r="543" spans="1:5" ht="15.75" customHeight="1" x14ac:dyDescent="0.2">
      <c r="A543" s="3">
        <v>2106201</v>
      </c>
      <c r="B543" s="3" t="s">
        <v>578</v>
      </c>
      <c r="C543" s="3" t="s">
        <v>502</v>
      </c>
      <c r="D543" s="3">
        <v>51.009103903050899</v>
      </c>
      <c r="E543" s="3">
        <v>0</v>
      </c>
    </row>
    <row r="544" spans="1:5" ht="15.75" customHeight="1" x14ac:dyDescent="0.2">
      <c r="A544" s="3">
        <v>2106326</v>
      </c>
      <c r="B544" s="3" t="s">
        <v>894</v>
      </c>
      <c r="C544" s="3" t="s">
        <v>502</v>
      </c>
      <c r="D544" s="3">
        <v>51.810274249265703</v>
      </c>
      <c r="E544" s="3">
        <v>2</v>
      </c>
    </row>
    <row r="545" spans="1:5" ht="15.75" customHeight="1" x14ac:dyDescent="0.2">
      <c r="A545" s="3">
        <v>2106359</v>
      </c>
      <c r="B545" s="3" t="s">
        <v>579</v>
      </c>
      <c r="C545" s="3" t="s">
        <v>502</v>
      </c>
      <c r="D545" s="3">
        <v>45.489541601976597</v>
      </c>
      <c r="E545" s="3">
        <v>6</v>
      </c>
    </row>
    <row r="546" spans="1:5" ht="15.75" customHeight="1" x14ac:dyDescent="0.2">
      <c r="A546" s="3">
        <v>2106375</v>
      </c>
      <c r="B546" s="3" t="s">
        <v>580</v>
      </c>
      <c r="C546" s="3" t="s">
        <v>502</v>
      </c>
      <c r="D546" s="3">
        <v>56.940299337627302</v>
      </c>
      <c r="E546" s="3">
        <v>2056</v>
      </c>
    </row>
    <row r="547" spans="1:5" ht="15.75" customHeight="1" x14ac:dyDescent="0.2">
      <c r="A547" s="3">
        <v>2106508</v>
      </c>
      <c r="B547" s="3" t="s">
        <v>581</v>
      </c>
      <c r="C547" s="3" t="s">
        <v>502</v>
      </c>
      <c r="D547" s="3">
        <v>52.155136961949196</v>
      </c>
      <c r="E547" s="3">
        <v>50</v>
      </c>
    </row>
    <row r="548" spans="1:5" ht="15.75" customHeight="1" x14ac:dyDescent="0.2">
      <c r="A548" s="3">
        <v>2106631</v>
      </c>
      <c r="B548" s="3" t="s">
        <v>582</v>
      </c>
      <c r="C548" s="3" t="s">
        <v>502</v>
      </c>
      <c r="D548" s="3">
        <v>50.108668528932398</v>
      </c>
      <c r="E548" s="3">
        <v>1</v>
      </c>
    </row>
    <row r="549" spans="1:5" ht="15.75" customHeight="1" x14ac:dyDescent="0.2">
      <c r="A549" s="3">
        <v>2106706</v>
      </c>
      <c r="B549" s="3" t="s">
        <v>583</v>
      </c>
      <c r="C549" s="3" t="s">
        <v>502</v>
      </c>
      <c r="D549" s="3">
        <v>53.961216378280099</v>
      </c>
      <c r="E549" s="3">
        <v>7</v>
      </c>
    </row>
    <row r="550" spans="1:5" ht="15.75" customHeight="1" x14ac:dyDescent="0.2">
      <c r="A550" s="3">
        <v>2106755</v>
      </c>
      <c r="B550" s="3" t="s">
        <v>584</v>
      </c>
      <c r="C550" s="3" t="s">
        <v>502</v>
      </c>
      <c r="D550" s="3">
        <v>56.397024673034899</v>
      </c>
      <c r="E550" s="3">
        <v>3</v>
      </c>
    </row>
    <row r="551" spans="1:5" ht="15.75" customHeight="1" x14ac:dyDescent="0.2">
      <c r="A551" s="3">
        <v>2106805</v>
      </c>
      <c r="B551" s="3" t="s">
        <v>585</v>
      </c>
      <c r="C551" s="3" t="s">
        <v>502</v>
      </c>
      <c r="D551" s="3">
        <v>53.390585993951902</v>
      </c>
      <c r="E551" s="3">
        <v>11</v>
      </c>
    </row>
    <row r="552" spans="1:5" ht="15.75" customHeight="1" x14ac:dyDescent="0.2">
      <c r="A552" s="3">
        <v>2106904</v>
      </c>
      <c r="B552" s="3" t="s">
        <v>586</v>
      </c>
      <c r="C552" s="3" t="s">
        <v>502</v>
      </c>
      <c r="D552" s="3">
        <v>48.629592299861898</v>
      </c>
      <c r="E552" s="3">
        <v>80</v>
      </c>
    </row>
    <row r="553" spans="1:5" ht="15.75" customHeight="1" x14ac:dyDescent="0.2">
      <c r="A553" s="3">
        <v>2107001</v>
      </c>
      <c r="B553" s="3" t="s">
        <v>587</v>
      </c>
      <c r="C553" s="3" t="s">
        <v>502</v>
      </c>
      <c r="D553" s="3">
        <v>49.2488791356256</v>
      </c>
      <c r="E553" s="3">
        <v>1099</v>
      </c>
    </row>
    <row r="554" spans="1:5" ht="15.75" customHeight="1" x14ac:dyDescent="0.2">
      <c r="A554" s="3">
        <v>2107100</v>
      </c>
      <c r="B554" s="3" t="s">
        <v>588</v>
      </c>
      <c r="C554" s="3" t="s">
        <v>502</v>
      </c>
      <c r="D554" s="3">
        <v>51.445836840259297</v>
      </c>
      <c r="E554" s="3">
        <v>26</v>
      </c>
    </row>
    <row r="555" spans="1:5" ht="15.75" customHeight="1" x14ac:dyDescent="0.2">
      <c r="A555" s="3">
        <v>2107258</v>
      </c>
      <c r="B555" s="3" t="s">
        <v>895</v>
      </c>
      <c r="C555" s="3" t="s">
        <v>502</v>
      </c>
      <c r="D555" s="3">
        <v>54.4608025124354</v>
      </c>
      <c r="E555" s="3">
        <v>8</v>
      </c>
    </row>
    <row r="556" spans="1:5" ht="15.75" customHeight="1" x14ac:dyDescent="0.2">
      <c r="A556" s="3">
        <v>2107308</v>
      </c>
      <c r="B556" s="3" t="s">
        <v>589</v>
      </c>
      <c r="C556" s="3" t="s">
        <v>502</v>
      </c>
      <c r="D556" s="3">
        <v>51.022337904254002</v>
      </c>
      <c r="E556" s="3">
        <v>0</v>
      </c>
    </row>
    <row r="557" spans="1:5" ht="15.75" customHeight="1" x14ac:dyDescent="0.2">
      <c r="A557" s="3">
        <v>2107357</v>
      </c>
      <c r="B557" s="3" t="s">
        <v>590</v>
      </c>
      <c r="C557" s="3" t="s">
        <v>502</v>
      </c>
      <c r="D557" s="3">
        <v>53.260476929216303</v>
      </c>
      <c r="E557" s="3">
        <v>364</v>
      </c>
    </row>
    <row r="558" spans="1:5" ht="15.75" customHeight="1" x14ac:dyDescent="0.2">
      <c r="A558" s="3">
        <v>2107407</v>
      </c>
      <c r="B558" s="3" t="s">
        <v>896</v>
      </c>
      <c r="C558" s="3" t="s">
        <v>502</v>
      </c>
      <c r="D558" s="3">
        <v>52.315870661267802</v>
      </c>
      <c r="E558" s="3">
        <v>19</v>
      </c>
    </row>
    <row r="559" spans="1:5" ht="15.75" customHeight="1" x14ac:dyDescent="0.2">
      <c r="A559" s="3">
        <v>2107456</v>
      </c>
      <c r="B559" s="3" t="s">
        <v>592</v>
      </c>
      <c r="C559" s="3" t="s">
        <v>502</v>
      </c>
      <c r="D559" s="3">
        <v>51.5133479760838</v>
      </c>
      <c r="E559" s="3">
        <v>10</v>
      </c>
    </row>
    <row r="560" spans="1:5" ht="15.75" customHeight="1" x14ac:dyDescent="0.2">
      <c r="A560" s="3">
        <v>2107506</v>
      </c>
      <c r="B560" s="3" t="s">
        <v>593</v>
      </c>
      <c r="C560" s="3" t="s">
        <v>502</v>
      </c>
      <c r="D560" s="3">
        <v>60.199892169088102</v>
      </c>
      <c r="E560" s="3">
        <v>232</v>
      </c>
    </row>
    <row r="561" spans="1:5" ht="15.75" customHeight="1" x14ac:dyDescent="0.2">
      <c r="A561" s="3">
        <v>2107605</v>
      </c>
      <c r="B561" s="3" t="s">
        <v>594</v>
      </c>
      <c r="C561" s="3" t="s">
        <v>502</v>
      </c>
      <c r="D561" s="3">
        <v>53.691431401283602</v>
      </c>
      <c r="E561" s="3">
        <v>7</v>
      </c>
    </row>
    <row r="562" spans="1:5" ht="15.75" customHeight="1" x14ac:dyDescent="0.2">
      <c r="A562" s="3">
        <v>2107704</v>
      </c>
      <c r="B562" s="3" t="s">
        <v>595</v>
      </c>
      <c r="C562" s="3" t="s">
        <v>502</v>
      </c>
      <c r="D562" s="3">
        <v>51.392466891365203</v>
      </c>
      <c r="E562" s="3">
        <v>4</v>
      </c>
    </row>
    <row r="563" spans="1:5" ht="15.75" customHeight="1" x14ac:dyDescent="0.2">
      <c r="A563" s="3">
        <v>2108009</v>
      </c>
      <c r="B563" s="3" t="s">
        <v>596</v>
      </c>
      <c r="C563" s="3" t="s">
        <v>502</v>
      </c>
      <c r="D563" s="3">
        <v>58.089496393001298</v>
      </c>
      <c r="E563" s="3">
        <v>21</v>
      </c>
    </row>
    <row r="564" spans="1:5" ht="15.75" customHeight="1" x14ac:dyDescent="0.2">
      <c r="A564" s="3">
        <v>2108108</v>
      </c>
      <c r="B564" s="3" t="s">
        <v>597</v>
      </c>
      <c r="C564" s="3" t="s">
        <v>502</v>
      </c>
      <c r="D564" s="3">
        <v>50.246677633128698</v>
      </c>
      <c r="E564" s="3">
        <v>13</v>
      </c>
    </row>
    <row r="565" spans="1:5" ht="15.75" customHeight="1" x14ac:dyDescent="0.2">
      <c r="A565" s="3">
        <v>2108207</v>
      </c>
      <c r="B565" s="3" t="s">
        <v>598</v>
      </c>
      <c r="C565" s="3" t="s">
        <v>502</v>
      </c>
      <c r="D565" s="3">
        <v>56.1739649016843</v>
      </c>
      <c r="E565" s="3">
        <v>92</v>
      </c>
    </row>
    <row r="566" spans="1:5" ht="15.75" customHeight="1" x14ac:dyDescent="0.2">
      <c r="A566" s="3">
        <v>2108256</v>
      </c>
      <c r="B566" s="3" t="s">
        <v>599</v>
      </c>
      <c r="C566" s="3" t="s">
        <v>502</v>
      </c>
      <c r="D566" s="3">
        <v>49.267791795289398</v>
      </c>
      <c r="E566" s="3">
        <v>33</v>
      </c>
    </row>
    <row r="567" spans="1:5" ht="15.75" customHeight="1" x14ac:dyDescent="0.2">
      <c r="A567" s="3">
        <v>2108306</v>
      </c>
      <c r="B567" s="3" t="s">
        <v>600</v>
      </c>
      <c r="C567" s="3" t="s">
        <v>502</v>
      </c>
      <c r="D567" s="3">
        <v>47.977479558952702</v>
      </c>
      <c r="E567" s="3">
        <v>175</v>
      </c>
    </row>
    <row r="568" spans="1:5" ht="15.75" customHeight="1" x14ac:dyDescent="0.2">
      <c r="A568" s="3">
        <v>2108405</v>
      </c>
      <c r="B568" s="3" t="s">
        <v>601</v>
      </c>
      <c r="C568" s="3" t="s">
        <v>502</v>
      </c>
      <c r="D568" s="3">
        <v>54.096150047858202</v>
      </c>
      <c r="E568" s="3">
        <v>2</v>
      </c>
    </row>
    <row r="569" spans="1:5" ht="15.75" customHeight="1" x14ac:dyDescent="0.2">
      <c r="A569" s="3">
        <v>2108454</v>
      </c>
      <c r="B569" s="3" t="s">
        <v>602</v>
      </c>
      <c r="C569" s="3" t="s">
        <v>502</v>
      </c>
      <c r="D569" s="3">
        <v>47.008353547421798</v>
      </c>
      <c r="E569" s="3">
        <v>8</v>
      </c>
    </row>
    <row r="570" spans="1:5" ht="15.75" customHeight="1" x14ac:dyDescent="0.2">
      <c r="A570" s="3">
        <v>2108504</v>
      </c>
      <c r="B570" s="3" t="s">
        <v>603</v>
      </c>
      <c r="C570" s="3" t="s">
        <v>502</v>
      </c>
      <c r="D570" s="3">
        <v>53.264067387246001</v>
      </c>
      <c r="E570" s="3">
        <v>72</v>
      </c>
    </row>
    <row r="571" spans="1:5" ht="15.75" customHeight="1" x14ac:dyDescent="0.2">
      <c r="A571" s="3">
        <v>2108603</v>
      </c>
      <c r="B571" s="3" t="s">
        <v>604</v>
      </c>
      <c r="C571" s="3" t="s">
        <v>502</v>
      </c>
      <c r="D571" s="3">
        <v>54.112031647387496</v>
      </c>
      <c r="E571" s="3">
        <v>117</v>
      </c>
    </row>
    <row r="572" spans="1:5" ht="15.75" customHeight="1" x14ac:dyDescent="0.2">
      <c r="A572" s="3">
        <v>2108702</v>
      </c>
      <c r="B572" s="3" t="s">
        <v>605</v>
      </c>
      <c r="C572" s="3" t="s">
        <v>502</v>
      </c>
      <c r="D572" s="3">
        <v>52.719267543569501</v>
      </c>
      <c r="E572" s="3">
        <v>12</v>
      </c>
    </row>
    <row r="573" spans="1:5" ht="15.75" customHeight="1" x14ac:dyDescent="0.2">
      <c r="A573" s="3">
        <v>2108801</v>
      </c>
      <c r="B573" s="3" t="s">
        <v>606</v>
      </c>
      <c r="C573" s="3" t="s">
        <v>502</v>
      </c>
      <c r="D573" s="3">
        <v>50.180514804072402</v>
      </c>
      <c r="E573" s="3">
        <v>5</v>
      </c>
    </row>
    <row r="574" spans="1:5" ht="15.75" customHeight="1" x14ac:dyDescent="0.2">
      <c r="A574" s="3">
        <v>2108900</v>
      </c>
      <c r="B574" s="3" t="s">
        <v>607</v>
      </c>
      <c r="C574" s="3" t="s">
        <v>502</v>
      </c>
      <c r="D574" s="3">
        <v>52.035137262421202</v>
      </c>
      <c r="E574" s="3">
        <v>9</v>
      </c>
    </row>
    <row r="575" spans="1:5" ht="15.75" customHeight="1" x14ac:dyDescent="0.2">
      <c r="A575" s="3">
        <v>2109007</v>
      </c>
      <c r="B575" s="3" t="s">
        <v>608</v>
      </c>
      <c r="C575" s="3" t="s">
        <v>502</v>
      </c>
      <c r="D575" s="3">
        <v>55.836808094998503</v>
      </c>
      <c r="E575" s="3">
        <v>46</v>
      </c>
    </row>
    <row r="576" spans="1:5" ht="15.75" customHeight="1" x14ac:dyDescent="0.2">
      <c r="A576" s="3">
        <v>2109056</v>
      </c>
      <c r="B576" s="3" t="s">
        <v>897</v>
      </c>
      <c r="C576" s="3" t="s">
        <v>502</v>
      </c>
      <c r="D576" s="3">
        <v>59.198782886133102</v>
      </c>
      <c r="E576" s="3">
        <v>4</v>
      </c>
    </row>
    <row r="577" spans="1:5" ht="15.75" customHeight="1" x14ac:dyDescent="0.2">
      <c r="A577" s="3">
        <v>2109106</v>
      </c>
      <c r="B577" s="3" t="s">
        <v>609</v>
      </c>
      <c r="C577" s="3" t="s">
        <v>502</v>
      </c>
      <c r="D577" s="3">
        <v>48.040133826025901</v>
      </c>
      <c r="E577" s="3">
        <v>61</v>
      </c>
    </row>
    <row r="578" spans="1:5" ht="15.75" customHeight="1" x14ac:dyDescent="0.2">
      <c r="A578" s="3">
        <v>2109205</v>
      </c>
      <c r="B578" s="3" t="s">
        <v>610</v>
      </c>
      <c r="C578" s="3" t="s">
        <v>502</v>
      </c>
      <c r="D578" s="3">
        <v>53.4389964233021</v>
      </c>
      <c r="E578" s="3">
        <v>8</v>
      </c>
    </row>
    <row r="579" spans="1:5" ht="15.75" customHeight="1" x14ac:dyDescent="0.2">
      <c r="A579" s="3">
        <v>2109239</v>
      </c>
      <c r="B579" s="3" t="s">
        <v>898</v>
      </c>
      <c r="C579" s="3" t="s">
        <v>502</v>
      </c>
      <c r="D579" s="3">
        <v>53.516464464050898</v>
      </c>
      <c r="E579" s="3">
        <v>21</v>
      </c>
    </row>
    <row r="580" spans="1:5" ht="15.75" customHeight="1" x14ac:dyDescent="0.2">
      <c r="A580" s="3">
        <v>2109270</v>
      </c>
      <c r="B580" s="3" t="s">
        <v>611</v>
      </c>
      <c r="C580" s="3" t="s">
        <v>502</v>
      </c>
      <c r="D580" s="3">
        <v>50.886677311617198</v>
      </c>
      <c r="E580" s="3">
        <v>12</v>
      </c>
    </row>
    <row r="581" spans="1:5" ht="15.75" customHeight="1" x14ac:dyDescent="0.2">
      <c r="A581" s="3">
        <v>2109304</v>
      </c>
      <c r="B581" s="3" t="s">
        <v>612</v>
      </c>
      <c r="C581" s="3" t="s">
        <v>502</v>
      </c>
      <c r="D581" s="3">
        <v>51.7448437666365</v>
      </c>
      <c r="E581" s="3">
        <v>0</v>
      </c>
    </row>
    <row r="582" spans="1:5" ht="15.75" customHeight="1" x14ac:dyDescent="0.2">
      <c r="A582" s="3">
        <v>2109452</v>
      </c>
      <c r="B582" s="3" t="s">
        <v>613</v>
      </c>
      <c r="C582" s="3" t="s">
        <v>502</v>
      </c>
      <c r="D582" s="3">
        <v>53.323088845383303</v>
      </c>
      <c r="E582" s="3">
        <v>566</v>
      </c>
    </row>
    <row r="583" spans="1:5" ht="15.75" customHeight="1" x14ac:dyDescent="0.2">
      <c r="A583" s="3">
        <v>2109502</v>
      </c>
      <c r="B583" s="3" t="s">
        <v>614</v>
      </c>
      <c r="C583" s="3" t="s">
        <v>502</v>
      </c>
      <c r="D583" s="3">
        <v>55.0148079635754</v>
      </c>
      <c r="E583" s="3">
        <v>12</v>
      </c>
    </row>
    <row r="584" spans="1:5" ht="15.75" customHeight="1" x14ac:dyDescent="0.2">
      <c r="A584" s="3">
        <v>2109551</v>
      </c>
      <c r="B584" s="3" t="s">
        <v>899</v>
      </c>
      <c r="C584" s="3" t="s">
        <v>502</v>
      </c>
      <c r="D584" s="3">
        <v>54.441564318902799</v>
      </c>
      <c r="E584" s="3">
        <v>8</v>
      </c>
    </row>
    <row r="585" spans="1:5" ht="15.75" customHeight="1" x14ac:dyDescent="0.2">
      <c r="A585" s="3">
        <v>2109601</v>
      </c>
      <c r="B585" s="3" t="s">
        <v>615</v>
      </c>
      <c r="C585" s="3" t="s">
        <v>502</v>
      </c>
      <c r="D585" s="3">
        <v>55.4154162968306</v>
      </c>
      <c r="E585" s="3">
        <v>66</v>
      </c>
    </row>
    <row r="586" spans="1:5" ht="15.75" customHeight="1" x14ac:dyDescent="0.2">
      <c r="A586" s="3">
        <v>2109700</v>
      </c>
      <c r="B586" s="3" t="s">
        <v>900</v>
      </c>
      <c r="C586" s="3" t="s">
        <v>502</v>
      </c>
      <c r="D586" s="3">
        <v>51.927468744513703</v>
      </c>
      <c r="E586" s="3">
        <v>8</v>
      </c>
    </row>
    <row r="587" spans="1:5" ht="15.75" customHeight="1" x14ac:dyDescent="0.2">
      <c r="A587" s="3">
        <v>2109759</v>
      </c>
      <c r="B587" s="3" t="s">
        <v>616</v>
      </c>
      <c r="C587" s="3" t="s">
        <v>502</v>
      </c>
      <c r="D587" s="3">
        <v>55.506609045632104</v>
      </c>
      <c r="E587" s="3">
        <v>0</v>
      </c>
    </row>
    <row r="588" spans="1:5" ht="15.75" customHeight="1" x14ac:dyDescent="0.2">
      <c r="A588" s="3">
        <v>2109809</v>
      </c>
      <c r="B588" s="3" t="s">
        <v>617</v>
      </c>
      <c r="C588" s="3" t="s">
        <v>502</v>
      </c>
      <c r="D588" s="3">
        <v>49.665552060001502</v>
      </c>
      <c r="E588" s="3">
        <v>7</v>
      </c>
    </row>
    <row r="589" spans="1:5" ht="15.75" customHeight="1" x14ac:dyDescent="0.2">
      <c r="A589" s="3">
        <v>2109908</v>
      </c>
      <c r="B589" s="3" t="s">
        <v>901</v>
      </c>
      <c r="C589" s="3" t="s">
        <v>502</v>
      </c>
      <c r="D589" s="3">
        <v>55.956469777663202</v>
      </c>
      <c r="E589" s="3">
        <v>229</v>
      </c>
    </row>
    <row r="590" spans="1:5" ht="15.75" customHeight="1" x14ac:dyDescent="0.2">
      <c r="A590" s="3">
        <v>2110005</v>
      </c>
      <c r="B590" s="3" t="s">
        <v>618</v>
      </c>
      <c r="C590" s="3" t="s">
        <v>502</v>
      </c>
      <c r="D590" s="3">
        <v>53.273981420475799</v>
      </c>
      <c r="E590" s="3">
        <v>211</v>
      </c>
    </row>
    <row r="591" spans="1:5" ht="15.75" customHeight="1" x14ac:dyDescent="0.2">
      <c r="A591" s="3">
        <v>2110039</v>
      </c>
      <c r="B591" s="3" t="s">
        <v>619</v>
      </c>
      <c r="C591" s="3" t="s">
        <v>502</v>
      </c>
      <c r="D591" s="3">
        <v>55.401441455178499</v>
      </c>
      <c r="E591" s="3">
        <v>17</v>
      </c>
    </row>
    <row r="592" spans="1:5" ht="15.75" customHeight="1" x14ac:dyDescent="0.2">
      <c r="A592" s="3">
        <v>2110203</v>
      </c>
      <c r="B592" s="3" t="s">
        <v>620</v>
      </c>
      <c r="C592" s="3" t="s">
        <v>502</v>
      </c>
      <c r="D592" s="3">
        <v>55.3283096470375</v>
      </c>
      <c r="E592" s="3">
        <v>27</v>
      </c>
    </row>
    <row r="593" spans="1:5" ht="15.75" customHeight="1" x14ac:dyDescent="0.2">
      <c r="A593" s="3">
        <v>2110302</v>
      </c>
      <c r="B593" s="3" t="s">
        <v>902</v>
      </c>
      <c r="C593" s="3" t="s">
        <v>502</v>
      </c>
      <c r="D593" s="3">
        <v>51.629086693277699</v>
      </c>
      <c r="E593" s="3">
        <v>13</v>
      </c>
    </row>
    <row r="594" spans="1:5" ht="15.75" customHeight="1" x14ac:dyDescent="0.2">
      <c r="A594" s="3">
        <v>2110500</v>
      </c>
      <c r="B594" s="3" t="s">
        <v>621</v>
      </c>
      <c r="C594" s="3" t="s">
        <v>502</v>
      </c>
      <c r="D594" s="3">
        <v>53.078301274503602</v>
      </c>
      <c r="E594" s="3">
        <v>10</v>
      </c>
    </row>
    <row r="595" spans="1:5" ht="15.75" customHeight="1" x14ac:dyDescent="0.2">
      <c r="A595" s="3">
        <v>2110658</v>
      </c>
      <c r="B595" s="3" t="s">
        <v>622</v>
      </c>
      <c r="C595" s="3" t="s">
        <v>502</v>
      </c>
      <c r="D595" s="3">
        <v>54.729948290518898</v>
      </c>
      <c r="E595" s="3">
        <v>16</v>
      </c>
    </row>
    <row r="596" spans="1:5" ht="15.75" customHeight="1" x14ac:dyDescent="0.2">
      <c r="A596" s="3">
        <v>2110708</v>
      </c>
      <c r="B596" s="3" t="s">
        <v>623</v>
      </c>
      <c r="C596" s="3" t="s">
        <v>502</v>
      </c>
      <c r="D596" s="3">
        <v>55.665634705378999</v>
      </c>
      <c r="E596" s="3">
        <v>32</v>
      </c>
    </row>
    <row r="597" spans="1:5" ht="15.75" customHeight="1" x14ac:dyDescent="0.2">
      <c r="A597" s="3">
        <v>2110807</v>
      </c>
      <c r="B597" s="3" t="s">
        <v>624</v>
      </c>
      <c r="C597" s="3" t="s">
        <v>502</v>
      </c>
      <c r="D597" s="3">
        <v>43.597896715812801</v>
      </c>
      <c r="E597" s="3">
        <v>1</v>
      </c>
    </row>
    <row r="598" spans="1:5" ht="15.75" customHeight="1" x14ac:dyDescent="0.2">
      <c r="A598" s="3">
        <v>2110856</v>
      </c>
      <c r="B598" s="3" t="s">
        <v>625</v>
      </c>
      <c r="C598" s="3" t="s">
        <v>502</v>
      </c>
      <c r="D598" s="3">
        <v>52.274710489850698</v>
      </c>
      <c r="E598" s="3">
        <v>7</v>
      </c>
    </row>
    <row r="599" spans="1:5" ht="15.75" customHeight="1" x14ac:dyDescent="0.2">
      <c r="A599" s="3">
        <v>2111003</v>
      </c>
      <c r="B599" s="3" t="s">
        <v>626</v>
      </c>
      <c r="C599" s="3" t="s">
        <v>502</v>
      </c>
      <c r="D599" s="3">
        <v>52.061640444388203</v>
      </c>
      <c r="E599" s="3">
        <v>15</v>
      </c>
    </row>
    <row r="600" spans="1:5" ht="15.75" customHeight="1" x14ac:dyDescent="0.2">
      <c r="A600" s="3">
        <v>2111029</v>
      </c>
      <c r="B600" s="3" t="s">
        <v>627</v>
      </c>
      <c r="C600" s="3" t="s">
        <v>502</v>
      </c>
      <c r="D600" s="3">
        <v>49.726069818339901</v>
      </c>
      <c r="E600" s="3">
        <v>133</v>
      </c>
    </row>
    <row r="601" spans="1:5" ht="15.75" customHeight="1" x14ac:dyDescent="0.2">
      <c r="A601" s="3">
        <v>2111052</v>
      </c>
      <c r="B601" s="3" t="s">
        <v>628</v>
      </c>
      <c r="C601" s="3" t="s">
        <v>502</v>
      </c>
      <c r="D601" s="3">
        <v>53.884964128419298</v>
      </c>
      <c r="E601" s="3">
        <v>1</v>
      </c>
    </row>
    <row r="602" spans="1:5" ht="15.75" customHeight="1" x14ac:dyDescent="0.2">
      <c r="A602" s="3">
        <v>2111078</v>
      </c>
      <c r="B602" s="3" t="s">
        <v>629</v>
      </c>
      <c r="C602" s="3" t="s">
        <v>502</v>
      </c>
      <c r="D602" s="3">
        <v>52.372418988910802</v>
      </c>
      <c r="E602" s="3">
        <v>8</v>
      </c>
    </row>
    <row r="603" spans="1:5" ht="15.75" customHeight="1" x14ac:dyDescent="0.2">
      <c r="A603" s="3">
        <v>2111201</v>
      </c>
      <c r="B603" s="3" t="s">
        <v>630</v>
      </c>
      <c r="C603" s="3" t="s">
        <v>502</v>
      </c>
      <c r="D603" s="3">
        <v>60.727087593544397</v>
      </c>
      <c r="E603" s="3">
        <v>516</v>
      </c>
    </row>
    <row r="604" spans="1:5" ht="15.75" customHeight="1" x14ac:dyDescent="0.2">
      <c r="A604" s="3">
        <v>2111250</v>
      </c>
      <c r="B604" s="3" t="s">
        <v>631</v>
      </c>
      <c r="C604" s="3" t="s">
        <v>502</v>
      </c>
      <c r="D604" s="3">
        <v>54.216925813938801</v>
      </c>
      <c r="E604" s="3">
        <v>2</v>
      </c>
    </row>
    <row r="605" spans="1:5" ht="15.75" customHeight="1" x14ac:dyDescent="0.2">
      <c r="A605" s="3">
        <v>2111300</v>
      </c>
      <c r="B605" s="3" t="s">
        <v>632</v>
      </c>
      <c r="C605" s="3" t="s">
        <v>502</v>
      </c>
      <c r="D605" s="3">
        <v>65.943804652951201</v>
      </c>
      <c r="E605" s="3">
        <v>1616</v>
      </c>
    </row>
    <row r="606" spans="1:5" ht="15.75" customHeight="1" x14ac:dyDescent="0.2">
      <c r="A606" s="3">
        <v>2111409</v>
      </c>
      <c r="B606" s="3" t="s">
        <v>633</v>
      </c>
      <c r="C606" s="3" t="s">
        <v>502</v>
      </c>
      <c r="D606" s="3">
        <v>51.517515268174797</v>
      </c>
      <c r="E606" s="3">
        <v>17</v>
      </c>
    </row>
    <row r="607" spans="1:5" ht="15.75" customHeight="1" x14ac:dyDescent="0.2">
      <c r="A607" s="3">
        <v>2111508</v>
      </c>
      <c r="B607" s="3" t="s">
        <v>634</v>
      </c>
      <c r="C607" s="3" t="s">
        <v>502</v>
      </c>
      <c r="D607" s="3">
        <v>52.257811876220799</v>
      </c>
      <c r="E607" s="3">
        <v>14</v>
      </c>
    </row>
    <row r="608" spans="1:5" ht="15.75" customHeight="1" x14ac:dyDescent="0.2">
      <c r="A608" s="3">
        <v>2111532</v>
      </c>
      <c r="B608" s="3" t="s">
        <v>635</v>
      </c>
      <c r="C608" s="3" t="s">
        <v>502</v>
      </c>
      <c r="D608" s="3">
        <v>53.972213279567001</v>
      </c>
      <c r="E608" s="3">
        <v>10</v>
      </c>
    </row>
    <row r="609" spans="1:5" ht="15.75" customHeight="1" x14ac:dyDescent="0.2">
      <c r="A609" s="3">
        <v>2111573</v>
      </c>
      <c r="B609" s="3" t="s">
        <v>636</v>
      </c>
      <c r="C609" s="3" t="s">
        <v>502</v>
      </c>
      <c r="D609" s="3">
        <v>53.726741532240702</v>
      </c>
      <c r="E609" s="3">
        <v>0</v>
      </c>
    </row>
    <row r="610" spans="1:5" ht="15.75" customHeight="1" x14ac:dyDescent="0.2">
      <c r="A610" s="3">
        <v>2111607</v>
      </c>
      <c r="B610" s="3" t="s">
        <v>903</v>
      </c>
      <c r="C610" s="3" t="s">
        <v>502</v>
      </c>
      <c r="D610" s="3">
        <v>54.901566456014102</v>
      </c>
      <c r="E610" s="3">
        <v>17</v>
      </c>
    </row>
    <row r="611" spans="1:5" ht="15.75" customHeight="1" x14ac:dyDescent="0.2">
      <c r="A611" s="3">
        <v>2111631</v>
      </c>
      <c r="B611" s="3" t="s">
        <v>637</v>
      </c>
      <c r="C611" s="3" t="s">
        <v>502</v>
      </c>
      <c r="D611" s="3">
        <v>50.782503597023997</v>
      </c>
      <c r="E611" s="3">
        <v>3</v>
      </c>
    </row>
    <row r="612" spans="1:5" ht="15.75" customHeight="1" x14ac:dyDescent="0.2">
      <c r="A612" s="3">
        <v>2111672</v>
      </c>
      <c r="B612" s="3" t="s">
        <v>638</v>
      </c>
      <c r="C612" s="3" t="s">
        <v>502</v>
      </c>
      <c r="D612" s="3">
        <v>51.256989763005201</v>
      </c>
      <c r="E612" s="3">
        <v>2</v>
      </c>
    </row>
    <row r="613" spans="1:5" ht="15.75" customHeight="1" x14ac:dyDescent="0.2">
      <c r="A613" s="3">
        <v>2111706</v>
      </c>
      <c r="B613" s="3" t="s">
        <v>904</v>
      </c>
      <c r="C613" s="3" t="s">
        <v>502</v>
      </c>
      <c r="D613" s="3">
        <v>51.014902427333197</v>
      </c>
      <c r="E613" s="3">
        <v>22</v>
      </c>
    </row>
    <row r="614" spans="1:5" ht="15.75" customHeight="1" x14ac:dyDescent="0.2">
      <c r="A614" s="3">
        <v>2111722</v>
      </c>
      <c r="B614" s="3" t="s">
        <v>639</v>
      </c>
      <c r="C614" s="3" t="s">
        <v>502</v>
      </c>
      <c r="D614" s="3">
        <v>53.576450279614903</v>
      </c>
      <c r="E614" s="3">
        <v>9</v>
      </c>
    </row>
    <row r="615" spans="1:5" ht="15.75" customHeight="1" x14ac:dyDescent="0.2">
      <c r="A615" s="3">
        <v>2111748</v>
      </c>
      <c r="B615" s="3" t="s">
        <v>640</v>
      </c>
      <c r="C615" s="3" t="s">
        <v>502</v>
      </c>
      <c r="D615" s="3">
        <v>51.025871429512698</v>
      </c>
      <c r="E615" s="3">
        <v>20</v>
      </c>
    </row>
    <row r="616" spans="1:5" ht="15.75" customHeight="1" x14ac:dyDescent="0.2">
      <c r="A616" s="3">
        <v>2111763</v>
      </c>
      <c r="B616" s="3" t="s">
        <v>905</v>
      </c>
      <c r="C616" s="3" t="s">
        <v>502</v>
      </c>
      <c r="D616" s="3">
        <v>51.886789345019203</v>
      </c>
      <c r="E616" s="3">
        <v>17</v>
      </c>
    </row>
    <row r="617" spans="1:5" ht="15.75" customHeight="1" x14ac:dyDescent="0.2">
      <c r="A617" s="3">
        <v>2111789</v>
      </c>
      <c r="B617" s="3" t="s">
        <v>641</v>
      </c>
      <c r="C617" s="3" t="s">
        <v>502</v>
      </c>
      <c r="D617" s="3">
        <v>51.287023257205099</v>
      </c>
      <c r="E617" s="3">
        <v>17</v>
      </c>
    </row>
    <row r="618" spans="1:5" ht="15.75" customHeight="1" x14ac:dyDescent="0.2">
      <c r="A618" s="3">
        <v>2111805</v>
      </c>
      <c r="B618" s="3" t="s">
        <v>642</v>
      </c>
      <c r="C618" s="3" t="s">
        <v>502</v>
      </c>
      <c r="D618" s="3">
        <v>54.146269243305703</v>
      </c>
      <c r="E618" s="3">
        <v>37</v>
      </c>
    </row>
    <row r="619" spans="1:5" ht="15.75" customHeight="1" x14ac:dyDescent="0.2">
      <c r="A619" s="3">
        <v>2111904</v>
      </c>
      <c r="B619" s="3" t="s">
        <v>643</v>
      </c>
      <c r="C619" s="3" t="s">
        <v>502</v>
      </c>
      <c r="D619" s="3">
        <v>56.092198195592701</v>
      </c>
      <c r="E619" s="3">
        <v>8</v>
      </c>
    </row>
    <row r="620" spans="1:5" ht="15.75" customHeight="1" x14ac:dyDescent="0.2">
      <c r="A620" s="3">
        <v>2112001</v>
      </c>
      <c r="B620" s="3" t="s">
        <v>906</v>
      </c>
      <c r="C620" s="3" t="s">
        <v>502</v>
      </c>
      <c r="D620" s="3">
        <v>51.165010971842797</v>
      </c>
      <c r="E620" s="3">
        <v>2</v>
      </c>
    </row>
    <row r="621" spans="1:5" ht="15.75" customHeight="1" x14ac:dyDescent="0.2">
      <c r="A621" s="3">
        <v>2112100</v>
      </c>
      <c r="B621" s="3" t="s">
        <v>644</v>
      </c>
      <c r="C621" s="3" t="s">
        <v>502</v>
      </c>
      <c r="D621" s="3">
        <v>52.811129180782999</v>
      </c>
      <c r="E621" s="3">
        <v>7</v>
      </c>
    </row>
    <row r="622" spans="1:5" ht="15.75" customHeight="1" x14ac:dyDescent="0.2">
      <c r="A622" s="3">
        <v>2112233</v>
      </c>
      <c r="B622" s="3" t="s">
        <v>645</v>
      </c>
      <c r="C622" s="3" t="s">
        <v>502</v>
      </c>
      <c r="D622" s="3">
        <v>54.535227224150702</v>
      </c>
      <c r="E622" s="3">
        <v>32</v>
      </c>
    </row>
    <row r="623" spans="1:5" ht="15.75" customHeight="1" x14ac:dyDescent="0.2">
      <c r="A623" s="3">
        <v>2112274</v>
      </c>
      <c r="B623" s="3" t="s">
        <v>646</v>
      </c>
      <c r="C623" s="3" t="s">
        <v>502</v>
      </c>
      <c r="D623" s="3">
        <v>54.3097131765293</v>
      </c>
      <c r="E623" s="3">
        <v>14</v>
      </c>
    </row>
    <row r="624" spans="1:5" ht="15.75" customHeight="1" x14ac:dyDescent="0.2">
      <c r="A624" s="3">
        <v>2112308</v>
      </c>
      <c r="B624" s="3" t="s">
        <v>647</v>
      </c>
      <c r="C624" s="3" t="s">
        <v>502</v>
      </c>
      <c r="D624" s="3">
        <v>52.649821670555397</v>
      </c>
      <c r="E624" s="3">
        <v>189</v>
      </c>
    </row>
    <row r="625" spans="1:5" ht="15.75" customHeight="1" x14ac:dyDescent="0.2">
      <c r="A625" s="3">
        <v>2112407</v>
      </c>
      <c r="B625" s="3" t="s">
        <v>907</v>
      </c>
      <c r="C625" s="3" t="s">
        <v>502</v>
      </c>
      <c r="D625" s="3">
        <v>50.030551408835699</v>
      </c>
      <c r="E625" s="3">
        <v>20</v>
      </c>
    </row>
    <row r="626" spans="1:5" ht="15.75" customHeight="1" x14ac:dyDescent="0.2">
      <c r="A626" s="3">
        <v>2112456</v>
      </c>
      <c r="B626" s="3" t="s">
        <v>648</v>
      </c>
      <c r="C626" s="3" t="s">
        <v>502</v>
      </c>
      <c r="D626" s="3">
        <v>50.0511644809663</v>
      </c>
      <c r="E626" s="3">
        <v>26</v>
      </c>
    </row>
    <row r="627" spans="1:5" ht="15.75" customHeight="1" x14ac:dyDescent="0.2">
      <c r="A627" s="3">
        <v>2112704</v>
      </c>
      <c r="B627" s="3" t="s">
        <v>649</v>
      </c>
      <c r="C627" s="3" t="s">
        <v>502</v>
      </c>
      <c r="D627" s="3">
        <v>50.791366118719402</v>
      </c>
      <c r="E627" s="3">
        <v>19</v>
      </c>
    </row>
    <row r="628" spans="1:5" ht="15.75" customHeight="1" x14ac:dyDescent="0.2">
      <c r="A628" s="3">
        <v>2112803</v>
      </c>
      <c r="B628" s="3" t="s">
        <v>650</v>
      </c>
      <c r="C628" s="3" t="s">
        <v>502</v>
      </c>
      <c r="D628" s="3">
        <v>51.091322362638699</v>
      </c>
      <c r="E628" s="3">
        <v>1819</v>
      </c>
    </row>
    <row r="629" spans="1:5" ht="15.75" customHeight="1" x14ac:dyDescent="0.2">
      <c r="A629" s="3">
        <v>2112852</v>
      </c>
      <c r="B629" s="3" t="s">
        <v>651</v>
      </c>
      <c r="C629" s="3" t="s">
        <v>502</v>
      </c>
      <c r="D629" s="3">
        <v>53.982368736849999</v>
      </c>
      <c r="E629" s="3">
        <v>14</v>
      </c>
    </row>
    <row r="630" spans="1:5" ht="15.75" customHeight="1" x14ac:dyDescent="0.2">
      <c r="A630" s="3">
        <v>2112902</v>
      </c>
      <c r="B630" s="3" t="s">
        <v>652</v>
      </c>
      <c r="C630" s="3" t="s">
        <v>502</v>
      </c>
      <c r="D630" s="3">
        <v>56.255629452274199</v>
      </c>
      <c r="E630" s="3">
        <v>75</v>
      </c>
    </row>
    <row r="631" spans="1:5" ht="15.75" customHeight="1" x14ac:dyDescent="0.2">
      <c r="A631" s="3">
        <v>2113009</v>
      </c>
      <c r="B631" s="3" t="s">
        <v>654</v>
      </c>
      <c r="C631" s="3" t="s">
        <v>502</v>
      </c>
      <c r="D631" s="3">
        <v>51.099699054687299</v>
      </c>
      <c r="E631" s="3">
        <v>17</v>
      </c>
    </row>
    <row r="632" spans="1:5" ht="15.75" customHeight="1" x14ac:dyDescent="0.2">
      <c r="A632" s="3">
        <v>2114007</v>
      </c>
      <c r="B632" s="3" t="s">
        <v>655</v>
      </c>
      <c r="C632" s="3" t="s">
        <v>502</v>
      </c>
      <c r="D632" s="3">
        <v>50.420827755020397</v>
      </c>
      <c r="E632" s="3">
        <v>410</v>
      </c>
    </row>
    <row r="633" spans="1:5" ht="15.75" customHeight="1" x14ac:dyDescent="0.2">
      <c r="A633" s="3">
        <v>5100102</v>
      </c>
      <c r="B633" s="3" t="s">
        <v>656</v>
      </c>
      <c r="C633" s="3" t="s">
        <v>657</v>
      </c>
      <c r="D633" s="3">
        <v>57.4622602253949</v>
      </c>
      <c r="E633" s="3">
        <v>12</v>
      </c>
    </row>
    <row r="634" spans="1:5" ht="15.75" customHeight="1" x14ac:dyDescent="0.2">
      <c r="A634" s="3">
        <v>5100201</v>
      </c>
      <c r="B634" s="3" t="s">
        <v>658</v>
      </c>
      <c r="C634" s="3" t="s">
        <v>657</v>
      </c>
      <c r="D634" s="3">
        <v>61.909541290416001</v>
      </c>
      <c r="E634" s="3">
        <v>363</v>
      </c>
    </row>
    <row r="635" spans="1:5" ht="15.75" customHeight="1" x14ac:dyDescent="0.2">
      <c r="A635" s="3">
        <v>5100250</v>
      </c>
      <c r="B635" s="3" t="s">
        <v>659</v>
      </c>
      <c r="C635" s="3" t="s">
        <v>657</v>
      </c>
      <c r="D635" s="3">
        <v>53.782345984747202</v>
      </c>
      <c r="E635" s="3">
        <v>122</v>
      </c>
    </row>
    <row r="636" spans="1:5" ht="15.75" customHeight="1" x14ac:dyDescent="0.2">
      <c r="A636" s="3">
        <v>5100300</v>
      </c>
      <c r="B636" s="3" t="s">
        <v>660</v>
      </c>
      <c r="C636" s="3" t="s">
        <v>657</v>
      </c>
      <c r="D636" s="3">
        <v>59.966225604649203</v>
      </c>
      <c r="E636" s="3">
        <v>15</v>
      </c>
    </row>
    <row r="637" spans="1:5" ht="15.75" customHeight="1" x14ac:dyDescent="0.2">
      <c r="A637" s="3">
        <v>5100359</v>
      </c>
      <c r="B637" s="3" t="s">
        <v>661</v>
      </c>
      <c r="C637" s="3" t="s">
        <v>657</v>
      </c>
      <c r="D637" s="3">
        <v>62.6276915339689</v>
      </c>
      <c r="E637" s="3">
        <v>983</v>
      </c>
    </row>
    <row r="638" spans="1:5" ht="15.75" customHeight="1" x14ac:dyDescent="0.2">
      <c r="A638" s="3">
        <v>5100409</v>
      </c>
      <c r="B638" s="3" t="s">
        <v>662</v>
      </c>
      <c r="C638" s="3" t="s">
        <v>657</v>
      </c>
      <c r="D638" s="3">
        <v>60.778203339192402</v>
      </c>
      <c r="E638" s="3">
        <v>13</v>
      </c>
    </row>
    <row r="639" spans="1:5" ht="15.75" customHeight="1" x14ac:dyDescent="0.2">
      <c r="A639" s="3">
        <v>5100508</v>
      </c>
      <c r="B639" s="3" t="s">
        <v>663</v>
      </c>
      <c r="C639" s="3" t="s">
        <v>657</v>
      </c>
      <c r="D639" s="3">
        <v>57.165303696787902</v>
      </c>
      <c r="E639" s="3">
        <v>9</v>
      </c>
    </row>
    <row r="640" spans="1:5" ht="15.75" customHeight="1" x14ac:dyDescent="0.2">
      <c r="A640" s="3">
        <v>5100607</v>
      </c>
      <c r="B640" s="3" t="s">
        <v>664</v>
      </c>
      <c r="C640" s="3" t="s">
        <v>657</v>
      </c>
      <c r="D640" s="3">
        <v>59.711441641541299</v>
      </c>
      <c r="E640" s="3">
        <v>3</v>
      </c>
    </row>
    <row r="641" spans="1:5" ht="15.75" customHeight="1" x14ac:dyDescent="0.2">
      <c r="A641" s="3">
        <v>5100805</v>
      </c>
      <c r="B641" s="3" t="s">
        <v>665</v>
      </c>
      <c r="C641" s="3" t="s">
        <v>657</v>
      </c>
      <c r="D641" s="3">
        <v>54.209677391388503</v>
      </c>
      <c r="E641" s="3">
        <v>463</v>
      </c>
    </row>
    <row r="642" spans="1:5" ht="15.75" customHeight="1" x14ac:dyDescent="0.2">
      <c r="A642" s="3">
        <v>5101001</v>
      </c>
      <c r="B642" s="3" t="s">
        <v>666</v>
      </c>
      <c r="C642" s="3" t="s">
        <v>657</v>
      </c>
      <c r="D642" s="3">
        <v>55.901161482148296</v>
      </c>
      <c r="E642" s="3">
        <v>2</v>
      </c>
    </row>
    <row r="643" spans="1:5" ht="15.75" customHeight="1" x14ac:dyDescent="0.2">
      <c r="A643" s="3">
        <v>5101209</v>
      </c>
      <c r="B643" s="3" t="s">
        <v>667</v>
      </c>
      <c r="C643" s="3" t="s">
        <v>657</v>
      </c>
      <c r="D643" s="3">
        <v>56.684791995053502</v>
      </c>
      <c r="E643" s="3">
        <v>1</v>
      </c>
    </row>
    <row r="644" spans="1:5" ht="15.75" customHeight="1" x14ac:dyDescent="0.2">
      <c r="A644" s="3">
        <v>5101258</v>
      </c>
      <c r="B644" s="3" t="s">
        <v>668</v>
      </c>
      <c r="C644" s="3" t="s">
        <v>657</v>
      </c>
      <c r="D644" s="3">
        <v>59.899527158234598</v>
      </c>
      <c r="E644" s="3">
        <v>9</v>
      </c>
    </row>
    <row r="645" spans="1:5" ht="15.75" customHeight="1" x14ac:dyDescent="0.2">
      <c r="A645" s="3">
        <v>5101308</v>
      </c>
      <c r="B645" s="3" t="s">
        <v>669</v>
      </c>
      <c r="C645" s="3" t="s">
        <v>657</v>
      </c>
      <c r="D645" s="3">
        <v>57.389905024620397</v>
      </c>
      <c r="E645" s="3">
        <v>9</v>
      </c>
    </row>
    <row r="646" spans="1:5" ht="15.75" customHeight="1" x14ac:dyDescent="0.2">
      <c r="A646" s="3">
        <v>5101407</v>
      </c>
      <c r="B646" s="3" t="s">
        <v>670</v>
      </c>
      <c r="C646" s="3" t="s">
        <v>657</v>
      </c>
      <c r="D646" s="3">
        <v>53.194362539092801</v>
      </c>
      <c r="E646" s="3">
        <v>768</v>
      </c>
    </row>
    <row r="647" spans="1:5" ht="15.75" customHeight="1" x14ac:dyDescent="0.2">
      <c r="A647" s="3">
        <v>5101605</v>
      </c>
      <c r="B647" s="3" t="s">
        <v>671</v>
      </c>
      <c r="C647" s="3" t="s">
        <v>657</v>
      </c>
      <c r="D647" s="3">
        <v>56.632285086342598</v>
      </c>
      <c r="E647" s="3">
        <v>247</v>
      </c>
    </row>
    <row r="648" spans="1:5" ht="15.75" customHeight="1" x14ac:dyDescent="0.2">
      <c r="A648" s="3">
        <v>5101704</v>
      </c>
      <c r="B648" s="3" t="s">
        <v>672</v>
      </c>
      <c r="C648" s="3" t="s">
        <v>657</v>
      </c>
      <c r="D648" s="3">
        <v>59.333629513978899</v>
      </c>
      <c r="E648" s="3">
        <v>530</v>
      </c>
    </row>
    <row r="649" spans="1:5" ht="15.75" customHeight="1" x14ac:dyDescent="0.2">
      <c r="A649" s="3">
        <v>5101803</v>
      </c>
      <c r="B649" s="3" t="s">
        <v>673</v>
      </c>
      <c r="C649" s="3" t="s">
        <v>657</v>
      </c>
      <c r="D649" s="3">
        <v>63.350266422985698</v>
      </c>
      <c r="E649" s="3">
        <v>4082</v>
      </c>
    </row>
    <row r="650" spans="1:5" ht="15.75" customHeight="1" x14ac:dyDescent="0.2">
      <c r="A650" s="3">
        <v>5101852</v>
      </c>
      <c r="B650" s="3" t="s">
        <v>674</v>
      </c>
      <c r="C650" s="3" t="s">
        <v>657</v>
      </c>
      <c r="D650" s="3">
        <v>56.242134555107903</v>
      </c>
      <c r="E650" s="3">
        <v>83</v>
      </c>
    </row>
    <row r="651" spans="1:5" ht="15.75" customHeight="1" x14ac:dyDescent="0.2">
      <c r="A651" s="3">
        <v>5101902</v>
      </c>
      <c r="B651" s="3" t="s">
        <v>675</v>
      </c>
      <c r="C651" s="3" t="s">
        <v>657</v>
      </c>
      <c r="D651" s="3">
        <v>57.2633812049664</v>
      </c>
      <c r="E651" s="3">
        <v>1637</v>
      </c>
    </row>
    <row r="652" spans="1:5" ht="15.75" customHeight="1" x14ac:dyDescent="0.2">
      <c r="A652" s="3">
        <v>5102504</v>
      </c>
      <c r="B652" s="3" t="s">
        <v>676</v>
      </c>
      <c r="C652" s="3" t="s">
        <v>657</v>
      </c>
      <c r="D652" s="3">
        <v>62.559730603797</v>
      </c>
      <c r="E652" s="3">
        <v>202</v>
      </c>
    </row>
    <row r="653" spans="1:5" ht="15.75" customHeight="1" x14ac:dyDescent="0.2">
      <c r="A653" s="3">
        <v>5102603</v>
      </c>
      <c r="B653" s="3" t="s">
        <v>677</v>
      </c>
      <c r="C653" s="3" t="s">
        <v>657</v>
      </c>
      <c r="D653" s="3">
        <v>47.3557332358777</v>
      </c>
      <c r="E653" s="3">
        <v>8453</v>
      </c>
    </row>
    <row r="654" spans="1:5" ht="15.75" customHeight="1" x14ac:dyDescent="0.2">
      <c r="A654" s="3">
        <v>5102637</v>
      </c>
      <c r="B654" s="3" t="s">
        <v>678</v>
      </c>
      <c r="C654" s="3" t="s">
        <v>657</v>
      </c>
      <c r="D654" s="3">
        <v>64.234432678456102</v>
      </c>
      <c r="E654" s="3">
        <v>648</v>
      </c>
    </row>
    <row r="655" spans="1:5" ht="15.75" customHeight="1" x14ac:dyDescent="0.2">
      <c r="A655" s="3">
        <v>5102678</v>
      </c>
      <c r="B655" s="3" t="s">
        <v>679</v>
      </c>
      <c r="C655" s="3" t="s">
        <v>657</v>
      </c>
      <c r="D655" s="3">
        <v>59.3987734384867</v>
      </c>
      <c r="E655" s="3">
        <v>50</v>
      </c>
    </row>
    <row r="656" spans="1:5" ht="15.75" customHeight="1" x14ac:dyDescent="0.2">
      <c r="A656" s="3">
        <v>5102686</v>
      </c>
      <c r="B656" s="3" t="s">
        <v>680</v>
      </c>
      <c r="C656" s="3" t="s">
        <v>657</v>
      </c>
      <c r="D656" s="3">
        <v>60.384509069671097</v>
      </c>
      <c r="E656" s="3">
        <v>49</v>
      </c>
    </row>
    <row r="657" spans="1:5" ht="15.75" customHeight="1" x14ac:dyDescent="0.2">
      <c r="A657" s="3">
        <v>5102694</v>
      </c>
      <c r="B657" s="3" t="s">
        <v>681</v>
      </c>
      <c r="C657" s="3" t="s">
        <v>657</v>
      </c>
      <c r="D657" s="3">
        <v>55.511515926653601</v>
      </c>
      <c r="E657" s="3">
        <v>72</v>
      </c>
    </row>
    <row r="658" spans="1:5" ht="15.75" customHeight="1" x14ac:dyDescent="0.2">
      <c r="A658" s="3">
        <v>5102702</v>
      </c>
      <c r="B658" s="3" t="s">
        <v>682</v>
      </c>
      <c r="C658" s="3" t="s">
        <v>657</v>
      </c>
      <c r="D658" s="3">
        <v>54.425499428812998</v>
      </c>
      <c r="E658" s="3">
        <v>2234</v>
      </c>
    </row>
    <row r="659" spans="1:5" ht="15.75" customHeight="1" x14ac:dyDescent="0.2">
      <c r="A659" s="3">
        <v>5102793</v>
      </c>
      <c r="B659" s="3" t="s">
        <v>683</v>
      </c>
      <c r="C659" s="3" t="s">
        <v>657</v>
      </c>
      <c r="D659" s="3">
        <v>53.999246243119501</v>
      </c>
      <c r="E659" s="3">
        <v>8</v>
      </c>
    </row>
    <row r="660" spans="1:5" ht="15.75" customHeight="1" x14ac:dyDescent="0.2">
      <c r="A660" s="3">
        <v>5102850</v>
      </c>
      <c r="B660" s="3" t="s">
        <v>684</v>
      </c>
      <c r="C660" s="3" t="s">
        <v>657</v>
      </c>
      <c r="D660" s="3">
        <v>50.528920636025397</v>
      </c>
      <c r="E660" s="3">
        <v>22</v>
      </c>
    </row>
    <row r="661" spans="1:5" ht="15.75" customHeight="1" x14ac:dyDescent="0.2">
      <c r="A661" s="3">
        <v>5103007</v>
      </c>
      <c r="B661" s="3" t="s">
        <v>685</v>
      </c>
      <c r="C661" s="3" t="s">
        <v>657</v>
      </c>
      <c r="D661" s="3">
        <v>55.9583926516503</v>
      </c>
      <c r="E661" s="3">
        <v>60</v>
      </c>
    </row>
    <row r="662" spans="1:5" ht="15.75" customHeight="1" x14ac:dyDescent="0.2">
      <c r="A662" s="3">
        <v>5103056</v>
      </c>
      <c r="B662" s="3" t="s">
        <v>686</v>
      </c>
      <c r="C662" s="3" t="s">
        <v>657</v>
      </c>
      <c r="D662" s="3">
        <v>57.027843370473398</v>
      </c>
      <c r="E662" s="3">
        <v>7</v>
      </c>
    </row>
    <row r="663" spans="1:5" ht="15.75" customHeight="1" x14ac:dyDescent="0.2">
      <c r="A663" s="3">
        <v>5103106</v>
      </c>
      <c r="B663" s="3" t="s">
        <v>687</v>
      </c>
      <c r="C663" s="3" t="s">
        <v>657</v>
      </c>
      <c r="D663" s="3">
        <v>55.542743221465798</v>
      </c>
      <c r="E663" s="3">
        <v>36</v>
      </c>
    </row>
    <row r="664" spans="1:5" ht="15.75" customHeight="1" x14ac:dyDescent="0.2">
      <c r="A664" s="3">
        <v>5103205</v>
      </c>
      <c r="B664" s="3" t="s">
        <v>688</v>
      </c>
      <c r="C664" s="3" t="s">
        <v>657</v>
      </c>
      <c r="D664" s="3">
        <v>57.306994676825902</v>
      </c>
      <c r="E664" s="3">
        <v>199</v>
      </c>
    </row>
    <row r="665" spans="1:5" ht="15.75" customHeight="1" x14ac:dyDescent="0.2">
      <c r="A665" s="3">
        <v>5103254</v>
      </c>
      <c r="B665" s="3" t="s">
        <v>689</v>
      </c>
      <c r="C665" s="3" t="s">
        <v>657</v>
      </c>
      <c r="D665" s="3">
        <v>55.745986687591099</v>
      </c>
      <c r="E665" s="3">
        <v>57</v>
      </c>
    </row>
    <row r="666" spans="1:5" ht="15.75" customHeight="1" x14ac:dyDescent="0.2">
      <c r="A666" s="3">
        <v>5103304</v>
      </c>
      <c r="B666" s="3" t="s">
        <v>690</v>
      </c>
      <c r="C666" s="3" t="s">
        <v>657</v>
      </c>
      <c r="D666" s="3">
        <v>59.1068537563403</v>
      </c>
      <c r="E666" s="3">
        <v>1838</v>
      </c>
    </row>
    <row r="667" spans="1:5" ht="15.75" customHeight="1" x14ac:dyDescent="0.2">
      <c r="A667" s="3">
        <v>5103353</v>
      </c>
      <c r="B667" s="3" t="s">
        <v>691</v>
      </c>
      <c r="C667" s="3" t="s">
        <v>657</v>
      </c>
      <c r="D667" s="3">
        <v>53.052221466913402</v>
      </c>
      <c r="E667" s="3">
        <v>184</v>
      </c>
    </row>
    <row r="668" spans="1:5" ht="15.75" customHeight="1" x14ac:dyDescent="0.2">
      <c r="A668" s="3">
        <v>5103361</v>
      </c>
      <c r="B668" s="3" t="s">
        <v>908</v>
      </c>
      <c r="C668" s="3" t="s">
        <v>657</v>
      </c>
      <c r="D668" s="3">
        <v>61.916131075497297</v>
      </c>
      <c r="E668" s="3">
        <v>295</v>
      </c>
    </row>
    <row r="669" spans="1:5" ht="15.75" customHeight="1" x14ac:dyDescent="0.2">
      <c r="A669" s="3">
        <v>5103379</v>
      </c>
      <c r="B669" s="3" t="s">
        <v>693</v>
      </c>
      <c r="C669" s="3" t="s">
        <v>657</v>
      </c>
      <c r="D669" s="3">
        <v>55.673799958968097</v>
      </c>
      <c r="E669" s="3">
        <v>85</v>
      </c>
    </row>
    <row r="670" spans="1:5" ht="15.75" customHeight="1" x14ac:dyDescent="0.2">
      <c r="A670" s="3">
        <v>5103403</v>
      </c>
      <c r="B670" s="3" t="s">
        <v>694</v>
      </c>
      <c r="C670" s="3" t="s">
        <v>657</v>
      </c>
      <c r="D670" s="3">
        <v>74.416331354269104</v>
      </c>
      <c r="E670" s="3">
        <v>1472</v>
      </c>
    </row>
    <row r="671" spans="1:5" ht="15.75" customHeight="1" x14ac:dyDescent="0.2">
      <c r="A671" s="3">
        <v>5103437</v>
      </c>
      <c r="B671" s="3" t="s">
        <v>695</v>
      </c>
      <c r="C671" s="3" t="s">
        <v>657</v>
      </c>
      <c r="D671" s="3">
        <v>58.503357854817502</v>
      </c>
      <c r="E671" s="3">
        <v>2</v>
      </c>
    </row>
    <row r="672" spans="1:5" ht="15.75" customHeight="1" x14ac:dyDescent="0.2">
      <c r="A672" s="3">
        <v>5103452</v>
      </c>
      <c r="B672" s="3" t="s">
        <v>696</v>
      </c>
      <c r="C672" s="3" t="s">
        <v>657</v>
      </c>
      <c r="D672" s="3">
        <v>58.781091258011401</v>
      </c>
      <c r="E672" s="3">
        <v>2</v>
      </c>
    </row>
    <row r="673" spans="1:5" ht="15.75" customHeight="1" x14ac:dyDescent="0.2">
      <c r="A673" s="3">
        <v>5103502</v>
      </c>
      <c r="B673" s="3" t="s">
        <v>697</v>
      </c>
      <c r="C673" s="3" t="s">
        <v>657</v>
      </c>
      <c r="D673" s="3">
        <v>60.812159131384298</v>
      </c>
      <c r="E673" s="3">
        <v>80</v>
      </c>
    </row>
    <row r="674" spans="1:5" ht="15.75" customHeight="1" x14ac:dyDescent="0.2">
      <c r="A674" s="3">
        <v>5103601</v>
      </c>
      <c r="B674" s="3" t="s">
        <v>698</v>
      </c>
      <c r="C674" s="3" t="s">
        <v>657</v>
      </c>
      <c r="D674" s="3">
        <v>59.059401837299802</v>
      </c>
      <c r="E674" s="3">
        <v>2</v>
      </c>
    </row>
    <row r="675" spans="1:5" ht="15.75" customHeight="1" x14ac:dyDescent="0.2">
      <c r="A675" s="3">
        <v>5103700</v>
      </c>
      <c r="B675" s="3" t="s">
        <v>699</v>
      </c>
      <c r="C675" s="3" t="s">
        <v>657</v>
      </c>
      <c r="D675" s="3">
        <v>54.4887912964655</v>
      </c>
      <c r="E675" s="3">
        <v>1352</v>
      </c>
    </row>
    <row r="676" spans="1:5" ht="15.75" customHeight="1" x14ac:dyDescent="0.2">
      <c r="A676" s="3">
        <v>5103809</v>
      </c>
      <c r="B676" s="3" t="s">
        <v>909</v>
      </c>
      <c r="C676" s="3" t="s">
        <v>657</v>
      </c>
      <c r="D676" s="3">
        <v>55.635655030680702</v>
      </c>
      <c r="E676" s="3">
        <v>0</v>
      </c>
    </row>
    <row r="677" spans="1:5" ht="15.75" customHeight="1" x14ac:dyDescent="0.2">
      <c r="A677" s="3">
        <v>5103858</v>
      </c>
      <c r="B677" s="3" t="s">
        <v>701</v>
      </c>
      <c r="C677" s="3" t="s">
        <v>657</v>
      </c>
      <c r="D677" s="3">
        <v>54.769881717069303</v>
      </c>
      <c r="E677" s="3">
        <v>2492</v>
      </c>
    </row>
    <row r="678" spans="1:5" ht="15.75" customHeight="1" x14ac:dyDescent="0.2">
      <c r="A678" s="3">
        <v>5103908</v>
      </c>
      <c r="B678" s="3" t="s">
        <v>702</v>
      </c>
      <c r="C678" s="3" t="s">
        <v>657</v>
      </c>
      <c r="D678" s="3">
        <v>50.187490696963103</v>
      </c>
      <c r="E678" s="3">
        <v>2281</v>
      </c>
    </row>
    <row r="679" spans="1:5" ht="15.75" customHeight="1" x14ac:dyDescent="0.2">
      <c r="A679" s="3">
        <v>5103957</v>
      </c>
      <c r="B679" s="3" t="s">
        <v>910</v>
      </c>
      <c r="C679" s="3" t="s">
        <v>657</v>
      </c>
      <c r="D679" s="3">
        <v>58.248717624566403</v>
      </c>
      <c r="E679" s="3">
        <v>3</v>
      </c>
    </row>
    <row r="680" spans="1:5" ht="15.75" customHeight="1" x14ac:dyDescent="0.2">
      <c r="A680" s="3">
        <v>5104104</v>
      </c>
      <c r="B680" s="3" t="s">
        <v>704</v>
      </c>
      <c r="C680" s="3" t="s">
        <v>657</v>
      </c>
      <c r="D680" s="3">
        <v>55.059646174982703</v>
      </c>
      <c r="E680" s="3">
        <v>215</v>
      </c>
    </row>
    <row r="681" spans="1:5" ht="15.75" customHeight="1" x14ac:dyDescent="0.2">
      <c r="A681" s="3">
        <v>5104203</v>
      </c>
      <c r="B681" s="3" t="s">
        <v>705</v>
      </c>
      <c r="C681" s="3" t="s">
        <v>657</v>
      </c>
      <c r="D681" s="3">
        <v>61.965202393112001</v>
      </c>
      <c r="E681" s="3">
        <v>12</v>
      </c>
    </row>
    <row r="682" spans="1:5" ht="15.75" customHeight="1" x14ac:dyDescent="0.2">
      <c r="A682" s="3">
        <v>5104500</v>
      </c>
      <c r="B682" s="3" t="s">
        <v>706</v>
      </c>
      <c r="C682" s="3" t="s">
        <v>657</v>
      </c>
      <c r="D682" s="3">
        <v>58.140681182734298</v>
      </c>
      <c r="E682" s="3">
        <v>1</v>
      </c>
    </row>
    <row r="683" spans="1:5" ht="15.75" customHeight="1" x14ac:dyDescent="0.2">
      <c r="A683" s="3">
        <v>5104526</v>
      </c>
      <c r="B683" s="3" t="s">
        <v>707</v>
      </c>
      <c r="C683" s="3" t="s">
        <v>657</v>
      </c>
      <c r="D683" s="3">
        <v>62.332315834698299</v>
      </c>
      <c r="E683" s="3">
        <v>5</v>
      </c>
    </row>
    <row r="684" spans="1:5" ht="15.75" customHeight="1" x14ac:dyDescent="0.2">
      <c r="A684" s="3">
        <v>5104542</v>
      </c>
      <c r="B684" s="3" t="s">
        <v>708</v>
      </c>
      <c r="C684" s="3" t="s">
        <v>657</v>
      </c>
      <c r="D684" s="3">
        <v>57.9306752752005</v>
      </c>
      <c r="E684" s="3">
        <v>7</v>
      </c>
    </row>
    <row r="685" spans="1:5" ht="15.75" customHeight="1" x14ac:dyDescent="0.2">
      <c r="A685" s="3">
        <v>5104559</v>
      </c>
      <c r="B685" s="3" t="s">
        <v>709</v>
      </c>
      <c r="C685" s="3" t="s">
        <v>657</v>
      </c>
      <c r="D685" s="3">
        <v>54.3815144318542</v>
      </c>
      <c r="E685" s="3">
        <v>2</v>
      </c>
    </row>
    <row r="686" spans="1:5" ht="15.75" customHeight="1" x14ac:dyDescent="0.2">
      <c r="A686" s="3">
        <v>5104609</v>
      </c>
      <c r="B686" s="3" t="s">
        <v>710</v>
      </c>
      <c r="C686" s="3" t="s">
        <v>657</v>
      </c>
      <c r="D686" s="3">
        <v>60.845598163487402</v>
      </c>
      <c r="E686" s="3">
        <v>21</v>
      </c>
    </row>
    <row r="687" spans="1:5" ht="15.75" customHeight="1" x14ac:dyDescent="0.2">
      <c r="A687" s="3">
        <v>5104807</v>
      </c>
      <c r="B687" s="3" t="s">
        <v>711</v>
      </c>
      <c r="C687" s="3" t="s">
        <v>657</v>
      </c>
      <c r="D687" s="3">
        <v>59.076681452734597</v>
      </c>
      <c r="E687" s="3">
        <v>25</v>
      </c>
    </row>
    <row r="688" spans="1:5" ht="15.75" customHeight="1" x14ac:dyDescent="0.2">
      <c r="A688" s="3">
        <v>5104906</v>
      </c>
      <c r="B688" s="3" t="s">
        <v>712</v>
      </c>
      <c r="C688" s="3" t="s">
        <v>657</v>
      </c>
      <c r="D688" s="3">
        <v>57.355371731503602</v>
      </c>
      <c r="E688" s="3">
        <v>0</v>
      </c>
    </row>
    <row r="689" spans="1:5" ht="15.75" customHeight="1" x14ac:dyDescent="0.2">
      <c r="A689" s="3">
        <v>5105002</v>
      </c>
      <c r="B689" s="3" t="s">
        <v>713</v>
      </c>
      <c r="C689" s="3" t="s">
        <v>657</v>
      </c>
      <c r="D689" s="3">
        <v>63.007452302478903</v>
      </c>
      <c r="E689" s="3">
        <v>10</v>
      </c>
    </row>
    <row r="690" spans="1:5" ht="15.75" customHeight="1" x14ac:dyDescent="0.2">
      <c r="A690" s="3">
        <v>5105101</v>
      </c>
      <c r="B690" s="3" t="s">
        <v>714</v>
      </c>
      <c r="C690" s="3" t="s">
        <v>657</v>
      </c>
      <c r="D690" s="3">
        <v>55.018581302000797</v>
      </c>
      <c r="E690" s="3">
        <v>1552</v>
      </c>
    </row>
    <row r="691" spans="1:5" ht="15.75" customHeight="1" x14ac:dyDescent="0.2">
      <c r="A691" s="3">
        <v>5105150</v>
      </c>
      <c r="B691" s="3" t="s">
        <v>715</v>
      </c>
      <c r="C691" s="3" t="s">
        <v>657</v>
      </c>
      <c r="D691" s="3">
        <v>51.1079422417857</v>
      </c>
      <c r="E691" s="3">
        <v>1572</v>
      </c>
    </row>
    <row r="692" spans="1:5" ht="15.75" customHeight="1" x14ac:dyDescent="0.2">
      <c r="A692" s="3">
        <v>5105176</v>
      </c>
      <c r="B692" s="3" t="s">
        <v>716</v>
      </c>
      <c r="C692" s="3" t="s">
        <v>657</v>
      </c>
      <c r="D692" s="3">
        <v>55.061677375035202</v>
      </c>
      <c r="E692" s="3">
        <v>43</v>
      </c>
    </row>
    <row r="693" spans="1:5" ht="15.75" customHeight="1" x14ac:dyDescent="0.2">
      <c r="A693" s="3">
        <v>5105200</v>
      </c>
      <c r="B693" s="3" t="s">
        <v>717</v>
      </c>
      <c r="C693" s="3" t="s">
        <v>657</v>
      </c>
      <c r="D693" s="3">
        <v>58.900316992068802</v>
      </c>
      <c r="E693" s="3">
        <v>10</v>
      </c>
    </row>
    <row r="694" spans="1:5" ht="15.75" customHeight="1" x14ac:dyDescent="0.2">
      <c r="A694" s="3">
        <v>5105234</v>
      </c>
      <c r="B694" s="3" t="s">
        <v>911</v>
      </c>
      <c r="C694" s="3" t="s">
        <v>657</v>
      </c>
      <c r="D694" s="3">
        <v>61.424776462499402</v>
      </c>
      <c r="E694" s="3">
        <v>0</v>
      </c>
    </row>
    <row r="695" spans="1:5" ht="15.75" customHeight="1" x14ac:dyDescent="0.2">
      <c r="A695" s="3">
        <v>5105259</v>
      </c>
      <c r="B695" s="3" t="s">
        <v>719</v>
      </c>
      <c r="C695" s="3" t="s">
        <v>657</v>
      </c>
      <c r="D695" s="3">
        <v>62.998506372566197</v>
      </c>
      <c r="E695" s="3">
        <v>58</v>
      </c>
    </row>
    <row r="696" spans="1:5" ht="15.75" customHeight="1" x14ac:dyDescent="0.2">
      <c r="A696" s="3">
        <v>5105309</v>
      </c>
      <c r="B696" s="3" t="s">
        <v>912</v>
      </c>
      <c r="C696" s="3" t="s">
        <v>657</v>
      </c>
      <c r="D696" s="3">
        <v>56.233117720061003</v>
      </c>
      <c r="E696" s="3">
        <v>726</v>
      </c>
    </row>
    <row r="697" spans="1:5" ht="15.75" customHeight="1" x14ac:dyDescent="0.2">
      <c r="A697" s="3">
        <v>5105507</v>
      </c>
      <c r="B697" s="3" t="s">
        <v>721</v>
      </c>
      <c r="C697" s="3" t="s">
        <v>657</v>
      </c>
      <c r="D697" s="3">
        <v>55.512078404380297</v>
      </c>
      <c r="E697" s="3">
        <v>379</v>
      </c>
    </row>
    <row r="698" spans="1:5" ht="15.75" customHeight="1" x14ac:dyDescent="0.2">
      <c r="A698" s="3">
        <v>5105580</v>
      </c>
      <c r="B698" s="3" t="s">
        <v>722</v>
      </c>
      <c r="C698" s="3" t="s">
        <v>657</v>
      </c>
      <c r="D698" s="3">
        <v>51.700391458189102</v>
      </c>
      <c r="E698" s="3">
        <v>466</v>
      </c>
    </row>
    <row r="699" spans="1:5" ht="15.75" customHeight="1" x14ac:dyDescent="0.2">
      <c r="A699" s="3">
        <v>5105606</v>
      </c>
      <c r="B699" s="3" t="s">
        <v>723</v>
      </c>
      <c r="C699" s="3" t="s">
        <v>657</v>
      </c>
      <c r="D699" s="3">
        <v>54.890232127975402</v>
      </c>
      <c r="E699" s="3">
        <v>261</v>
      </c>
    </row>
    <row r="700" spans="1:5" ht="15.75" customHeight="1" x14ac:dyDescent="0.2">
      <c r="A700" s="3">
        <v>5105622</v>
      </c>
      <c r="B700" s="3" t="s">
        <v>913</v>
      </c>
      <c r="C700" s="3" t="s">
        <v>657</v>
      </c>
      <c r="D700" s="3">
        <v>60.7223660896314</v>
      </c>
      <c r="E700" s="3">
        <v>27</v>
      </c>
    </row>
    <row r="701" spans="1:5" ht="15.75" customHeight="1" x14ac:dyDescent="0.2">
      <c r="A701" s="3">
        <v>5105903</v>
      </c>
      <c r="B701" s="3" t="s">
        <v>726</v>
      </c>
      <c r="C701" s="3" t="s">
        <v>657</v>
      </c>
      <c r="D701" s="3">
        <v>61.384953213706098</v>
      </c>
      <c r="E701" s="3">
        <v>213</v>
      </c>
    </row>
    <row r="702" spans="1:5" ht="15.75" customHeight="1" x14ac:dyDescent="0.2">
      <c r="A702" s="3">
        <v>5106000</v>
      </c>
      <c r="B702" s="3" t="s">
        <v>727</v>
      </c>
      <c r="C702" s="3" t="s">
        <v>657</v>
      </c>
      <c r="D702" s="3">
        <v>59.3211993105948</v>
      </c>
      <c r="E702" s="3">
        <v>5</v>
      </c>
    </row>
    <row r="703" spans="1:5" ht="15.75" customHeight="1" x14ac:dyDescent="0.2">
      <c r="A703" s="3">
        <v>5106109</v>
      </c>
      <c r="B703" s="3" t="s">
        <v>728</v>
      </c>
      <c r="C703" s="3" t="s">
        <v>657</v>
      </c>
      <c r="D703" s="3">
        <v>55.287570464130297</v>
      </c>
      <c r="E703" s="3">
        <v>30</v>
      </c>
    </row>
    <row r="704" spans="1:5" ht="15.75" customHeight="1" x14ac:dyDescent="0.2">
      <c r="A704" s="3">
        <v>5106158</v>
      </c>
      <c r="B704" s="3" t="s">
        <v>729</v>
      </c>
      <c r="C704" s="3" t="s">
        <v>657</v>
      </c>
      <c r="D704" s="3">
        <v>51.574184220854399</v>
      </c>
      <c r="E704" s="3">
        <v>33</v>
      </c>
    </row>
    <row r="705" spans="1:5" ht="15.75" customHeight="1" x14ac:dyDescent="0.2">
      <c r="A705" s="3">
        <v>5106174</v>
      </c>
      <c r="B705" s="3" t="s">
        <v>730</v>
      </c>
      <c r="C705" s="3" t="s">
        <v>657</v>
      </c>
      <c r="D705" s="3">
        <v>54.838048682321997</v>
      </c>
      <c r="E705" s="3">
        <v>1725</v>
      </c>
    </row>
    <row r="706" spans="1:5" ht="15.75" customHeight="1" x14ac:dyDescent="0.2">
      <c r="A706" s="3">
        <v>5106182</v>
      </c>
      <c r="B706" s="3" t="s">
        <v>731</v>
      </c>
      <c r="C706" s="3" t="s">
        <v>657</v>
      </c>
      <c r="D706" s="3">
        <v>59.369761697194299</v>
      </c>
      <c r="E706" s="3">
        <v>314</v>
      </c>
    </row>
    <row r="707" spans="1:5" ht="15.75" customHeight="1" x14ac:dyDescent="0.2">
      <c r="A707" s="3">
        <v>5106190</v>
      </c>
      <c r="B707" s="3" t="s">
        <v>732</v>
      </c>
      <c r="C707" s="3" t="s">
        <v>657</v>
      </c>
      <c r="D707" s="3">
        <v>57.268714628077802</v>
      </c>
      <c r="E707" s="3">
        <v>7</v>
      </c>
    </row>
    <row r="708" spans="1:5" ht="15.75" customHeight="1" x14ac:dyDescent="0.2">
      <c r="A708" s="3">
        <v>5106208</v>
      </c>
      <c r="B708" s="3" t="s">
        <v>733</v>
      </c>
      <c r="C708" s="3" t="s">
        <v>657</v>
      </c>
      <c r="D708" s="3">
        <v>58.901005388280801</v>
      </c>
      <c r="E708" s="3">
        <v>2</v>
      </c>
    </row>
    <row r="709" spans="1:5" ht="15.75" customHeight="1" x14ac:dyDescent="0.2">
      <c r="A709" s="3">
        <v>5106216</v>
      </c>
      <c r="B709" s="3" t="s">
        <v>734</v>
      </c>
      <c r="C709" s="3" t="s">
        <v>657</v>
      </c>
      <c r="D709" s="3">
        <v>59.4386743702185</v>
      </c>
      <c r="E709" s="3">
        <v>7</v>
      </c>
    </row>
    <row r="710" spans="1:5" ht="15.75" customHeight="1" x14ac:dyDescent="0.2">
      <c r="A710" s="3">
        <v>5106224</v>
      </c>
      <c r="B710" s="3" t="s">
        <v>735</v>
      </c>
      <c r="C710" s="3" t="s">
        <v>657</v>
      </c>
      <c r="D710" s="3">
        <v>57.7328440280777</v>
      </c>
      <c r="E710" s="3">
        <v>94</v>
      </c>
    </row>
    <row r="711" spans="1:5" ht="15.75" customHeight="1" x14ac:dyDescent="0.2">
      <c r="A711" s="3">
        <v>5106232</v>
      </c>
      <c r="B711" s="3" t="s">
        <v>736</v>
      </c>
      <c r="C711" s="3" t="s">
        <v>657</v>
      </c>
      <c r="D711" s="3">
        <v>59.670471333456597</v>
      </c>
      <c r="E711" s="3">
        <v>13</v>
      </c>
    </row>
    <row r="712" spans="1:5" ht="15.75" customHeight="1" x14ac:dyDescent="0.2">
      <c r="A712" s="3">
        <v>5106240</v>
      </c>
      <c r="B712" s="3" t="s">
        <v>737</v>
      </c>
      <c r="C712" s="3" t="s">
        <v>657</v>
      </c>
      <c r="D712" s="3">
        <v>56.215349255047897</v>
      </c>
      <c r="E712" s="3">
        <v>89</v>
      </c>
    </row>
    <row r="713" spans="1:5" ht="15.75" customHeight="1" x14ac:dyDescent="0.2">
      <c r="A713" s="3">
        <v>5106257</v>
      </c>
      <c r="B713" s="3" t="s">
        <v>738</v>
      </c>
      <c r="C713" s="3" t="s">
        <v>657</v>
      </c>
      <c r="D713" s="3">
        <v>59.576571012289101</v>
      </c>
      <c r="E713" s="3">
        <v>171</v>
      </c>
    </row>
    <row r="714" spans="1:5" ht="15.75" customHeight="1" x14ac:dyDescent="0.2">
      <c r="A714" s="3">
        <v>5106265</v>
      </c>
      <c r="B714" s="3" t="s">
        <v>739</v>
      </c>
      <c r="C714" s="3" t="s">
        <v>657</v>
      </c>
      <c r="D714" s="3">
        <v>57.564809546729002</v>
      </c>
      <c r="E714" s="3">
        <v>14</v>
      </c>
    </row>
    <row r="715" spans="1:5" ht="15.75" customHeight="1" x14ac:dyDescent="0.2">
      <c r="A715" s="3">
        <v>5106273</v>
      </c>
      <c r="B715" s="3" t="s">
        <v>740</v>
      </c>
      <c r="C715" s="3" t="s">
        <v>657</v>
      </c>
      <c r="D715" s="3">
        <v>54.795647008884202</v>
      </c>
      <c r="E715" s="3">
        <v>6</v>
      </c>
    </row>
    <row r="716" spans="1:5" ht="15.75" customHeight="1" x14ac:dyDescent="0.2">
      <c r="A716" s="3">
        <v>5106281</v>
      </c>
      <c r="B716" s="3" t="s">
        <v>741</v>
      </c>
      <c r="C716" s="3" t="s">
        <v>657</v>
      </c>
      <c r="D716" s="3">
        <v>58.711576583155001</v>
      </c>
      <c r="E716" s="3">
        <v>191</v>
      </c>
    </row>
    <row r="717" spans="1:5" ht="15.75" customHeight="1" x14ac:dyDescent="0.2">
      <c r="A717" s="3">
        <v>5106299</v>
      </c>
      <c r="B717" s="3" t="s">
        <v>742</v>
      </c>
      <c r="C717" s="3" t="s">
        <v>657</v>
      </c>
      <c r="D717" s="3">
        <v>55.279673528037101</v>
      </c>
      <c r="E717" s="3">
        <v>7</v>
      </c>
    </row>
    <row r="718" spans="1:5" ht="15.75" customHeight="1" x14ac:dyDescent="0.2">
      <c r="A718" s="3">
        <v>5106307</v>
      </c>
      <c r="B718" s="3" t="s">
        <v>743</v>
      </c>
      <c r="C718" s="3" t="s">
        <v>657</v>
      </c>
      <c r="D718" s="3">
        <v>57.832044133038899</v>
      </c>
      <c r="E718" s="3">
        <v>2003</v>
      </c>
    </row>
    <row r="719" spans="1:5" ht="15.75" customHeight="1" x14ac:dyDescent="0.2">
      <c r="A719" s="3">
        <v>5106315</v>
      </c>
      <c r="B719" s="3" t="s">
        <v>744</v>
      </c>
      <c r="C719" s="3" t="s">
        <v>657</v>
      </c>
      <c r="D719" s="3">
        <v>56.269786449684503</v>
      </c>
      <c r="E719" s="3">
        <v>42</v>
      </c>
    </row>
    <row r="720" spans="1:5" ht="15.75" customHeight="1" x14ac:dyDescent="0.2">
      <c r="A720" s="3">
        <v>5106372</v>
      </c>
      <c r="B720" s="3" t="s">
        <v>745</v>
      </c>
      <c r="C720" s="3" t="s">
        <v>657</v>
      </c>
      <c r="D720" s="3">
        <v>61.367114044782802</v>
      </c>
      <c r="E720" s="3">
        <v>131</v>
      </c>
    </row>
    <row r="721" spans="1:5" ht="15.75" customHeight="1" x14ac:dyDescent="0.2">
      <c r="A721" s="3">
        <v>5106422</v>
      </c>
      <c r="B721" s="3" t="s">
        <v>746</v>
      </c>
      <c r="C721" s="3" t="s">
        <v>657</v>
      </c>
      <c r="D721" s="3">
        <v>54.866567115145997</v>
      </c>
      <c r="E721" s="3">
        <v>1484</v>
      </c>
    </row>
    <row r="722" spans="1:5" ht="15.75" customHeight="1" x14ac:dyDescent="0.2">
      <c r="A722" s="3">
        <v>5106455</v>
      </c>
      <c r="B722" s="3" t="s">
        <v>747</v>
      </c>
      <c r="C722" s="3" t="s">
        <v>657</v>
      </c>
      <c r="D722" s="3">
        <v>57.594812864548103</v>
      </c>
      <c r="E722" s="3">
        <v>40</v>
      </c>
    </row>
    <row r="723" spans="1:5" ht="15.75" customHeight="1" x14ac:dyDescent="0.2">
      <c r="A723" s="3">
        <v>5106505</v>
      </c>
      <c r="B723" s="3" t="s">
        <v>748</v>
      </c>
      <c r="C723" s="3" t="s">
        <v>657</v>
      </c>
      <c r="D723" s="3">
        <v>56.0066513202338</v>
      </c>
      <c r="E723" s="3">
        <v>110</v>
      </c>
    </row>
    <row r="724" spans="1:5" ht="15.75" customHeight="1" x14ac:dyDescent="0.2">
      <c r="A724" s="3">
        <v>5106653</v>
      </c>
      <c r="B724" s="3" t="s">
        <v>749</v>
      </c>
      <c r="C724" s="3" t="s">
        <v>657</v>
      </c>
      <c r="D724" s="3">
        <v>61.165750775695699</v>
      </c>
      <c r="E724" s="3">
        <v>25</v>
      </c>
    </row>
    <row r="725" spans="1:5" ht="15.75" customHeight="1" x14ac:dyDescent="0.2">
      <c r="A725" s="3">
        <v>5106703</v>
      </c>
      <c r="B725" s="3" t="s">
        <v>750</v>
      </c>
      <c r="C725" s="3" t="s">
        <v>657</v>
      </c>
      <c r="D725" s="3">
        <v>55.078223763949097</v>
      </c>
      <c r="E725" s="3">
        <v>6</v>
      </c>
    </row>
    <row r="726" spans="1:5" ht="15.75" customHeight="1" x14ac:dyDescent="0.2">
      <c r="A726" s="3">
        <v>5106752</v>
      </c>
      <c r="B726" s="3" t="s">
        <v>751</v>
      </c>
      <c r="C726" s="3" t="s">
        <v>657</v>
      </c>
      <c r="D726" s="3">
        <v>61.224022515800598</v>
      </c>
      <c r="E726" s="3">
        <v>110</v>
      </c>
    </row>
    <row r="727" spans="1:5" ht="15.75" customHeight="1" x14ac:dyDescent="0.2">
      <c r="A727" s="3">
        <v>5106778</v>
      </c>
      <c r="B727" s="3" t="s">
        <v>752</v>
      </c>
      <c r="C727" s="3" t="s">
        <v>657</v>
      </c>
      <c r="D727" s="3">
        <v>55.477874711658203</v>
      </c>
      <c r="E727" s="3">
        <v>310</v>
      </c>
    </row>
    <row r="728" spans="1:5" ht="15.75" customHeight="1" x14ac:dyDescent="0.2">
      <c r="A728" s="3">
        <v>5106802</v>
      </c>
      <c r="B728" s="3" t="s">
        <v>753</v>
      </c>
      <c r="C728" s="3" t="s">
        <v>657</v>
      </c>
      <c r="D728" s="3">
        <v>58.967162646894202</v>
      </c>
      <c r="E728" s="3">
        <v>16</v>
      </c>
    </row>
    <row r="729" spans="1:5" ht="15.75" customHeight="1" x14ac:dyDescent="0.2">
      <c r="A729" s="3">
        <v>5106828</v>
      </c>
      <c r="B729" s="3" t="s">
        <v>754</v>
      </c>
      <c r="C729" s="3" t="s">
        <v>657</v>
      </c>
      <c r="D729" s="3">
        <v>57.526151493298201</v>
      </c>
      <c r="E729" s="3">
        <v>297</v>
      </c>
    </row>
    <row r="730" spans="1:5" ht="15.75" customHeight="1" x14ac:dyDescent="0.2">
      <c r="A730" s="3">
        <v>5106851</v>
      </c>
      <c r="B730" s="3" t="s">
        <v>755</v>
      </c>
      <c r="C730" s="3" t="s">
        <v>657</v>
      </c>
      <c r="D730" s="3">
        <v>56.353756915071699</v>
      </c>
      <c r="E730" s="3">
        <v>0</v>
      </c>
    </row>
    <row r="731" spans="1:5" ht="15.75" customHeight="1" x14ac:dyDescent="0.2">
      <c r="A731" s="3">
        <v>5107008</v>
      </c>
      <c r="B731" s="3" t="s">
        <v>914</v>
      </c>
      <c r="C731" s="3" t="s">
        <v>657</v>
      </c>
      <c r="D731" s="3">
        <v>58.875421129871903</v>
      </c>
      <c r="E731" s="3">
        <v>1057</v>
      </c>
    </row>
    <row r="732" spans="1:5" ht="15.75" customHeight="1" x14ac:dyDescent="0.2">
      <c r="A732" s="3">
        <v>5107040</v>
      </c>
      <c r="B732" s="3" t="s">
        <v>757</v>
      </c>
      <c r="C732" s="3" t="s">
        <v>657</v>
      </c>
      <c r="D732" s="3">
        <v>65.503472461909595</v>
      </c>
      <c r="E732" s="3">
        <v>175</v>
      </c>
    </row>
    <row r="733" spans="1:5" ht="15.75" customHeight="1" x14ac:dyDescent="0.2">
      <c r="A733" s="3">
        <v>5107065</v>
      </c>
      <c r="B733" s="3" t="s">
        <v>758</v>
      </c>
      <c r="C733" s="3" t="s">
        <v>657</v>
      </c>
      <c r="D733" s="3">
        <v>60.574615123436701</v>
      </c>
      <c r="E733" s="3">
        <v>2038</v>
      </c>
    </row>
    <row r="734" spans="1:5" ht="15.75" customHeight="1" x14ac:dyDescent="0.2">
      <c r="A734" s="3">
        <v>5107107</v>
      </c>
      <c r="B734" s="3" t="s">
        <v>759</v>
      </c>
      <c r="C734" s="3" t="s">
        <v>657</v>
      </c>
      <c r="D734" s="3">
        <v>60.220660327520001</v>
      </c>
      <c r="E734" s="3">
        <v>8</v>
      </c>
    </row>
    <row r="735" spans="1:5" ht="15.75" customHeight="1" x14ac:dyDescent="0.2">
      <c r="A735" s="3">
        <v>5107156</v>
      </c>
      <c r="B735" s="3" t="s">
        <v>760</v>
      </c>
      <c r="C735" s="3" t="s">
        <v>657</v>
      </c>
      <c r="D735" s="3">
        <v>55.488873089799903</v>
      </c>
      <c r="E735" s="3">
        <v>0</v>
      </c>
    </row>
    <row r="736" spans="1:5" ht="15.75" customHeight="1" x14ac:dyDescent="0.2">
      <c r="A736" s="3">
        <v>5107180</v>
      </c>
      <c r="B736" s="3" t="s">
        <v>761</v>
      </c>
      <c r="C736" s="3" t="s">
        <v>657</v>
      </c>
      <c r="D736" s="3">
        <v>58.1873923171161</v>
      </c>
      <c r="E736" s="3">
        <v>938</v>
      </c>
    </row>
    <row r="737" spans="1:5" ht="15.75" customHeight="1" x14ac:dyDescent="0.2">
      <c r="A737" s="3">
        <v>5107198</v>
      </c>
      <c r="B737" s="3" t="s">
        <v>762</v>
      </c>
      <c r="C737" s="3" t="s">
        <v>657</v>
      </c>
      <c r="D737" s="3">
        <v>62.023842064528203</v>
      </c>
      <c r="E737" s="3">
        <v>1</v>
      </c>
    </row>
    <row r="738" spans="1:5" ht="15.75" customHeight="1" x14ac:dyDescent="0.2">
      <c r="A738" s="3">
        <v>5107206</v>
      </c>
      <c r="B738" s="3" t="s">
        <v>915</v>
      </c>
      <c r="C738" s="3" t="s">
        <v>657</v>
      </c>
      <c r="D738" s="3">
        <v>58.411235936938702</v>
      </c>
      <c r="E738" s="3">
        <v>0</v>
      </c>
    </row>
    <row r="739" spans="1:5" ht="15.75" customHeight="1" x14ac:dyDescent="0.2">
      <c r="A739" s="3">
        <v>5107248</v>
      </c>
      <c r="B739" s="3" t="s">
        <v>763</v>
      </c>
      <c r="C739" s="3" t="s">
        <v>657</v>
      </c>
      <c r="D739" s="3">
        <v>57.270172311029199</v>
      </c>
      <c r="E739" s="3">
        <v>1</v>
      </c>
    </row>
    <row r="740" spans="1:5" ht="15.75" customHeight="1" x14ac:dyDescent="0.2">
      <c r="A740" s="3">
        <v>5107263</v>
      </c>
      <c r="B740" s="3" t="s">
        <v>764</v>
      </c>
      <c r="C740" s="3" t="s">
        <v>657</v>
      </c>
      <c r="D740" s="3">
        <v>54.324989720037301</v>
      </c>
      <c r="E740" s="3">
        <v>9</v>
      </c>
    </row>
    <row r="741" spans="1:5" ht="15.75" customHeight="1" x14ac:dyDescent="0.2">
      <c r="A741" s="3">
        <v>5107297</v>
      </c>
      <c r="B741" s="3" t="s">
        <v>765</v>
      </c>
      <c r="C741" s="3" t="s">
        <v>657</v>
      </c>
      <c r="D741" s="3">
        <v>59.072124865238898</v>
      </c>
      <c r="E741" s="3">
        <v>6</v>
      </c>
    </row>
    <row r="742" spans="1:5" ht="15.75" customHeight="1" x14ac:dyDescent="0.2">
      <c r="A742" s="3">
        <v>5107305</v>
      </c>
      <c r="B742" s="3" t="s">
        <v>766</v>
      </c>
      <c r="C742" s="3" t="s">
        <v>657</v>
      </c>
      <c r="D742" s="3">
        <v>59.298792686656199</v>
      </c>
      <c r="E742" s="3">
        <v>14</v>
      </c>
    </row>
    <row r="743" spans="1:5" ht="15.75" customHeight="1" x14ac:dyDescent="0.2">
      <c r="A743" s="3">
        <v>5107354</v>
      </c>
      <c r="B743" s="3" t="s">
        <v>767</v>
      </c>
      <c r="C743" s="3" t="s">
        <v>657</v>
      </c>
      <c r="D743" s="3">
        <v>53.657705064699002</v>
      </c>
      <c r="E743" s="3">
        <v>541</v>
      </c>
    </row>
    <row r="744" spans="1:5" ht="15.75" customHeight="1" x14ac:dyDescent="0.2">
      <c r="A744" s="3">
        <v>5107404</v>
      </c>
      <c r="B744" s="3" t="s">
        <v>768</v>
      </c>
      <c r="C744" s="3" t="s">
        <v>657</v>
      </c>
      <c r="D744" s="3">
        <v>57.508784112606101</v>
      </c>
      <c r="E744" s="3">
        <v>4</v>
      </c>
    </row>
    <row r="745" spans="1:5" ht="15.75" customHeight="1" x14ac:dyDescent="0.2">
      <c r="A745" s="3">
        <v>5107578</v>
      </c>
      <c r="B745" s="3" t="s">
        <v>769</v>
      </c>
      <c r="C745" s="3" t="s">
        <v>657</v>
      </c>
      <c r="D745" s="3">
        <v>54.625394833873997</v>
      </c>
      <c r="E745" s="3">
        <v>1018</v>
      </c>
    </row>
    <row r="746" spans="1:5" ht="15.75" customHeight="1" x14ac:dyDescent="0.2">
      <c r="A746" s="3">
        <v>5107602</v>
      </c>
      <c r="B746" s="3" t="s">
        <v>770</v>
      </c>
      <c r="C746" s="3" t="s">
        <v>657</v>
      </c>
      <c r="D746" s="3">
        <v>65.049766670940897</v>
      </c>
      <c r="E746" s="3">
        <v>1080</v>
      </c>
    </row>
    <row r="747" spans="1:5" ht="15.75" customHeight="1" x14ac:dyDescent="0.2">
      <c r="A747" s="3">
        <v>5107701</v>
      </c>
      <c r="B747" s="3" t="s">
        <v>771</v>
      </c>
      <c r="C747" s="3" t="s">
        <v>657</v>
      </c>
      <c r="D747" s="3">
        <v>58.933248066908703</v>
      </c>
      <c r="E747" s="3">
        <v>17</v>
      </c>
    </row>
    <row r="748" spans="1:5" ht="15.75" customHeight="1" x14ac:dyDescent="0.2">
      <c r="A748" s="3">
        <v>5107743</v>
      </c>
      <c r="B748" s="3" t="s">
        <v>772</v>
      </c>
      <c r="C748" s="3" t="s">
        <v>657</v>
      </c>
      <c r="D748" s="3">
        <v>55.713550784260804</v>
      </c>
      <c r="E748" s="3">
        <v>24</v>
      </c>
    </row>
    <row r="749" spans="1:5" ht="15.75" customHeight="1" x14ac:dyDescent="0.2">
      <c r="A749" s="3">
        <v>5107750</v>
      </c>
      <c r="B749" s="3" t="s">
        <v>773</v>
      </c>
      <c r="C749" s="3" t="s">
        <v>657</v>
      </c>
      <c r="D749" s="3">
        <v>57.497875826751702</v>
      </c>
      <c r="E749" s="3">
        <v>0</v>
      </c>
    </row>
    <row r="750" spans="1:5" ht="15.75" customHeight="1" x14ac:dyDescent="0.2">
      <c r="A750" s="3">
        <v>5107768</v>
      </c>
      <c r="B750" s="3" t="s">
        <v>774</v>
      </c>
      <c r="C750" s="3" t="s">
        <v>657</v>
      </c>
      <c r="D750" s="3">
        <v>64.062213372791206</v>
      </c>
      <c r="E750" s="3">
        <v>3</v>
      </c>
    </row>
    <row r="751" spans="1:5" ht="15.75" customHeight="1" x14ac:dyDescent="0.2">
      <c r="A751" s="3">
        <v>5107776</v>
      </c>
      <c r="B751" s="3" t="s">
        <v>775</v>
      </c>
      <c r="C751" s="3" t="s">
        <v>657</v>
      </c>
      <c r="D751" s="3">
        <v>54.7995021702203</v>
      </c>
      <c r="E751" s="3">
        <v>1613</v>
      </c>
    </row>
    <row r="752" spans="1:5" ht="15.75" customHeight="1" x14ac:dyDescent="0.2">
      <c r="A752" s="3">
        <v>5107792</v>
      </c>
      <c r="B752" s="3" t="s">
        <v>776</v>
      </c>
      <c r="C752" s="3" t="s">
        <v>657</v>
      </c>
      <c r="D752" s="3">
        <v>59.349623842945803</v>
      </c>
      <c r="E752" s="3">
        <v>647</v>
      </c>
    </row>
    <row r="753" spans="1:5" ht="15.75" customHeight="1" x14ac:dyDescent="0.2">
      <c r="A753" s="3">
        <v>5107800</v>
      </c>
      <c r="B753" s="3" t="s">
        <v>777</v>
      </c>
      <c r="C753" s="3" t="s">
        <v>657</v>
      </c>
      <c r="D753" s="3">
        <v>56.236532261811803</v>
      </c>
      <c r="E753" s="3">
        <v>435</v>
      </c>
    </row>
    <row r="754" spans="1:5" ht="15.75" customHeight="1" x14ac:dyDescent="0.2">
      <c r="A754" s="3">
        <v>5107859</v>
      </c>
      <c r="B754" s="3" t="s">
        <v>778</v>
      </c>
      <c r="C754" s="3" t="s">
        <v>657</v>
      </c>
      <c r="D754" s="3">
        <v>58.319596808676401</v>
      </c>
      <c r="E754" s="3">
        <v>1100</v>
      </c>
    </row>
    <row r="755" spans="1:5" ht="15.75" customHeight="1" x14ac:dyDescent="0.2">
      <c r="A755" s="3">
        <v>5107875</v>
      </c>
      <c r="B755" s="3" t="s">
        <v>779</v>
      </c>
      <c r="C755" s="3" t="s">
        <v>657</v>
      </c>
      <c r="D755" s="3">
        <v>67.440988585290796</v>
      </c>
      <c r="E755" s="3">
        <v>434</v>
      </c>
    </row>
    <row r="756" spans="1:5" ht="15.75" customHeight="1" x14ac:dyDescent="0.2">
      <c r="A756" s="3">
        <v>5107883</v>
      </c>
      <c r="B756" s="3" t="s">
        <v>780</v>
      </c>
      <c r="C756" s="3" t="s">
        <v>657</v>
      </c>
      <c r="D756" s="3">
        <v>57.598461801621099</v>
      </c>
      <c r="E756" s="3">
        <v>13</v>
      </c>
    </row>
    <row r="757" spans="1:5" ht="15.75" customHeight="1" x14ac:dyDescent="0.2">
      <c r="A757" s="3">
        <v>5107909</v>
      </c>
      <c r="B757" s="3" t="s">
        <v>781</v>
      </c>
      <c r="C757" s="3" t="s">
        <v>657</v>
      </c>
      <c r="D757" s="3">
        <v>60.109045963707104</v>
      </c>
      <c r="E757" s="3">
        <v>188</v>
      </c>
    </row>
    <row r="758" spans="1:5" ht="15.75" customHeight="1" x14ac:dyDescent="0.2">
      <c r="A758" s="3">
        <v>5107925</v>
      </c>
      <c r="B758" s="3" t="s">
        <v>782</v>
      </c>
      <c r="C758" s="3" t="s">
        <v>657</v>
      </c>
      <c r="D758" s="3">
        <v>61.926308870281702</v>
      </c>
      <c r="E758" s="3">
        <v>60</v>
      </c>
    </row>
    <row r="759" spans="1:5" ht="15.75" customHeight="1" x14ac:dyDescent="0.2">
      <c r="A759" s="3">
        <v>5107941</v>
      </c>
      <c r="B759" s="3" t="s">
        <v>783</v>
      </c>
      <c r="C759" s="3" t="s">
        <v>657</v>
      </c>
      <c r="D759" s="3">
        <v>57.6053330239994</v>
      </c>
      <c r="E759" s="3">
        <v>21</v>
      </c>
    </row>
    <row r="760" spans="1:5" ht="15.75" customHeight="1" x14ac:dyDescent="0.2">
      <c r="A760" s="3">
        <v>5107958</v>
      </c>
      <c r="B760" s="3" t="s">
        <v>784</v>
      </c>
      <c r="C760" s="3" t="s">
        <v>657</v>
      </c>
      <c r="D760" s="3">
        <v>64.811340563014596</v>
      </c>
      <c r="E760" s="3">
        <v>1785</v>
      </c>
    </row>
    <row r="761" spans="1:5" ht="15.75" customHeight="1" x14ac:dyDescent="0.2">
      <c r="A761" s="3">
        <v>5108006</v>
      </c>
      <c r="B761" s="3" t="s">
        <v>785</v>
      </c>
      <c r="C761" s="3" t="s">
        <v>657</v>
      </c>
      <c r="D761" s="3">
        <v>60.132430069703702</v>
      </c>
      <c r="E761" s="3">
        <v>5</v>
      </c>
    </row>
    <row r="762" spans="1:5" ht="15.75" customHeight="1" x14ac:dyDescent="0.2">
      <c r="A762" s="3">
        <v>5108055</v>
      </c>
      <c r="B762" s="3" t="s">
        <v>786</v>
      </c>
      <c r="C762" s="3" t="s">
        <v>657</v>
      </c>
      <c r="D762" s="3">
        <v>57.450640697112497</v>
      </c>
      <c r="E762" s="3">
        <v>6</v>
      </c>
    </row>
    <row r="763" spans="1:5" ht="15.75" customHeight="1" x14ac:dyDescent="0.2">
      <c r="A763" s="3">
        <v>5108105</v>
      </c>
      <c r="B763" s="3" t="s">
        <v>787</v>
      </c>
      <c r="C763" s="3" t="s">
        <v>657</v>
      </c>
      <c r="D763" s="3">
        <v>52.463832764627597</v>
      </c>
      <c r="E763" s="3">
        <v>0</v>
      </c>
    </row>
    <row r="764" spans="1:5" ht="15.75" customHeight="1" x14ac:dyDescent="0.2">
      <c r="A764" s="3">
        <v>5108204</v>
      </c>
      <c r="B764" s="3" t="s">
        <v>788</v>
      </c>
      <c r="C764" s="3" t="s">
        <v>657</v>
      </c>
      <c r="D764" s="3">
        <v>63.334117835317201</v>
      </c>
      <c r="E764" s="3">
        <v>0</v>
      </c>
    </row>
    <row r="765" spans="1:5" ht="15.75" customHeight="1" x14ac:dyDescent="0.2">
      <c r="A765" s="3">
        <v>5108303</v>
      </c>
      <c r="B765" s="3" t="s">
        <v>789</v>
      </c>
      <c r="C765" s="3" t="s">
        <v>657</v>
      </c>
      <c r="D765" s="3">
        <v>51.974293764200702</v>
      </c>
      <c r="E765" s="3">
        <v>2</v>
      </c>
    </row>
    <row r="766" spans="1:5" ht="15.75" customHeight="1" x14ac:dyDescent="0.2">
      <c r="A766" s="3">
        <v>5108352</v>
      </c>
      <c r="B766" s="3" t="s">
        <v>790</v>
      </c>
      <c r="C766" s="3" t="s">
        <v>657</v>
      </c>
      <c r="D766" s="3">
        <v>58.880358088536802</v>
      </c>
      <c r="E766" s="3">
        <v>0</v>
      </c>
    </row>
    <row r="767" spans="1:5" ht="15.75" customHeight="1" x14ac:dyDescent="0.2">
      <c r="A767" s="3">
        <v>5108402</v>
      </c>
      <c r="B767" s="3" t="s">
        <v>791</v>
      </c>
      <c r="C767" s="3" t="s">
        <v>657</v>
      </c>
      <c r="D767" s="3">
        <v>62.346335742007199</v>
      </c>
      <c r="E767" s="3">
        <v>460</v>
      </c>
    </row>
    <row r="768" spans="1:5" ht="15.75" customHeight="1" x14ac:dyDescent="0.2">
      <c r="A768" s="3">
        <v>5108501</v>
      </c>
      <c r="B768" s="3" t="s">
        <v>792</v>
      </c>
      <c r="C768" s="3" t="s">
        <v>657</v>
      </c>
      <c r="D768" s="3">
        <v>58.2460865475174</v>
      </c>
      <c r="E768" s="3">
        <v>15</v>
      </c>
    </row>
    <row r="769" spans="1:5" ht="15.75" customHeight="1" x14ac:dyDescent="0.2">
      <c r="A769" s="3">
        <v>5108600</v>
      </c>
      <c r="B769" s="3" t="s">
        <v>793</v>
      </c>
      <c r="C769" s="3" t="s">
        <v>657</v>
      </c>
      <c r="D769" s="3">
        <v>55.732866995506697</v>
      </c>
      <c r="E769" s="3">
        <v>42</v>
      </c>
    </row>
    <row r="770" spans="1:5" ht="15.75" customHeight="1" x14ac:dyDescent="0.2">
      <c r="A770" s="3">
        <v>5108808</v>
      </c>
      <c r="B770" s="3" t="s">
        <v>794</v>
      </c>
      <c r="C770" s="3" t="s">
        <v>657</v>
      </c>
      <c r="D770" s="3">
        <v>60.091214486482698</v>
      </c>
      <c r="E770" s="3">
        <v>7</v>
      </c>
    </row>
    <row r="771" spans="1:5" ht="15.75" customHeight="1" x14ac:dyDescent="0.2">
      <c r="A771" s="3">
        <v>5108857</v>
      </c>
      <c r="B771" s="3" t="s">
        <v>795</v>
      </c>
      <c r="C771" s="3" t="s">
        <v>657</v>
      </c>
      <c r="D771" s="3">
        <v>56.737211879353502</v>
      </c>
      <c r="E771" s="3">
        <v>29</v>
      </c>
    </row>
    <row r="772" spans="1:5" ht="15.75" customHeight="1" x14ac:dyDescent="0.2">
      <c r="A772" s="3">
        <v>5108907</v>
      </c>
      <c r="B772" s="3" t="s">
        <v>796</v>
      </c>
      <c r="C772" s="3" t="s">
        <v>657</v>
      </c>
      <c r="D772" s="3">
        <v>58.243019807001801</v>
      </c>
      <c r="E772" s="3">
        <v>5</v>
      </c>
    </row>
    <row r="773" spans="1:5" ht="15.75" customHeight="1" x14ac:dyDescent="0.2">
      <c r="A773" s="3">
        <v>5108956</v>
      </c>
      <c r="B773" s="3" t="s">
        <v>797</v>
      </c>
      <c r="C773" s="3" t="s">
        <v>657</v>
      </c>
      <c r="D773" s="3">
        <v>50.866248849432203</v>
      </c>
      <c r="E773" s="3">
        <v>7</v>
      </c>
    </row>
    <row r="774" spans="1:5" ht="15.75" customHeight="1" x14ac:dyDescent="0.2"/>
    <row r="775" spans="1:5" ht="15.75" customHeight="1" x14ac:dyDescent="0.2"/>
    <row r="776" spans="1:5" ht="15.75" customHeight="1" x14ac:dyDescent="0.2"/>
    <row r="777" spans="1:5" ht="15.75" customHeight="1" x14ac:dyDescent="0.2"/>
    <row r="778" spans="1:5" ht="15.75" customHeight="1" x14ac:dyDescent="0.2"/>
    <row r="779" spans="1:5" ht="15.75" customHeight="1" x14ac:dyDescent="0.2"/>
    <row r="780" spans="1:5" ht="15.75" customHeight="1" x14ac:dyDescent="0.2"/>
    <row r="781" spans="1:5" ht="15.75" customHeight="1" x14ac:dyDescent="0.2"/>
    <row r="782" spans="1:5" ht="15.75" customHeight="1" x14ac:dyDescent="0.2"/>
    <row r="783" spans="1:5" ht="15.75" customHeight="1" x14ac:dyDescent="0.2"/>
    <row r="784" spans="1:5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workbookViewId="0"/>
  </sheetViews>
  <sheetFormatPr baseColWidth="10" defaultColWidth="14.5" defaultRowHeight="15" customHeight="1" x14ac:dyDescent="0.2"/>
  <cols>
    <col min="1" max="1" width="15.6640625" customWidth="1"/>
    <col min="2" max="2" width="32.5" customWidth="1"/>
    <col min="3" max="3" width="43.83203125" bestFit="1" customWidth="1"/>
    <col min="4" max="4" width="15.83203125" customWidth="1"/>
    <col min="5" max="5" width="12" customWidth="1"/>
    <col min="6" max="26" width="8.6640625" customWidth="1"/>
  </cols>
  <sheetData>
    <row r="1" spans="1:5" x14ac:dyDescent="0.2">
      <c r="A1" s="3" t="s">
        <v>51</v>
      </c>
      <c r="B1" s="3" t="s">
        <v>52</v>
      </c>
      <c r="C1" s="3" t="s">
        <v>53</v>
      </c>
      <c r="D1" s="3" t="s">
        <v>55</v>
      </c>
      <c r="E1" s="3" t="s">
        <v>57</v>
      </c>
    </row>
    <row r="2" spans="1:5" x14ac:dyDescent="0.2">
      <c r="A2" s="3">
        <v>1100015</v>
      </c>
      <c r="B2" s="3">
        <v>5893530.0099999998</v>
      </c>
      <c r="C2" s="3">
        <v>458981</v>
      </c>
      <c r="D2" s="3">
        <f t="shared" ref="D2:D614" si="0">B2/(C2*1000)</f>
        <v>1.2840466184874754E-2</v>
      </c>
      <c r="E2" s="3" t="s">
        <v>916</v>
      </c>
    </row>
    <row r="3" spans="1:5" x14ac:dyDescent="0.2">
      <c r="A3" s="3">
        <v>1100023</v>
      </c>
      <c r="B3" s="3">
        <v>270000</v>
      </c>
      <c r="C3" s="3">
        <v>2368456</v>
      </c>
      <c r="D3" s="3">
        <f t="shared" si="0"/>
        <v>1.1399831789148712E-4</v>
      </c>
      <c r="E3" s="3" t="s">
        <v>917</v>
      </c>
    </row>
    <row r="4" spans="1:5" x14ac:dyDescent="0.2">
      <c r="A4" s="3">
        <v>1100031</v>
      </c>
      <c r="B4" s="3">
        <v>0</v>
      </c>
      <c r="C4" s="3">
        <v>135422</v>
      </c>
      <c r="D4" s="3">
        <f t="shared" si="0"/>
        <v>0</v>
      </c>
      <c r="E4" s="3" t="s">
        <v>918</v>
      </c>
    </row>
    <row r="5" spans="1:5" x14ac:dyDescent="0.2">
      <c r="A5" s="3">
        <v>1100049</v>
      </c>
      <c r="B5" s="3">
        <v>20128749</v>
      </c>
      <c r="C5" s="3">
        <v>2044910</v>
      </c>
      <c r="D5" s="3">
        <f t="shared" si="0"/>
        <v>9.8433422497811642E-3</v>
      </c>
      <c r="E5" s="3" t="s">
        <v>917</v>
      </c>
    </row>
    <row r="6" spans="1:5" x14ac:dyDescent="0.2">
      <c r="A6" s="3">
        <v>1100080</v>
      </c>
      <c r="B6" s="3">
        <v>10121965.779999999</v>
      </c>
      <c r="C6" s="3">
        <v>224670</v>
      </c>
      <c r="D6" s="3">
        <f t="shared" si="0"/>
        <v>4.5052591712289133E-2</v>
      </c>
      <c r="E6" s="3" t="s">
        <v>918</v>
      </c>
    </row>
    <row r="7" spans="1:5" x14ac:dyDescent="0.2">
      <c r="A7" s="3">
        <v>1100098</v>
      </c>
      <c r="B7" s="3">
        <v>9004999.9900000002</v>
      </c>
      <c r="C7" s="3">
        <v>547019</v>
      </c>
      <c r="D7" s="3">
        <f t="shared" si="0"/>
        <v>1.6461951029123303E-2</v>
      </c>
      <c r="E7" s="3" t="s">
        <v>916</v>
      </c>
    </row>
    <row r="8" spans="1:5" x14ac:dyDescent="0.2">
      <c r="A8" s="3">
        <v>1100106</v>
      </c>
      <c r="B8" s="3">
        <v>109370835.96999998</v>
      </c>
      <c r="C8" s="3">
        <v>809906</v>
      </c>
      <c r="D8" s="3">
        <f t="shared" si="0"/>
        <v>0.1350413948902712</v>
      </c>
      <c r="E8" s="3" t="s">
        <v>916</v>
      </c>
    </row>
    <row r="9" spans="1:5" x14ac:dyDescent="0.2">
      <c r="A9" s="3">
        <v>1100114</v>
      </c>
      <c r="B9" s="3">
        <v>55363.71</v>
      </c>
      <c r="C9" s="3">
        <v>1358910</v>
      </c>
      <c r="D9" s="3">
        <f t="shared" si="0"/>
        <v>4.074126321831468E-5</v>
      </c>
      <c r="E9" s="3" t="s">
        <v>917</v>
      </c>
    </row>
    <row r="10" spans="1:5" x14ac:dyDescent="0.2">
      <c r="A10" s="3">
        <v>1100122</v>
      </c>
      <c r="B10" s="3">
        <v>4870043.13</v>
      </c>
      <c r="C10" s="3">
        <v>3400226</v>
      </c>
      <c r="D10" s="3">
        <f t="shared" si="0"/>
        <v>1.4322704226130852E-3</v>
      </c>
      <c r="E10" s="3" t="s">
        <v>917</v>
      </c>
    </row>
    <row r="11" spans="1:5" x14ac:dyDescent="0.2">
      <c r="A11" s="3">
        <v>1100130</v>
      </c>
      <c r="B11" s="3">
        <v>8069199.9900000002</v>
      </c>
      <c r="C11" s="3">
        <v>616489</v>
      </c>
      <c r="D11" s="3">
        <f t="shared" si="0"/>
        <v>1.3088960208535757E-2</v>
      </c>
      <c r="E11" s="3" t="s">
        <v>916</v>
      </c>
    </row>
    <row r="12" spans="1:5" x14ac:dyDescent="0.2">
      <c r="A12" s="3">
        <v>1100148</v>
      </c>
      <c r="B12" s="3">
        <v>3499012</v>
      </c>
      <c r="C12" s="3">
        <v>337630</v>
      </c>
      <c r="D12" s="3">
        <f t="shared" si="0"/>
        <v>1.0363451115126026E-2</v>
      </c>
      <c r="E12" s="3" t="s">
        <v>918</v>
      </c>
    </row>
    <row r="13" spans="1:5" x14ac:dyDescent="0.2">
      <c r="A13" s="3">
        <v>1100155</v>
      </c>
      <c r="B13" s="3">
        <v>0</v>
      </c>
      <c r="C13" s="3">
        <v>693489</v>
      </c>
      <c r="D13" s="3">
        <f t="shared" si="0"/>
        <v>0</v>
      </c>
      <c r="E13" s="3" t="s">
        <v>916</v>
      </c>
    </row>
    <row r="14" spans="1:5" x14ac:dyDescent="0.2">
      <c r="A14" s="3">
        <v>1100189</v>
      </c>
      <c r="B14" s="3">
        <v>13064408.210000001</v>
      </c>
      <c r="C14" s="3">
        <v>1180906</v>
      </c>
      <c r="D14" s="3">
        <f t="shared" si="0"/>
        <v>1.1063038218113889E-2</v>
      </c>
      <c r="E14" s="3" t="s">
        <v>916</v>
      </c>
    </row>
    <row r="15" spans="1:5" x14ac:dyDescent="0.2">
      <c r="A15" s="3">
        <v>1100205</v>
      </c>
      <c r="B15" s="3">
        <v>589171283.34000003</v>
      </c>
      <c r="C15" s="3">
        <v>17123089</v>
      </c>
      <c r="D15" s="3">
        <f t="shared" si="0"/>
        <v>3.4408002162460288E-2</v>
      </c>
      <c r="E15" s="3" t="s">
        <v>919</v>
      </c>
    </row>
    <row r="16" spans="1:5" x14ac:dyDescent="0.2">
      <c r="A16" s="3">
        <v>1100288</v>
      </c>
      <c r="B16" s="3">
        <v>29325460.710000001</v>
      </c>
      <c r="C16" s="3">
        <v>1166611</v>
      </c>
      <c r="D16" s="3">
        <f t="shared" si="0"/>
        <v>2.5137308588724091E-2</v>
      </c>
      <c r="E16" s="3" t="s">
        <v>917</v>
      </c>
    </row>
    <row r="17" spans="1:5" x14ac:dyDescent="0.2">
      <c r="A17" s="3">
        <v>1100296</v>
      </c>
      <c r="B17" s="3">
        <v>3436000</v>
      </c>
      <c r="C17" s="3">
        <v>110744</v>
      </c>
      <c r="D17" s="3">
        <f t="shared" si="0"/>
        <v>3.1026511594307592E-2</v>
      </c>
      <c r="E17" s="3" t="s">
        <v>918</v>
      </c>
    </row>
    <row r="18" spans="1:5" x14ac:dyDescent="0.2">
      <c r="A18" s="3">
        <v>1100304</v>
      </c>
      <c r="B18" s="3">
        <v>20000</v>
      </c>
      <c r="C18" s="3">
        <v>2704740</v>
      </c>
      <c r="D18" s="3">
        <f t="shared" si="0"/>
        <v>7.3944260816196748E-6</v>
      </c>
      <c r="E18" s="3" t="s">
        <v>917</v>
      </c>
    </row>
    <row r="19" spans="1:5" x14ac:dyDescent="0.2">
      <c r="A19" s="3">
        <v>1100320</v>
      </c>
      <c r="B19" s="3">
        <v>228213.99</v>
      </c>
      <c r="C19" s="3">
        <v>656958</v>
      </c>
      <c r="D19" s="3">
        <f t="shared" si="0"/>
        <v>3.4737987816572746E-4</v>
      </c>
      <c r="E19" s="3" t="s">
        <v>916</v>
      </c>
    </row>
    <row r="20" spans="1:5" x14ac:dyDescent="0.2">
      <c r="A20" s="3">
        <v>1100338</v>
      </c>
      <c r="B20" s="3">
        <v>160031273.79000002</v>
      </c>
      <c r="C20" s="3">
        <v>550569</v>
      </c>
      <c r="D20" s="3">
        <f t="shared" si="0"/>
        <v>0.29066524593647669</v>
      </c>
      <c r="E20" s="3" t="s">
        <v>916</v>
      </c>
    </row>
    <row r="21" spans="1:5" ht="15.75" customHeight="1" x14ac:dyDescent="0.2">
      <c r="A21" s="3">
        <v>1100452</v>
      </c>
      <c r="B21" s="3">
        <v>9551469</v>
      </c>
      <c r="C21" s="3">
        <v>683678</v>
      </c>
      <c r="D21" s="3">
        <f t="shared" si="0"/>
        <v>1.3970712820947874E-2</v>
      </c>
      <c r="E21" s="3" t="s">
        <v>916</v>
      </c>
    </row>
    <row r="22" spans="1:5" ht="15.75" customHeight="1" x14ac:dyDescent="0.2">
      <c r="A22" s="3">
        <v>1100700</v>
      </c>
      <c r="B22" s="3">
        <v>2259085</v>
      </c>
      <c r="C22" s="3">
        <v>297140</v>
      </c>
      <c r="D22" s="3">
        <f t="shared" si="0"/>
        <v>7.602763007336609E-3</v>
      </c>
      <c r="E22" s="3" t="s">
        <v>918</v>
      </c>
    </row>
    <row r="23" spans="1:5" ht="15.75" customHeight="1" x14ac:dyDescent="0.2">
      <c r="A23" s="3">
        <v>1100809</v>
      </c>
      <c r="B23" s="3">
        <v>1179400</v>
      </c>
      <c r="C23" s="3">
        <v>501693</v>
      </c>
      <c r="D23" s="3">
        <f t="shared" si="0"/>
        <v>2.3508400555718339E-3</v>
      </c>
      <c r="E23" s="3" t="s">
        <v>916</v>
      </c>
    </row>
    <row r="24" spans="1:5" ht="15.75" customHeight="1" x14ac:dyDescent="0.2">
      <c r="A24" s="3">
        <v>1100924</v>
      </c>
      <c r="B24" s="3">
        <v>0</v>
      </c>
      <c r="C24" s="3">
        <v>337258</v>
      </c>
      <c r="D24" s="3">
        <f t="shared" si="0"/>
        <v>0</v>
      </c>
      <c r="E24" s="3" t="s">
        <v>918</v>
      </c>
    </row>
    <row r="25" spans="1:5" ht="15.75" customHeight="1" x14ac:dyDescent="0.2">
      <c r="A25" s="3">
        <v>1101104</v>
      </c>
      <c r="B25" s="3">
        <v>279708</v>
      </c>
      <c r="C25" s="3">
        <v>155320</v>
      </c>
      <c r="D25" s="3">
        <f t="shared" si="0"/>
        <v>1.8008498583569404E-3</v>
      </c>
      <c r="E25" s="3" t="s">
        <v>918</v>
      </c>
    </row>
    <row r="26" spans="1:5" ht="15.75" customHeight="1" x14ac:dyDescent="0.2">
      <c r="A26" s="3">
        <v>1101401</v>
      </c>
      <c r="B26" s="3">
        <v>1092597</v>
      </c>
      <c r="C26" s="3">
        <v>291431</v>
      </c>
      <c r="D26" s="3">
        <f t="shared" si="0"/>
        <v>3.7490761106402544E-3</v>
      </c>
      <c r="E26" s="3" t="s">
        <v>918</v>
      </c>
    </row>
    <row r="27" spans="1:5" ht="15.75" customHeight="1" x14ac:dyDescent="0.2">
      <c r="A27" s="3">
        <v>1101468</v>
      </c>
      <c r="B27" s="3">
        <v>1703430</v>
      </c>
      <c r="C27" s="3">
        <v>134040</v>
      </c>
      <c r="D27" s="3">
        <f t="shared" si="0"/>
        <v>1.2708370635631155E-2</v>
      </c>
      <c r="E27" s="3" t="s">
        <v>918</v>
      </c>
    </row>
    <row r="28" spans="1:5" ht="15.75" customHeight="1" x14ac:dyDescent="0.2">
      <c r="A28" s="3">
        <v>1101757</v>
      </c>
      <c r="B28" s="3">
        <v>0</v>
      </c>
      <c r="C28" s="3">
        <v>156286</v>
      </c>
      <c r="D28" s="3">
        <f t="shared" si="0"/>
        <v>0</v>
      </c>
      <c r="E28" s="3" t="s">
        <v>918</v>
      </c>
    </row>
    <row r="29" spans="1:5" ht="15.75" customHeight="1" x14ac:dyDescent="0.2">
      <c r="A29" s="3">
        <v>1101807</v>
      </c>
      <c r="B29" s="3">
        <v>1846740</v>
      </c>
      <c r="C29" s="3">
        <v>126576</v>
      </c>
      <c r="D29" s="3">
        <f t="shared" si="0"/>
        <v>1.458996966249526E-2</v>
      </c>
      <c r="E29" s="3" t="s">
        <v>918</v>
      </c>
    </row>
    <row r="30" spans="1:5" ht="15.75" customHeight="1" x14ac:dyDescent="0.2">
      <c r="A30" s="3">
        <v>1200013</v>
      </c>
      <c r="B30" s="3">
        <v>0</v>
      </c>
      <c r="C30" s="3">
        <v>262823</v>
      </c>
      <c r="D30" s="3">
        <f t="shared" si="0"/>
        <v>0</v>
      </c>
      <c r="E30" s="3" t="s">
        <v>918</v>
      </c>
    </row>
    <row r="31" spans="1:5" ht="15.75" customHeight="1" x14ac:dyDescent="0.2">
      <c r="A31" s="3">
        <v>1200054</v>
      </c>
      <c r="B31" s="3">
        <v>3374000</v>
      </c>
      <c r="C31" s="3">
        <v>84131</v>
      </c>
      <c r="D31" s="3">
        <f t="shared" si="0"/>
        <v>4.0104123331471161E-2</v>
      </c>
      <c r="E31" s="3" t="s">
        <v>918</v>
      </c>
    </row>
    <row r="32" spans="1:5" ht="15.75" customHeight="1" x14ac:dyDescent="0.2">
      <c r="A32" s="3">
        <v>1200104</v>
      </c>
      <c r="B32" s="3">
        <v>34353343.659999996</v>
      </c>
      <c r="C32" s="3">
        <v>407145</v>
      </c>
      <c r="D32" s="3">
        <f t="shared" si="0"/>
        <v>8.4376189465669466E-2</v>
      </c>
      <c r="E32" s="3" t="s">
        <v>916</v>
      </c>
    </row>
    <row r="33" spans="1:5" ht="15.75" customHeight="1" x14ac:dyDescent="0.2">
      <c r="A33" s="3">
        <v>1200138</v>
      </c>
      <c r="B33" s="3">
        <v>0</v>
      </c>
      <c r="C33" s="3">
        <v>157075</v>
      </c>
      <c r="D33" s="3">
        <f t="shared" si="0"/>
        <v>0</v>
      </c>
      <c r="E33" s="3" t="s">
        <v>918</v>
      </c>
    </row>
    <row r="34" spans="1:5" ht="15.75" customHeight="1" x14ac:dyDescent="0.2">
      <c r="A34" s="3">
        <v>1200179</v>
      </c>
      <c r="B34" s="3">
        <v>1021354.96</v>
      </c>
      <c r="C34" s="3">
        <v>112826</v>
      </c>
      <c r="D34" s="3">
        <f t="shared" si="0"/>
        <v>9.0524786839912778E-3</v>
      </c>
      <c r="E34" s="3" t="s">
        <v>918</v>
      </c>
    </row>
    <row r="35" spans="1:5" ht="15.75" customHeight="1" x14ac:dyDescent="0.2">
      <c r="A35" s="3">
        <v>1200203</v>
      </c>
      <c r="B35" s="3">
        <v>18660836</v>
      </c>
      <c r="C35" s="3">
        <v>1254379</v>
      </c>
      <c r="D35" s="3">
        <f t="shared" si="0"/>
        <v>1.4876553258624386E-2</v>
      </c>
      <c r="E35" s="3" t="s">
        <v>917</v>
      </c>
    </row>
    <row r="36" spans="1:5" ht="15.75" customHeight="1" x14ac:dyDescent="0.2">
      <c r="A36" s="3">
        <v>1200252</v>
      </c>
      <c r="B36" s="3">
        <v>5501249.9900000002</v>
      </c>
      <c r="C36" s="3">
        <v>379131</v>
      </c>
      <c r="D36" s="3">
        <f t="shared" si="0"/>
        <v>1.4510156093803989E-2</v>
      </c>
      <c r="E36" s="3" t="s">
        <v>918</v>
      </c>
    </row>
    <row r="37" spans="1:5" ht="15.75" customHeight="1" x14ac:dyDescent="0.2">
      <c r="A37" s="3">
        <v>1200302</v>
      </c>
      <c r="B37" s="3">
        <v>0</v>
      </c>
      <c r="C37" s="3">
        <v>320112</v>
      </c>
      <c r="D37" s="3">
        <f t="shared" si="0"/>
        <v>0</v>
      </c>
      <c r="E37" s="3" t="s">
        <v>916</v>
      </c>
    </row>
    <row r="38" spans="1:5" ht="15.75" customHeight="1" x14ac:dyDescent="0.2">
      <c r="A38" s="3">
        <v>1200328</v>
      </c>
      <c r="B38" s="3">
        <v>337404</v>
      </c>
      <c r="C38" s="3">
        <v>70359</v>
      </c>
      <c r="D38" s="3">
        <f t="shared" si="0"/>
        <v>4.7954632669594509E-3</v>
      </c>
      <c r="E38" s="3" t="s">
        <v>918</v>
      </c>
    </row>
    <row r="39" spans="1:5" ht="15.75" customHeight="1" x14ac:dyDescent="0.2">
      <c r="A39" s="3">
        <v>1200336</v>
      </c>
      <c r="B39" s="3">
        <v>450335.01</v>
      </c>
      <c r="C39" s="3">
        <v>199752</v>
      </c>
      <c r="D39" s="3">
        <f t="shared" si="0"/>
        <v>2.2544705935359849E-3</v>
      </c>
      <c r="E39" s="3" t="s">
        <v>918</v>
      </c>
    </row>
    <row r="40" spans="1:5" ht="15.75" customHeight="1" x14ac:dyDescent="0.2">
      <c r="A40" s="3">
        <v>1200344</v>
      </c>
      <c r="B40" s="3">
        <v>0</v>
      </c>
      <c r="C40" s="3">
        <v>117484</v>
      </c>
      <c r="D40" s="3">
        <f t="shared" si="0"/>
        <v>0</v>
      </c>
      <c r="E40" s="3" t="s">
        <v>918</v>
      </c>
    </row>
    <row r="41" spans="1:5" ht="15.75" customHeight="1" x14ac:dyDescent="0.2">
      <c r="A41" s="3">
        <v>1200351</v>
      </c>
      <c r="B41" s="3">
        <v>1061990</v>
      </c>
      <c r="C41" s="3">
        <v>187833</v>
      </c>
      <c r="D41" s="3">
        <f t="shared" si="0"/>
        <v>5.6539053307991674E-3</v>
      </c>
      <c r="E41" s="3" t="s">
        <v>918</v>
      </c>
    </row>
    <row r="42" spans="1:5" ht="15.75" customHeight="1" x14ac:dyDescent="0.2">
      <c r="A42" s="3">
        <v>1200385</v>
      </c>
      <c r="B42" s="3">
        <v>0</v>
      </c>
      <c r="C42" s="3">
        <v>212866</v>
      </c>
      <c r="D42" s="3">
        <f t="shared" si="0"/>
        <v>0</v>
      </c>
      <c r="E42" s="3" t="s">
        <v>918</v>
      </c>
    </row>
    <row r="43" spans="1:5" ht="15.75" customHeight="1" x14ac:dyDescent="0.2">
      <c r="A43" s="3">
        <v>1200393</v>
      </c>
      <c r="B43" s="3">
        <v>0</v>
      </c>
      <c r="C43" s="3">
        <v>113714</v>
      </c>
      <c r="D43" s="3">
        <f t="shared" si="0"/>
        <v>0</v>
      </c>
      <c r="E43" s="3" t="s">
        <v>918</v>
      </c>
    </row>
    <row r="44" spans="1:5" ht="15.75" customHeight="1" x14ac:dyDescent="0.2">
      <c r="A44" s="3">
        <v>1200401</v>
      </c>
      <c r="B44" s="3">
        <v>339209543.33000004</v>
      </c>
      <c r="C44" s="3">
        <v>7739499</v>
      </c>
      <c r="D44" s="3">
        <f t="shared" si="0"/>
        <v>4.3828359345999018E-2</v>
      </c>
      <c r="E44" s="3" t="s">
        <v>919</v>
      </c>
    </row>
    <row r="45" spans="1:5" ht="15.75" customHeight="1" x14ac:dyDescent="0.2">
      <c r="A45" s="3">
        <v>1200427</v>
      </c>
      <c r="B45" s="3">
        <v>3580799.99</v>
      </c>
      <c r="C45" s="3">
        <v>175942</v>
      </c>
      <c r="D45" s="3">
        <f t="shared" si="0"/>
        <v>2.0352161450932695E-2</v>
      </c>
      <c r="E45" s="3" t="s">
        <v>918</v>
      </c>
    </row>
    <row r="46" spans="1:5" ht="15.75" customHeight="1" x14ac:dyDescent="0.2">
      <c r="A46" s="3">
        <v>1200435</v>
      </c>
      <c r="B46" s="3">
        <v>0</v>
      </c>
      <c r="C46" s="3">
        <v>75125</v>
      </c>
      <c r="D46" s="3">
        <f t="shared" si="0"/>
        <v>0</v>
      </c>
      <c r="E46" s="3" t="s">
        <v>918</v>
      </c>
    </row>
    <row r="47" spans="1:5" ht="15.75" customHeight="1" x14ac:dyDescent="0.2">
      <c r="A47" s="3">
        <v>1200450</v>
      </c>
      <c r="B47" s="3">
        <v>0</v>
      </c>
      <c r="C47" s="3">
        <v>284810</v>
      </c>
      <c r="D47" s="3">
        <f t="shared" si="0"/>
        <v>0</v>
      </c>
      <c r="E47" s="3" t="s">
        <v>916</v>
      </c>
    </row>
    <row r="48" spans="1:5" ht="15.75" customHeight="1" x14ac:dyDescent="0.2">
      <c r="A48" s="3">
        <v>1200500</v>
      </c>
      <c r="B48" s="3">
        <v>51479618.990000002</v>
      </c>
      <c r="C48" s="3">
        <v>455525</v>
      </c>
      <c r="D48" s="3">
        <f t="shared" si="0"/>
        <v>0.11301162173316504</v>
      </c>
      <c r="E48" s="3" t="s">
        <v>916</v>
      </c>
    </row>
    <row r="49" spans="1:5" ht="15.75" customHeight="1" x14ac:dyDescent="0.2">
      <c r="A49" s="3">
        <v>1200609</v>
      </c>
      <c r="B49" s="3">
        <v>57028624.780000001</v>
      </c>
      <c r="C49" s="3">
        <v>441281</v>
      </c>
      <c r="D49" s="3">
        <f t="shared" si="0"/>
        <v>0.12923426292996978</v>
      </c>
      <c r="E49" s="3" t="s">
        <v>916</v>
      </c>
    </row>
    <row r="50" spans="1:5" ht="15.75" customHeight="1" x14ac:dyDescent="0.2">
      <c r="A50" s="3">
        <v>1200708</v>
      </c>
      <c r="B50" s="3">
        <v>35981500</v>
      </c>
      <c r="C50" s="3">
        <v>249975</v>
      </c>
      <c r="D50" s="3">
        <f t="shared" si="0"/>
        <v>0.14394039403940395</v>
      </c>
      <c r="E50" s="3" t="s">
        <v>918</v>
      </c>
    </row>
    <row r="51" spans="1:5" ht="15.75" customHeight="1" x14ac:dyDescent="0.2">
      <c r="A51" s="3">
        <v>1200807</v>
      </c>
      <c r="B51" s="3">
        <v>3790392.91</v>
      </c>
      <c r="C51" s="3">
        <v>203282</v>
      </c>
      <c r="D51" s="3">
        <f t="shared" si="0"/>
        <v>1.8645983953325923E-2</v>
      </c>
      <c r="E51" s="3" t="s">
        <v>918</v>
      </c>
    </row>
    <row r="52" spans="1:5" ht="15.75" customHeight="1" x14ac:dyDescent="0.2">
      <c r="A52" s="3">
        <v>1300029</v>
      </c>
      <c r="B52" s="3">
        <v>17598084.890000001</v>
      </c>
      <c r="C52" s="3">
        <v>163756</v>
      </c>
      <c r="D52" s="3">
        <f t="shared" si="0"/>
        <v>0.10746528304306407</v>
      </c>
      <c r="E52" s="3" t="s">
        <v>918</v>
      </c>
    </row>
    <row r="53" spans="1:5" ht="15.75" customHeight="1" x14ac:dyDescent="0.2">
      <c r="A53" s="3">
        <v>1300060</v>
      </c>
      <c r="B53" s="3">
        <v>8336823.0099999998</v>
      </c>
      <c r="C53" s="3">
        <v>89705</v>
      </c>
      <c r="D53" s="3">
        <f t="shared" si="0"/>
        <v>9.2935990301543953E-2</v>
      </c>
      <c r="E53" s="3" t="s">
        <v>918</v>
      </c>
    </row>
    <row r="54" spans="1:5" ht="15.75" customHeight="1" x14ac:dyDescent="0.2">
      <c r="A54" s="3">
        <v>1300086</v>
      </c>
      <c r="B54" s="3">
        <v>65063507.609999999</v>
      </c>
      <c r="C54" s="3">
        <v>112055</v>
      </c>
      <c r="D54" s="3">
        <f t="shared" si="0"/>
        <v>0.58063903984650389</v>
      </c>
      <c r="E54" s="3" t="s">
        <v>918</v>
      </c>
    </row>
    <row r="55" spans="1:5" ht="15.75" customHeight="1" x14ac:dyDescent="0.2">
      <c r="A55" s="3">
        <v>1300102</v>
      </c>
      <c r="B55" s="3">
        <v>70845397.719999999</v>
      </c>
      <c r="C55" s="3">
        <v>188807</v>
      </c>
      <c r="D55" s="3">
        <f t="shared" si="0"/>
        <v>0.37522654202439526</v>
      </c>
      <c r="E55" s="3" t="s">
        <v>918</v>
      </c>
    </row>
    <row r="56" spans="1:5" ht="15.75" customHeight="1" x14ac:dyDescent="0.2">
      <c r="A56" s="3">
        <v>1300144</v>
      </c>
      <c r="B56" s="3">
        <v>3995799.99</v>
      </c>
      <c r="C56" s="3">
        <v>234107</v>
      </c>
      <c r="D56" s="3">
        <f t="shared" si="0"/>
        <v>1.7068263614501061E-2</v>
      </c>
      <c r="E56" s="3" t="s">
        <v>916</v>
      </c>
    </row>
    <row r="57" spans="1:5" ht="15.75" customHeight="1" x14ac:dyDescent="0.2">
      <c r="A57" s="3">
        <v>1300201</v>
      </c>
      <c r="B57" s="3">
        <v>53836979.5</v>
      </c>
      <c r="C57" s="3">
        <v>152556</v>
      </c>
      <c r="D57" s="3">
        <f t="shared" si="0"/>
        <v>0.35289978434148772</v>
      </c>
      <c r="E57" s="3" t="s">
        <v>918</v>
      </c>
    </row>
    <row r="58" spans="1:5" ht="15.75" customHeight="1" x14ac:dyDescent="0.2">
      <c r="A58" s="3">
        <v>1300300</v>
      </c>
      <c r="B58" s="3">
        <v>86636201.699999988</v>
      </c>
      <c r="C58" s="3">
        <v>370871</v>
      </c>
      <c r="D58" s="3">
        <f t="shared" si="0"/>
        <v>0.23360198478716315</v>
      </c>
      <c r="E58" s="3" t="s">
        <v>916</v>
      </c>
    </row>
    <row r="59" spans="1:5" ht="15.75" customHeight="1" x14ac:dyDescent="0.2">
      <c r="A59" s="3">
        <v>1300409</v>
      </c>
      <c r="B59" s="3">
        <v>3656663</v>
      </c>
      <c r="C59" s="3">
        <v>174233</v>
      </c>
      <c r="D59" s="3">
        <f t="shared" si="0"/>
        <v>2.0987201046874012E-2</v>
      </c>
      <c r="E59" s="3" t="s">
        <v>918</v>
      </c>
    </row>
    <row r="60" spans="1:5" ht="15.75" customHeight="1" x14ac:dyDescent="0.2">
      <c r="A60" s="3">
        <v>1300508</v>
      </c>
      <c r="B60" s="3">
        <v>103686602.13</v>
      </c>
      <c r="C60" s="3">
        <v>270905</v>
      </c>
      <c r="D60" s="3">
        <f t="shared" si="0"/>
        <v>0.38274155932891601</v>
      </c>
      <c r="E60" s="3" t="s">
        <v>916</v>
      </c>
    </row>
    <row r="61" spans="1:5" ht="15.75" customHeight="1" x14ac:dyDescent="0.2">
      <c r="A61" s="3">
        <v>1300607</v>
      </c>
      <c r="B61" s="3">
        <v>77139084.769999996</v>
      </c>
      <c r="C61" s="3">
        <v>291344</v>
      </c>
      <c r="D61" s="3">
        <f t="shared" si="0"/>
        <v>0.26476977308611127</v>
      </c>
      <c r="E61" s="3" t="s">
        <v>916</v>
      </c>
    </row>
    <row r="62" spans="1:5" ht="15.75" customHeight="1" x14ac:dyDescent="0.2">
      <c r="A62" s="3">
        <v>1300631</v>
      </c>
      <c r="B62" s="3">
        <v>38926767.029999994</v>
      </c>
      <c r="C62" s="3">
        <v>158526</v>
      </c>
      <c r="D62" s="3">
        <f t="shared" si="0"/>
        <v>0.24555446444116419</v>
      </c>
      <c r="E62" s="3" t="s">
        <v>916</v>
      </c>
    </row>
    <row r="63" spans="1:5" ht="15.75" customHeight="1" x14ac:dyDescent="0.2">
      <c r="A63" s="3">
        <v>1300680</v>
      </c>
      <c r="B63" s="3">
        <v>226129589.98999998</v>
      </c>
      <c r="C63" s="3">
        <v>144444</v>
      </c>
      <c r="D63" s="3">
        <f t="shared" si="0"/>
        <v>1.565517363061117</v>
      </c>
      <c r="E63" s="3" t="s">
        <v>916</v>
      </c>
    </row>
    <row r="64" spans="1:5" ht="15.75" customHeight="1" x14ac:dyDescent="0.2">
      <c r="A64" s="3">
        <v>1300706</v>
      </c>
      <c r="B64" s="3">
        <v>115905446.65000001</v>
      </c>
      <c r="C64" s="3">
        <v>416325</v>
      </c>
      <c r="D64" s="3">
        <f t="shared" si="0"/>
        <v>0.27840136107608238</v>
      </c>
      <c r="E64" s="3" t="s">
        <v>916</v>
      </c>
    </row>
    <row r="65" spans="1:5" ht="15.75" customHeight="1" x14ac:dyDescent="0.2">
      <c r="A65" s="3">
        <v>1300805</v>
      </c>
      <c r="B65" s="3">
        <v>24621814.400000002</v>
      </c>
      <c r="C65" s="3">
        <v>281601</v>
      </c>
      <c r="D65" s="3">
        <f t="shared" si="0"/>
        <v>8.7435109960547028E-2</v>
      </c>
      <c r="E65" s="3" t="s">
        <v>916</v>
      </c>
    </row>
    <row r="66" spans="1:5" ht="15.75" customHeight="1" x14ac:dyDescent="0.2">
      <c r="A66" s="3">
        <v>1300839</v>
      </c>
      <c r="B66" s="3">
        <v>140931488.06</v>
      </c>
      <c r="C66" s="3">
        <v>135540</v>
      </c>
      <c r="D66" s="3">
        <f t="shared" si="0"/>
        <v>1.0397778372436182</v>
      </c>
      <c r="E66" s="3" t="s">
        <v>918</v>
      </c>
    </row>
    <row r="67" spans="1:5" ht="15.75" customHeight="1" x14ac:dyDescent="0.2">
      <c r="A67" s="3">
        <v>1300904</v>
      </c>
      <c r="B67" s="3">
        <v>40375127.239999995</v>
      </c>
      <c r="C67" s="3">
        <v>115639</v>
      </c>
      <c r="D67" s="3">
        <f t="shared" si="0"/>
        <v>0.3491480144241994</v>
      </c>
      <c r="E67" s="3" t="s">
        <v>918</v>
      </c>
    </row>
    <row r="68" spans="1:5" ht="15.75" customHeight="1" x14ac:dyDescent="0.2">
      <c r="A68" s="3">
        <v>1301001</v>
      </c>
      <c r="B68" s="3">
        <v>10536001.130000001</v>
      </c>
      <c r="C68" s="3">
        <v>283122</v>
      </c>
      <c r="D68" s="3">
        <f t="shared" si="0"/>
        <v>3.7213643341033199E-2</v>
      </c>
      <c r="E68" s="3" t="s">
        <v>916</v>
      </c>
    </row>
    <row r="69" spans="1:5" ht="15.75" customHeight="1" x14ac:dyDescent="0.2">
      <c r="A69" s="3">
        <v>1301100</v>
      </c>
      <c r="B69" s="3">
        <v>36455161.359999999</v>
      </c>
      <c r="C69" s="3">
        <v>296923</v>
      </c>
      <c r="D69" s="3">
        <f t="shared" si="0"/>
        <v>0.12277648198354456</v>
      </c>
      <c r="E69" s="3" t="s">
        <v>916</v>
      </c>
    </row>
    <row r="70" spans="1:5" ht="15.75" customHeight="1" x14ac:dyDescent="0.2">
      <c r="A70" s="3">
        <v>1301159</v>
      </c>
      <c r="B70" s="3">
        <v>118841676.76000001</v>
      </c>
      <c r="C70" s="3">
        <v>213729</v>
      </c>
      <c r="D70" s="3">
        <f t="shared" si="0"/>
        <v>0.55603908107931077</v>
      </c>
      <c r="E70" s="3" t="s">
        <v>918</v>
      </c>
    </row>
    <row r="71" spans="1:5" ht="15.75" customHeight="1" x14ac:dyDescent="0.2">
      <c r="A71" s="3">
        <v>1301209</v>
      </c>
      <c r="B71" s="3">
        <v>90390059.640000015</v>
      </c>
      <c r="C71" s="3">
        <v>1056122</v>
      </c>
      <c r="D71" s="3">
        <f t="shared" si="0"/>
        <v>8.558675952210068E-2</v>
      </c>
      <c r="E71" s="3" t="s">
        <v>917</v>
      </c>
    </row>
    <row r="72" spans="1:5" ht="15.75" customHeight="1" x14ac:dyDescent="0.2">
      <c r="A72" s="3">
        <v>1301308</v>
      </c>
      <c r="B72" s="3">
        <v>20658319.969999999</v>
      </c>
      <c r="C72" s="3">
        <v>436097</v>
      </c>
      <c r="D72" s="3">
        <f t="shared" si="0"/>
        <v>4.7370928875915215E-2</v>
      </c>
      <c r="E72" s="3" t="s">
        <v>916</v>
      </c>
    </row>
    <row r="73" spans="1:5" ht="15.75" customHeight="1" x14ac:dyDescent="0.2">
      <c r="A73" s="3">
        <v>1301407</v>
      </c>
      <c r="B73" s="3">
        <v>24746923.809999999</v>
      </c>
      <c r="C73" s="3">
        <v>443966</v>
      </c>
      <c r="D73" s="3">
        <f t="shared" si="0"/>
        <v>5.5740583310433682E-2</v>
      </c>
      <c r="E73" s="3" t="s">
        <v>916</v>
      </c>
    </row>
    <row r="74" spans="1:5" ht="15.75" customHeight="1" x14ac:dyDescent="0.2">
      <c r="A74" s="3">
        <v>1301506</v>
      </c>
      <c r="B74" s="3">
        <v>45868733.319999993</v>
      </c>
      <c r="C74" s="3">
        <v>149123</v>
      </c>
      <c r="D74" s="3">
        <f t="shared" si="0"/>
        <v>0.30758993126479478</v>
      </c>
      <c r="E74" s="3" t="s">
        <v>918</v>
      </c>
    </row>
    <row r="75" spans="1:5" ht="15.75" customHeight="1" x14ac:dyDescent="0.2">
      <c r="A75" s="3">
        <v>1301605</v>
      </c>
      <c r="B75" s="3">
        <v>18630294.959999997</v>
      </c>
      <c r="C75" s="3">
        <v>130452</v>
      </c>
      <c r="D75" s="3">
        <f t="shared" si="0"/>
        <v>0.14281340998988132</v>
      </c>
      <c r="E75" s="3" t="s">
        <v>916</v>
      </c>
    </row>
    <row r="76" spans="1:5" ht="15.75" customHeight="1" x14ac:dyDescent="0.2">
      <c r="A76" s="3">
        <v>1301654</v>
      </c>
      <c r="B76" s="3">
        <v>20421909.439999998</v>
      </c>
      <c r="C76" s="3">
        <v>121354</v>
      </c>
      <c r="D76" s="3">
        <f t="shared" si="0"/>
        <v>0.16828377671934999</v>
      </c>
      <c r="E76" s="3" t="s">
        <v>918</v>
      </c>
    </row>
    <row r="77" spans="1:5" ht="15.75" customHeight="1" x14ac:dyDescent="0.2">
      <c r="A77" s="3">
        <v>1301704</v>
      </c>
      <c r="B77" s="3">
        <v>65645559.609999999</v>
      </c>
      <c r="C77" s="3">
        <v>717594</v>
      </c>
      <c r="D77" s="3">
        <f t="shared" si="0"/>
        <v>9.1480084295576608E-2</v>
      </c>
      <c r="E77" s="3" t="s">
        <v>917</v>
      </c>
    </row>
    <row r="78" spans="1:5" ht="15.75" customHeight="1" x14ac:dyDescent="0.2">
      <c r="A78" s="3">
        <v>1301803</v>
      </c>
      <c r="B78" s="3">
        <v>20948273.509999998</v>
      </c>
      <c r="C78" s="3">
        <v>169561</v>
      </c>
      <c r="D78" s="3">
        <f t="shared" si="0"/>
        <v>0.12354417295250676</v>
      </c>
      <c r="E78" s="3" t="s">
        <v>916</v>
      </c>
    </row>
    <row r="79" spans="1:5" ht="15.75" customHeight="1" x14ac:dyDescent="0.2">
      <c r="A79" s="3">
        <v>1301852</v>
      </c>
      <c r="B79" s="3">
        <v>90183072.900000006</v>
      </c>
      <c r="C79" s="3">
        <v>620452</v>
      </c>
      <c r="D79" s="3">
        <f t="shared" si="0"/>
        <v>0.14535060391456553</v>
      </c>
      <c r="E79" s="3" t="s">
        <v>917</v>
      </c>
    </row>
    <row r="80" spans="1:5" ht="15.75" customHeight="1" x14ac:dyDescent="0.2">
      <c r="A80" s="3">
        <v>1301902</v>
      </c>
      <c r="B80" s="3">
        <v>29304996.979999997</v>
      </c>
      <c r="C80" s="3">
        <v>2020454</v>
      </c>
      <c r="D80" s="3">
        <f t="shared" si="0"/>
        <v>1.4504164400674303E-2</v>
      </c>
      <c r="E80" s="3" t="s">
        <v>917</v>
      </c>
    </row>
    <row r="81" spans="1:5" ht="15.75" customHeight="1" x14ac:dyDescent="0.2">
      <c r="A81" s="3">
        <v>1301951</v>
      </c>
      <c r="B81" s="3">
        <v>9728471.5899999999</v>
      </c>
      <c r="C81" s="3">
        <v>90271</v>
      </c>
      <c r="D81" s="3">
        <f t="shared" si="0"/>
        <v>0.10776962247011776</v>
      </c>
      <c r="E81" s="3" t="s">
        <v>918</v>
      </c>
    </row>
    <row r="82" spans="1:5" ht="15.75" customHeight="1" x14ac:dyDescent="0.2">
      <c r="A82" s="3">
        <v>1302009</v>
      </c>
      <c r="B82" s="3">
        <v>3889444.82</v>
      </c>
      <c r="C82" s="3">
        <v>116614</v>
      </c>
      <c r="D82" s="3">
        <f t="shared" si="0"/>
        <v>3.3353155024268097E-2</v>
      </c>
      <c r="E82" s="3" t="s">
        <v>918</v>
      </c>
    </row>
    <row r="83" spans="1:5" ht="15.75" customHeight="1" x14ac:dyDescent="0.2">
      <c r="A83" s="3">
        <v>1302108</v>
      </c>
      <c r="B83" s="3">
        <v>18305107.890000001</v>
      </c>
      <c r="C83" s="3">
        <v>49336</v>
      </c>
      <c r="D83" s="3">
        <f t="shared" si="0"/>
        <v>0.37102942861196692</v>
      </c>
      <c r="E83" s="3" t="s">
        <v>918</v>
      </c>
    </row>
    <row r="84" spans="1:5" ht="15.75" customHeight="1" x14ac:dyDescent="0.2">
      <c r="A84" s="3">
        <v>1302207</v>
      </c>
      <c r="B84" s="3">
        <v>55800397.809999995</v>
      </c>
      <c r="C84" s="3">
        <v>108824</v>
      </c>
      <c r="D84" s="3">
        <f t="shared" si="0"/>
        <v>0.51275819497537301</v>
      </c>
      <c r="E84" s="3" t="s">
        <v>918</v>
      </c>
    </row>
    <row r="85" spans="1:5" ht="15.75" customHeight="1" x14ac:dyDescent="0.2">
      <c r="A85" s="3">
        <v>1302306</v>
      </c>
      <c r="B85" s="3">
        <v>35260040.789999999</v>
      </c>
      <c r="C85" s="3">
        <v>203494</v>
      </c>
      <c r="D85" s="3">
        <f t="shared" si="0"/>
        <v>0.1732731224999263</v>
      </c>
      <c r="E85" s="3" t="s">
        <v>916</v>
      </c>
    </row>
    <row r="86" spans="1:5" ht="15.75" customHeight="1" x14ac:dyDescent="0.2">
      <c r="A86" s="3">
        <v>1302405</v>
      </c>
      <c r="B86" s="3">
        <v>20817064.960000001</v>
      </c>
      <c r="C86" s="3">
        <v>499926</v>
      </c>
      <c r="D86" s="3">
        <f t="shared" si="0"/>
        <v>4.1640292683317134E-2</v>
      </c>
      <c r="E86" s="3" t="s">
        <v>916</v>
      </c>
    </row>
    <row r="87" spans="1:5" ht="15.75" customHeight="1" x14ac:dyDescent="0.2">
      <c r="A87" s="3">
        <v>1302504</v>
      </c>
      <c r="B87" s="3">
        <v>149390804.78999996</v>
      </c>
      <c r="C87" s="3">
        <v>1112055</v>
      </c>
      <c r="D87" s="3">
        <f t="shared" si="0"/>
        <v>0.13433760451596366</v>
      </c>
      <c r="E87" s="3" t="s">
        <v>917</v>
      </c>
    </row>
    <row r="88" spans="1:5" ht="15.75" customHeight="1" x14ac:dyDescent="0.2">
      <c r="A88" s="3">
        <v>1302553</v>
      </c>
      <c r="B88" s="3">
        <v>56761216.729999997</v>
      </c>
      <c r="C88" s="3">
        <v>245255</v>
      </c>
      <c r="D88" s="3">
        <f t="shared" si="0"/>
        <v>0.23143755165032312</v>
      </c>
      <c r="E88" s="3" t="s">
        <v>918</v>
      </c>
    </row>
    <row r="89" spans="1:5" ht="15.75" customHeight="1" x14ac:dyDescent="0.2">
      <c r="A89" s="3">
        <v>1302603</v>
      </c>
      <c r="B89" s="3">
        <v>567750174.97000003</v>
      </c>
      <c r="C89" s="3">
        <v>74012610</v>
      </c>
      <c r="D89" s="3">
        <f t="shared" si="0"/>
        <v>7.6709924831728001E-3</v>
      </c>
      <c r="E89" s="3" t="s">
        <v>919</v>
      </c>
    </row>
    <row r="90" spans="1:5" ht="15.75" customHeight="1" x14ac:dyDescent="0.2">
      <c r="A90" s="3">
        <v>1302702</v>
      </c>
      <c r="B90" s="3">
        <v>95816692.310000002</v>
      </c>
      <c r="C90" s="3">
        <v>536102</v>
      </c>
      <c r="D90" s="3">
        <f t="shared" si="0"/>
        <v>0.1787284738911625</v>
      </c>
      <c r="E90" s="3" t="s">
        <v>917</v>
      </c>
    </row>
    <row r="91" spans="1:5" ht="15.75" customHeight="1" x14ac:dyDescent="0.2">
      <c r="A91" s="3">
        <v>1302801</v>
      </c>
      <c r="B91" s="3">
        <v>26968131.690000001</v>
      </c>
      <c r="C91" s="3">
        <v>118763</v>
      </c>
      <c r="D91" s="3">
        <f t="shared" si="0"/>
        <v>0.22707519757837039</v>
      </c>
      <c r="E91" s="3" t="s">
        <v>918</v>
      </c>
    </row>
    <row r="92" spans="1:5" ht="15.75" customHeight="1" x14ac:dyDescent="0.2">
      <c r="A92" s="3">
        <v>1302900</v>
      </c>
      <c r="B92" s="3">
        <v>97973641.280000001</v>
      </c>
      <c r="C92" s="3">
        <v>494650</v>
      </c>
      <c r="D92" s="3">
        <f t="shared" si="0"/>
        <v>0.1980665951278682</v>
      </c>
      <c r="E92" s="3" t="s">
        <v>917</v>
      </c>
    </row>
    <row r="93" spans="1:5" ht="15.75" customHeight="1" x14ac:dyDescent="0.2">
      <c r="A93" s="3">
        <v>1303007</v>
      </c>
      <c r="B93" s="3">
        <v>94485015.350000009</v>
      </c>
      <c r="C93" s="3">
        <v>157158</v>
      </c>
      <c r="D93" s="3">
        <f t="shared" si="0"/>
        <v>0.60121034468496681</v>
      </c>
      <c r="E93" s="3" t="s">
        <v>916</v>
      </c>
    </row>
    <row r="94" spans="1:5" ht="15.75" customHeight="1" x14ac:dyDescent="0.2">
      <c r="A94" s="3">
        <v>1303106</v>
      </c>
      <c r="B94" s="3">
        <v>12812426.129999999</v>
      </c>
      <c r="C94" s="3">
        <v>252772</v>
      </c>
      <c r="D94" s="3">
        <f t="shared" si="0"/>
        <v>5.0687679529378249E-2</v>
      </c>
      <c r="E94" s="3" t="s">
        <v>916</v>
      </c>
    </row>
    <row r="95" spans="1:5" ht="15.75" customHeight="1" x14ac:dyDescent="0.2">
      <c r="A95" s="3">
        <v>1303205</v>
      </c>
      <c r="B95" s="3">
        <v>946978.51</v>
      </c>
      <c r="C95" s="3">
        <v>156490</v>
      </c>
      <c r="D95" s="3">
        <f t="shared" si="0"/>
        <v>6.0513675634225831E-3</v>
      </c>
      <c r="E95" s="3" t="s">
        <v>918</v>
      </c>
    </row>
    <row r="96" spans="1:5" ht="15.75" customHeight="1" x14ac:dyDescent="0.2">
      <c r="A96" s="3">
        <v>1303304</v>
      </c>
      <c r="B96" s="3">
        <v>41588631.600000001</v>
      </c>
      <c r="C96" s="3">
        <v>185718</v>
      </c>
      <c r="D96" s="3">
        <f t="shared" si="0"/>
        <v>0.22393430685232449</v>
      </c>
      <c r="E96" s="3" t="s">
        <v>916</v>
      </c>
    </row>
    <row r="97" spans="1:5" ht="15.75" customHeight="1" x14ac:dyDescent="0.2">
      <c r="A97" s="3">
        <v>1303403</v>
      </c>
      <c r="B97" s="3">
        <v>82054592.860000014</v>
      </c>
      <c r="C97" s="3">
        <v>1049655</v>
      </c>
      <c r="D97" s="3">
        <f t="shared" si="0"/>
        <v>7.8172916682147958E-2</v>
      </c>
      <c r="E97" s="3" t="s">
        <v>917</v>
      </c>
    </row>
    <row r="98" spans="1:5" ht="15.75" customHeight="1" x14ac:dyDescent="0.2">
      <c r="A98" s="3">
        <v>1303502</v>
      </c>
      <c r="B98" s="3">
        <v>18293206.100000001</v>
      </c>
      <c r="C98" s="3">
        <v>148193</v>
      </c>
      <c r="D98" s="3">
        <f t="shared" si="0"/>
        <v>0.12344176917938095</v>
      </c>
      <c r="E98" s="3" t="s">
        <v>918</v>
      </c>
    </row>
    <row r="99" spans="1:5" ht="15.75" customHeight="1" x14ac:dyDescent="0.2">
      <c r="A99" s="3">
        <v>1303536</v>
      </c>
      <c r="B99" s="3">
        <v>4274088</v>
      </c>
      <c r="C99" s="3">
        <v>738303</v>
      </c>
      <c r="D99" s="3">
        <f t="shared" si="0"/>
        <v>5.7890703410388416E-3</v>
      </c>
      <c r="E99" s="3" t="s">
        <v>916</v>
      </c>
    </row>
    <row r="100" spans="1:5" ht="15.75" customHeight="1" x14ac:dyDescent="0.2">
      <c r="A100" s="3">
        <v>1303569</v>
      </c>
      <c r="B100" s="3">
        <v>138847376.84999999</v>
      </c>
      <c r="C100" s="3">
        <v>305956</v>
      </c>
      <c r="D100" s="3">
        <f t="shared" si="0"/>
        <v>0.45381485197217897</v>
      </c>
      <c r="E100" s="3" t="s">
        <v>916</v>
      </c>
    </row>
    <row r="101" spans="1:5" ht="15.75" customHeight="1" x14ac:dyDescent="0.2">
      <c r="A101" s="3">
        <v>1303601</v>
      </c>
      <c r="B101" s="3">
        <v>1268724.5899999999</v>
      </c>
      <c r="C101" s="3">
        <v>139426</v>
      </c>
      <c r="D101" s="3">
        <f t="shared" si="0"/>
        <v>9.0996269705793751E-3</v>
      </c>
      <c r="E101" s="3" t="s">
        <v>918</v>
      </c>
    </row>
    <row r="102" spans="1:5" ht="15.75" customHeight="1" x14ac:dyDescent="0.2">
      <c r="A102" s="3">
        <v>1303700</v>
      </c>
      <c r="B102" s="3">
        <v>23208677.93</v>
      </c>
      <c r="C102" s="3">
        <v>166750</v>
      </c>
      <c r="D102" s="3">
        <f t="shared" si="0"/>
        <v>0.13918247634182909</v>
      </c>
      <c r="E102" s="3" t="s">
        <v>916</v>
      </c>
    </row>
    <row r="103" spans="1:5" ht="15.75" customHeight="1" x14ac:dyDescent="0.2">
      <c r="A103" s="3">
        <v>1303809</v>
      </c>
      <c r="B103" s="3">
        <v>855153.43</v>
      </c>
      <c r="C103" s="3">
        <v>317818</v>
      </c>
      <c r="D103" s="3">
        <f t="shared" si="0"/>
        <v>2.6907016909048578E-3</v>
      </c>
      <c r="E103" s="3" t="s">
        <v>917</v>
      </c>
    </row>
    <row r="104" spans="1:5" ht="15.75" customHeight="1" x14ac:dyDescent="0.2">
      <c r="A104" s="3">
        <v>1303908</v>
      </c>
      <c r="B104" s="3">
        <v>37938945</v>
      </c>
      <c r="C104" s="3">
        <v>260985</v>
      </c>
      <c r="D104" s="3">
        <f t="shared" si="0"/>
        <v>0.14536829702856485</v>
      </c>
      <c r="E104" s="3" t="s">
        <v>916</v>
      </c>
    </row>
    <row r="105" spans="1:5" ht="15.75" customHeight="1" x14ac:dyDescent="0.2">
      <c r="A105" s="3">
        <v>1303957</v>
      </c>
      <c r="B105" s="3">
        <v>1057230.01</v>
      </c>
      <c r="C105" s="3">
        <v>115319</v>
      </c>
      <c r="D105" s="3">
        <f t="shared" si="0"/>
        <v>9.1678735507591987E-3</v>
      </c>
      <c r="E105" s="3" t="s">
        <v>918</v>
      </c>
    </row>
    <row r="106" spans="1:5" ht="15.75" customHeight="1" x14ac:dyDescent="0.2">
      <c r="A106" s="3">
        <v>1304005</v>
      </c>
      <c r="B106" s="3">
        <v>6318064.8399999999</v>
      </c>
      <c r="C106" s="3">
        <v>111192</v>
      </c>
      <c r="D106" s="3">
        <f t="shared" si="0"/>
        <v>5.6821217713504568E-2</v>
      </c>
      <c r="E106" s="3" t="s">
        <v>918</v>
      </c>
    </row>
    <row r="107" spans="1:5" ht="15.75" customHeight="1" x14ac:dyDescent="0.2">
      <c r="A107" s="3">
        <v>1304062</v>
      </c>
      <c r="B107" s="3">
        <v>31607054.719999999</v>
      </c>
      <c r="C107" s="3">
        <v>586297</v>
      </c>
      <c r="D107" s="3">
        <f t="shared" si="0"/>
        <v>5.3909630647948049E-2</v>
      </c>
      <c r="E107" s="3" t="s">
        <v>917</v>
      </c>
    </row>
    <row r="108" spans="1:5" ht="15.75" customHeight="1" x14ac:dyDescent="0.2">
      <c r="A108" s="3">
        <v>1304104</v>
      </c>
      <c r="B108" s="3">
        <v>14093311.24</v>
      </c>
      <c r="C108" s="3">
        <v>186102</v>
      </c>
      <c r="D108" s="3">
        <f t="shared" si="0"/>
        <v>7.5728961752157417E-2</v>
      </c>
      <c r="E108" s="3" t="s">
        <v>918</v>
      </c>
    </row>
    <row r="109" spans="1:5" ht="15.75" customHeight="1" x14ac:dyDescent="0.2">
      <c r="A109" s="3">
        <v>1304203</v>
      </c>
      <c r="B109" s="3">
        <v>44824563.149999999</v>
      </c>
      <c r="C109" s="3">
        <v>749645</v>
      </c>
      <c r="D109" s="3">
        <f t="shared" si="0"/>
        <v>5.9794386876454851E-2</v>
      </c>
      <c r="E109" s="3" t="s">
        <v>917</v>
      </c>
    </row>
    <row r="110" spans="1:5" ht="15.75" customHeight="1" x14ac:dyDescent="0.2">
      <c r="A110" s="3">
        <v>1304237</v>
      </c>
      <c r="B110" s="3">
        <v>13514853.98</v>
      </c>
      <c r="C110" s="3">
        <v>137230</v>
      </c>
      <c r="D110" s="3">
        <f t="shared" si="0"/>
        <v>9.8483232383589595E-2</v>
      </c>
      <c r="E110" s="3" t="s">
        <v>918</v>
      </c>
    </row>
    <row r="111" spans="1:5" ht="15.75" customHeight="1" x14ac:dyDescent="0.2">
      <c r="A111" s="3">
        <v>1304260</v>
      </c>
      <c r="B111" s="3">
        <v>72060286.00999999</v>
      </c>
      <c r="C111" s="3">
        <v>182238</v>
      </c>
      <c r="D111" s="3">
        <f t="shared" si="0"/>
        <v>0.39541855161931094</v>
      </c>
      <c r="E111" s="3" t="s">
        <v>918</v>
      </c>
    </row>
    <row r="112" spans="1:5" ht="15.75" customHeight="1" x14ac:dyDescent="0.2">
      <c r="A112" s="3">
        <v>1304302</v>
      </c>
      <c r="B112" s="3">
        <v>20435327.02</v>
      </c>
      <c r="C112" s="3">
        <v>262776</v>
      </c>
      <c r="D112" s="3">
        <f t="shared" si="0"/>
        <v>7.7767098289037051E-2</v>
      </c>
      <c r="E112" s="3" t="s">
        <v>918</v>
      </c>
    </row>
    <row r="113" spans="1:5" ht="15.75" customHeight="1" x14ac:dyDescent="0.2">
      <c r="A113" s="3">
        <v>1304401</v>
      </c>
      <c r="B113" s="3">
        <v>33253084.149999999</v>
      </c>
      <c r="C113" s="3">
        <v>168514</v>
      </c>
      <c r="D113" s="3">
        <f t="shared" si="0"/>
        <v>0.19733128493774996</v>
      </c>
      <c r="E113" s="3" t="s">
        <v>916</v>
      </c>
    </row>
    <row r="114" spans="1:5" ht="15.75" customHeight="1" x14ac:dyDescent="0.2">
      <c r="A114" s="3">
        <v>1400027</v>
      </c>
      <c r="B114" s="3">
        <v>37951081.93</v>
      </c>
      <c r="C114" s="3">
        <v>175465</v>
      </c>
      <c r="D114" s="3">
        <f t="shared" si="0"/>
        <v>0.21628861556435755</v>
      </c>
      <c r="E114" s="3" t="s">
        <v>918</v>
      </c>
    </row>
    <row r="115" spans="1:5" ht="15.75" customHeight="1" x14ac:dyDescent="0.2">
      <c r="A115" s="3">
        <v>1400050</v>
      </c>
      <c r="B115" s="3">
        <v>12576785</v>
      </c>
      <c r="C115" s="3">
        <v>340976</v>
      </c>
      <c r="D115" s="3">
        <f t="shared" si="0"/>
        <v>3.6884663436722823E-2</v>
      </c>
      <c r="E115" s="3" t="s">
        <v>916</v>
      </c>
    </row>
    <row r="116" spans="1:5" ht="15.75" customHeight="1" x14ac:dyDescent="0.2">
      <c r="A116" s="3">
        <v>1400100</v>
      </c>
      <c r="B116" s="3">
        <v>22705584</v>
      </c>
      <c r="C116" s="3">
        <v>10005189</v>
      </c>
      <c r="D116" s="3">
        <f t="shared" si="0"/>
        <v>2.2693808182933876E-3</v>
      </c>
      <c r="E116" s="3" t="s">
        <v>919</v>
      </c>
    </row>
    <row r="117" spans="1:5" ht="15.75" customHeight="1" x14ac:dyDescent="0.2">
      <c r="A117" s="3">
        <v>1400159</v>
      </c>
      <c r="B117" s="3">
        <v>29054367</v>
      </c>
      <c r="C117" s="3">
        <v>370303</v>
      </c>
      <c r="D117" s="3">
        <f t="shared" si="0"/>
        <v>7.8461062967353765E-2</v>
      </c>
      <c r="E117" s="3" t="s">
        <v>918</v>
      </c>
    </row>
    <row r="118" spans="1:5" ht="15.75" customHeight="1" x14ac:dyDescent="0.2">
      <c r="A118" s="3">
        <v>1400175</v>
      </c>
      <c r="B118" s="3">
        <v>28239464.990000002</v>
      </c>
      <c r="C118" s="3">
        <v>286355</v>
      </c>
      <c r="D118" s="3">
        <f t="shared" si="0"/>
        <v>9.8616978889839543E-2</v>
      </c>
      <c r="E118" s="3" t="s">
        <v>918</v>
      </c>
    </row>
    <row r="119" spans="1:5" ht="15.75" customHeight="1" x14ac:dyDescent="0.2">
      <c r="A119" s="3">
        <v>1400209</v>
      </c>
      <c r="B119" s="3">
        <v>19811401.009999998</v>
      </c>
      <c r="C119" s="3">
        <v>337081</v>
      </c>
      <c r="D119" s="3">
        <f t="shared" si="0"/>
        <v>5.877341354155232E-2</v>
      </c>
      <c r="E119" s="3" t="s">
        <v>916</v>
      </c>
    </row>
    <row r="120" spans="1:5" ht="15.75" customHeight="1" x14ac:dyDescent="0.2">
      <c r="A120" s="3">
        <v>1400233</v>
      </c>
      <c r="B120" s="3">
        <v>26629110.009999998</v>
      </c>
      <c r="C120" s="3">
        <v>203375</v>
      </c>
      <c r="D120" s="3">
        <f t="shared" si="0"/>
        <v>0.13093600496619545</v>
      </c>
      <c r="E120" s="3" t="s">
        <v>918</v>
      </c>
    </row>
    <row r="121" spans="1:5" ht="15.75" customHeight="1" x14ac:dyDescent="0.2">
      <c r="A121" s="3">
        <v>1400282</v>
      </c>
      <c r="B121" s="3">
        <v>10056390</v>
      </c>
      <c r="C121" s="3">
        <v>160704</v>
      </c>
      <c r="D121" s="3">
        <f t="shared" si="0"/>
        <v>6.2577098267622464E-2</v>
      </c>
      <c r="E121" s="3" t="s">
        <v>918</v>
      </c>
    </row>
    <row r="122" spans="1:5" ht="15.75" customHeight="1" x14ac:dyDescent="0.2">
      <c r="A122" s="3">
        <v>1400308</v>
      </c>
      <c r="B122" s="3">
        <v>37146617</v>
      </c>
      <c r="C122" s="3">
        <v>296819</v>
      </c>
      <c r="D122" s="3">
        <f t="shared" si="0"/>
        <v>0.12514905380046426</v>
      </c>
      <c r="E122" s="3" t="s">
        <v>918</v>
      </c>
    </row>
    <row r="123" spans="1:5" ht="15.75" customHeight="1" x14ac:dyDescent="0.2">
      <c r="A123" s="3">
        <v>1400407</v>
      </c>
      <c r="B123" s="3">
        <v>10211425</v>
      </c>
      <c r="C123" s="3">
        <v>164227</v>
      </c>
      <c r="D123" s="3">
        <f t="shared" si="0"/>
        <v>6.2178722134606366E-2</v>
      </c>
      <c r="E123" s="3" t="s">
        <v>918</v>
      </c>
    </row>
    <row r="124" spans="1:5" ht="15.75" customHeight="1" x14ac:dyDescent="0.2">
      <c r="A124" s="3">
        <v>1400456</v>
      </c>
      <c r="B124" s="3">
        <v>31733890.010000002</v>
      </c>
      <c r="C124" s="3">
        <v>242635</v>
      </c>
      <c r="D124" s="3">
        <f t="shared" si="0"/>
        <v>0.13078859195911555</v>
      </c>
      <c r="E124" s="3" t="s">
        <v>918</v>
      </c>
    </row>
    <row r="125" spans="1:5" ht="15.75" customHeight="1" x14ac:dyDescent="0.2">
      <c r="A125" s="3">
        <v>1400472</v>
      </c>
      <c r="B125" s="3">
        <v>14763359</v>
      </c>
      <c r="C125" s="3">
        <v>559546</v>
      </c>
      <c r="D125" s="3">
        <f t="shared" si="0"/>
        <v>2.6384531387946657E-2</v>
      </c>
      <c r="E125" s="3" t="s">
        <v>916</v>
      </c>
    </row>
    <row r="126" spans="1:5" ht="15.75" customHeight="1" x14ac:dyDescent="0.2">
      <c r="A126" s="3">
        <v>1400506</v>
      </c>
      <c r="B126" s="3">
        <v>9932030</v>
      </c>
      <c r="C126" s="3">
        <v>238656</v>
      </c>
      <c r="D126" s="3">
        <f t="shared" si="0"/>
        <v>4.161651079377849E-2</v>
      </c>
      <c r="E126" s="3" t="s">
        <v>918</v>
      </c>
    </row>
    <row r="127" spans="1:5" ht="15.75" customHeight="1" x14ac:dyDescent="0.2">
      <c r="A127" s="3">
        <v>1400605</v>
      </c>
      <c r="B127" s="3">
        <v>33222880</v>
      </c>
      <c r="C127" s="3">
        <v>140417</v>
      </c>
      <c r="D127" s="3">
        <f t="shared" si="0"/>
        <v>0.23660155109424072</v>
      </c>
      <c r="E127" s="3" t="s">
        <v>918</v>
      </c>
    </row>
    <row r="128" spans="1:5" ht="15.75" customHeight="1" x14ac:dyDescent="0.2">
      <c r="A128" s="3">
        <v>1400704</v>
      </c>
      <c r="B128" s="3">
        <v>27233896.759999998</v>
      </c>
      <c r="C128" s="3">
        <v>110494</v>
      </c>
      <c r="D128" s="3">
        <f t="shared" si="0"/>
        <v>0.24647398736582979</v>
      </c>
      <c r="E128" s="3" t="s">
        <v>918</v>
      </c>
    </row>
    <row r="129" spans="1:5" ht="15.75" customHeight="1" x14ac:dyDescent="0.2">
      <c r="A129" s="3">
        <v>1500107</v>
      </c>
      <c r="B129" s="3">
        <v>29219345.43</v>
      </c>
      <c r="C129" s="3">
        <v>1432222</v>
      </c>
      <c r="D129" s="3">
        <f t="shared" si="0"/>
        <v>2.0401408042887207E-2</v>
      </c>
      <c r="E129" s="3" t="s">
        <v>917</v>
      </c>
    </row>
    <row r="130" spans="1:5" ht="15.75" customHeight="1" x14ac:dyDescent="0.2">
      <c r="A130" s="3">
        <v>1500131</v>
      </c>
      <c r="B130" s="3">
        <v>3513109.45</v>
      </c>
      <c r="C130" s="3">
        <v>63155</v>
      </c>
      <c r="D130" s="3">
        <f t="shared" si="0"/>
        <v>5.5626782519198802E-2</v>
      </c>
      <c r="E130" s="3" t="s">
        <v>918</v>
      </c>
    </row>
    <row r="131" spans="1:5" ht="15.75" customHeight="1" x14ac:dyDescent="0.2">
      <c r="A131" s="3">
        <v>1500206</v>
      </c>
      <c r="B131" s="3">
        <v>11341539.99</v>
      </c>
      <c r="C131" s="3">
        <v>684720</v>
      </c>
      <c r="D131" s="3">
        <f t="shared" si="0"/>
        <v>1.6563763275499476E-2</v>
      </c>
      <c r="E131" s="3" t="s">
        <v>917</v>
      </c>
    </row>
    <row r="132" spans="1:5" ht="15.75" customHeight="1" x14ac:dyDescent="0.2">
      <c r="A132" s="3">
        <v>1500347</v>
      </c>
      <c r="B132" s="3">
        <v>37159446.020000003</v>
      </c>
      <c r="C132" s="3">
        <v>471032</v>
      </c>
      <c r="D132" s="3">
        <f t="shared" si="0"/>
        <v>7.8889430059953469E-2</v>
      </c>
      <c r="E132" s="3" t="s">
        <v>918</v>
      </c>
    </row>
    <row r="133" spans="1:5" ht="15.75" customHeight="1" x14ac:dyDescent="0.2">
      <c r="A133" s="3">
        <v>1500404</v>
      </c>
      <c r="B133" s="3">
        <v>96426220.050000012</v>
      </c>
      <c r="C133" s="3">
        <v>590829</v>
      </c>
      <c r="D133" s="3">
        <f t="shared" si="0"/>
        <v>0.16320495447921482</v>
      </c>
      <c r="E133" s="3" t="s">
        <v>917</v>
      </c>
    </row>
    <row r="134" spans="1:5" ht="15.75" customHeight="1" x14ac:dyDescent="0.2">
      <c r="A134" s="3">
        <v>1500503</v>
      </c>
      <c r="B134" s="3">
        <v>14723225.100000001</v>
      </c>
      <c r="C134" s="3">
        <v>294149</v>
      </c>
      <c r="D134" s="3">
        <f t="shared" si="0"/>
        <v>5.0053629623082185E-2</v>
      </c>
      <c r="E134" s="3" t="s">
        <v>916</v>
      </c>
    </row>
    <row r="135" spans="1:5" ht="15.75" customHeight="1" x14ac:dyDescent="0.2">
      <c r="A135" s="3">
        <v>1500602</v>
      </c>
      <c r="B135" s="3">
        <v>76516680.030000001</v>
      </c>
      <c r="C135" s="3">
        <v>2271998</v>
      </c>
      <c r="D135" s="3">
        <f t="shared" si="0"/>
        <v>3.3678145856642479E-2</v>
      </c>
      <c r="E135" s="3" t="s">
        <v>917</v>
      </c>
    </row>
    <row r="136" spans="1:5" ht="15.75" customHeight="1" x14ac:dyDescent="0.2">
      <c r="A136" s="3">
        <v>1500859</v>
      </c>
      <c r="B136" s="3">
        <v>3449000</v>
      </c>
      <c r="C136" s="3">
        <v>488754</v>
      </c>
      <c r="D136" s="3">
        <f t="shared" si="0"/>
        <v>7.0567197404011019E-3</v>
      </c>
      <c r="E136" s="3" t="s">
        <v>916</v>
      </c>
    </row>
    <row r="137" spans="1:5" ht="15.75" customHeight="1" x14ac:dyDescent="0.2">
      <c r="A137" s="3">
        <v>1500909</v>
      </c>
      <c r="B137" s="3">
        <v>12191302.110000001</v>
      </c>
      <c r="C137" s="3">
        <v>315444</v>
      </c>
      <c r="D137" s="3">
        <f t="shared" si="0"/>
        <v>3.8648071004679124E-2</v>
      </c>
      <c r="E137" s="3" t="s">
        <v>916</v>
      </c>
    </row>
    <row r="138" spans="1:5" ht="15.75" customHeight="1" x14ac:dyDescent="0.2">
      <c r="A138" s="3">
        <v>1500958</v>
      </c>
      <c r="B138" s="3">
        <v>8944400</v>
      </c>
      <c r="C138" s="3">
        <v>203994</v>
      </c>
      <c r="D138" s="3">
        <f t="shared" si="0"/>
        <v>4.3846387638852125E-2</v>
      </c>
      <c r="E138" s="3" t="s">
        <v>916</v>
      </c>
    </row>
    <row r="139" spans="1:5" ht="15.75" customHeight="1" x14ac:dyDescent="0.2">
      <c r="A139" s="3">
        <v>1501006</v>
      </c>
      <c r="B139" s="3">
        <v>40719209.779999994</v>
      </c>
      <c r="C139" s="3">
        <v>120408</v>
      </c>
      <c r="D139" s="3">
        <f t="shared" si="0"/>
        <v>0.33817694654840202</v>
      </c>
      <c r="E139" s="3" t="s">
        <v>918</v>
      </c>
    </row>
    <row r="140" spans="1:5" ht="15.75" customHeight="1" x14ac:dyDescent="0.2">
      <c r="A140" s="3">
        <v>1501105</v>
      </c>
      <c r="B140" s="3">
        <v>0</v>
      </c>
      <c r="C140" s="3">
        <v>204893</v>
      </c>
      <c r="D140" s="3">
        <f t="shared" si="0"/>
        <v>0</v>
      </c>
      <c r="E140" s="3" t="s">
        <v>916</v>
      </c>
    </row>
    <row r="141" spans="1:5" ht="15.75" customHeight="1" x14ac:dyDescent="0.2">
      <c r="A141" s="3">
        <v>1501204</v>
      </c>
      <c r="B141" s="3">
        <v>2297148</v>
      </c>
      <c r="C141" s="3">
        <v>560822</v>
      </c>
      <c r="D141" s="3">
        <f t="shared" si="0"/>
        <v>4.0960376019485685E-3</v>
      </c>
      <c r="E141" s="3" t="s">
        <v>917</v>
      </c>
    </row>
    <row r="142" spans="1:5" ht="15.75" customHeight="1" x14ac:dyDescent="0.2">
      <c r="A142" s="3">
        <v>1501253</v>
      </c>
      <c r="B142" s="3">
        <v>38839739.990000002</v>
      </c>
      <c r="C142" s="3">
        <v>73998</v>
      </c>
      <c r="D142" s="3">
        <f t="shared" si="0"/>
        <v>0.52487553704154166</v>
      </c>
      <c r="E142" s="3" t="s">
        <v>918</v>
      </c>
    </row>
    <row r="143" spans="1:5" ht="15.75" customHeight="1" x14ac:dyDescent="0.2">
      <c r="A143" s="3">
        <v>1501303</v>
      </c>
      <c r="B143" s="3">
        <v>0</v>
      </c>
      <c r="C143" s="3">
        <v>6290671</v>
      </c>
      <c r="D143" s="3">
        <f t="shared" si="0"/>
        <v>0</v>
      </c>
      <c r="E143" s="3" t="s">
        <v>917</v>
      </c>
    </row>
    <row r="144" spans="1:5" ht="15.75" customHeight="1" x14ac:dyDescent="0.2">
      <c r="A144" s="3">
        <v>1501402</v>
      </c>
      <c r="B144" s="3">
        <v>420236879.23000002</v>
      </c>
      <c r="C144" s="3">
        <v>22831682</v>
      </c>
      <c r="D144" s="3">
        <f t="shared" si="0"/>
        <v>1.8405865990512658E-2</v>
      </c>
      <c r="E144" s="3" t="s">
        <v>919</v>
      </c>
    </row>
    <row r="145" spans="1:5" ht="15.75" customHeight="1" x14ac:dyDescent="0.2">
      <c r="A145" s="3">
        <v>1501451</v>
      </c>
      <c r="B145" s="3">
        <v>12663534.75</v>
      </c>
      <c r="C145" s="3">
        <v>158858</v>
      </c>
      <c r="D145" s="3">
        <f t="shared" si="0"/>
        <v>7.9716065605761124E-2</v>
      </c>
      <c r="E145" s="3" t="s">
        <v>918</v>
      </c>
    </row>
    <row r="146" spans="1:5" ht="15.75" customHeight="1" x14ac:dyDescent="0.2">
      <c r="A146" s="3">
        <v>1501501</v>
      </c>
      <c r="B146" s="3">
        <v>10330468.98</v>
      </c>
      <c r="C146" s="3">
        <v>1526169</v>
      </c>
      <c r="D146" s="3">
        <f t="shared" si="0"/>
        <v>6.768889277661911E-3</v>
      </c>
      <c r="E146" s="3" t="s">
        <v>917</v>
      </c>
    </row>
    <row r="147" spans="1:5" ht="15.75" customHeight="1" x14ac:dyDescent="0.2">
      <c r="A147" s="3">
        <v>1501576</v>
      </c>
      <c r="B147" s="3">
        <v>31967995.030000001</v>
      </c>
      <c r="C147" s="3">
        <v>176704</v>
      </c>
      <c r="D147" s="3">
        <f t="shared" si="0"/>
        <v>0.18091268465909091</v>
      </c>
      <c r="E147" s="3" t="s">
        <v>918</v>
      </c>
    </row>
    <row r="148" spans="1:5" ht="15.75" customHeight="1" x14ac:dyDescent="0.2">
      <c r="A148" s="3">
        <v>1501600</v>
      </c>
      <c r="B148" s="3">
        <v>249000</v>
      </c>
      <c r="C148" s="3">
        <v>172841</v>
      </c>
      <c r="D148" s="3">
        <f t="shared" si="0"/>
        <v>1.4406304059800625E-3</v>
      </c>
      <c r="E148" s="3" t="s">
        <v>918</v>
      </c>
    </row>
    <row r="149" spans="1:5" ht="15.75" customHeight="1" x14ac:dyDescent="0.2">
      <c r="A149" s="3">
        <v>1501709</v>
      </c>
      <c r="B149" s="3">
        <v>45353108.650000006</v>
      </c>
      <c r="C149" s="3">
        <v>1194300</v>
      </c>
      <c r="D149" s="3">
        <f t="shared" si="0"/>
        <v>3.7974636732814204E-2</v>
      </c>
      <c r="E149" s="3" t="s">
        <v>917</v>
      </c>
    </row>
    <row r="150" spans="1:5" ht="15.75" customHeight="1" x14ac:dyDescent="0.2">
      <c r="A150" s="3">
        <v>1501725</v>
      </c>
      <c r="B150" s="3">
        <v>16421152.02</v>
      </c>
      <c r="C150" s="3">
        <v>269465</v>
      </c>
      <c r="D150" s="3">
        <f t="shared" si="0"/>
        <v>6.0939832705546176E-2</v>
      </c>
      <c r="E150" s="3" t="s">
        <v>916</v>
      </c>
    </row>
    <row r="151" spans="1:5" ht="15.75" customHeight="1" x14ac:dyDescent="0.2">
      <c r="A151" s="3">
        <v>1501758</v>
      </c>
      <c r="B151" s="3">
        <v>2656000</v>
      </c>
      <c r="C151" s="3">
        <v>71595</v>
      </c>
      <c r="D151" s="3">
        <f t="shared" si="0"/>
        <v>3.7097562678958029E-2</v>
      </c>
      <c r="E151" s="3" t="s">
        <v>918</v>
      </c>
    </row>
    <row r="152" spans="1:5" ht="15.75" customHeight="1" x14ac:dyDescent="0.2">
      <c r="A152" s="3">
        <v>1501782</v>
      </c>
      <c r="B152" s="3">
        <v>0</v>
      </c>
      <c r="C152" s="3">
        <v>529482</v>
      </c>
      <c r="D152" s="3">
        <f t="shared" si="0"/>
        <v>0</v>
      </c>
      <c r="E152" s="3" t="s">
        <v>916</v>
      </c>
    </row>
    <row r="153" spans="1:5" ht="15.75" customHeight="1" x14ac:dyDescent="0.2">
      <c r="A153" s="3">
        <v>1501808</v>
      </c>
      <c r="B153" s="3">
        <v>515533</v>
      </c>
      <c r="C153" s="3">
        <v>670688</v>
      </c>
      <c r="D153" s="3">
        <f t="shared" si="0"/>
        <v>7.6866292523498263E-4</v>
      </c>
      <c r="E153" s="3" t="s">
        <v>917</v>
      </c>
    </row>
    <row r="154" spans="1:5" ht="15.75" customHeight="1" x14ac:dyDescent="0.2">
      <c r="A154" s="3">
        <v>1501956</v>
      </c>
      <c r="B154" s="3">
        <v>13388276</v>
      </c>
      <c r="C154" s="3">
        <v>188630</v>
      </c>
      <c r="D154" s="3">
        <f t="shared" si="0"/>
        <v>7.0976387637173302E-2</v>
      </c>
      <c r="E154" s="3" t="s">
        <v>918</v>
      </c>
    </row>
    <row r="155" spans="1:5" ht="15.75" customHeight="1" x14ac:dyDescent="0.2">
      <c r="A155" s="3">
        <v>1502004</v>
      </c>
      <c r="B155" s="3">
        <v>3447474.0199999996</v>
      </c>
      <c r="C155" s="3">
        <v>197640</v>
      </c>
      <c r="D155" s="3">
        <f t="shared" si="0"/>
        <v>1.7443199858328273E-2</v>
      </c>
      <c r="E155" s="3" t="s">
        <v>916</v>
      </c>
    </row>
    <row r="156" spans="1:5" ht="15.75" customHeight="1" x14ac:dyDescent="0.2">
      <c r="A156" s="3">
        <v>1502103</v>
      </c>
      <c r="B156" s="3">
        <v>2064000</v>
      </c>
      <c r="C156" s="3">
        <v>1106376</v>
      </c>
      <c r="D156" s="3">
        <f t="shared" si="0"/>
        <v>1.8655502288552896E-3</v>
      </c>
      <c r="E156" s="3" t="s">
        <v>917</v>
      </c>
    </row>
    <row r="157" spans="1:5" ht="15.75" customHeight="1" x14ac:dyDescent="0.2">
      <c r="A157" s="3">
        <v>1502301</v>
      </c>
      <c r="B157" s="3">
        <v>19880792.23</v>
      </c>
      <c r="C157" s="3">
        <v>621874</v>
      </c>
      <c r="D157" s="3">
        <f t="shared" si="0"/>
        <v>3.1969164541370117E-2</v>
      </c>
      <c r="E157" s="3" t="s">
        <v>917</v>
      </c>
    </row>
    <row r="158" spans="1:5" ht="15.75" customHeight="1" x14ac:dyDescent="0.2">
      <c r="A158" s="3">
        <v>1502509</v>
      </c>
      <c r="B158" s="3">
        <v>7650423.7799999993</v>
      </c>
      <c r="C158" s="3">
        <v>180650</v>
      </c>
      <c r="D158" s="3">
        <f t="shared" si="0"/>
        <v>4.2349425851093268E-2</v>
      </c>
      <c r="E158" s="3" t="s">
        <v>916</v>
      </c>
    </row>
    <row r="159" spans="1:5" ht="15.75" customHeight="1" x14ac:dyDescent="0.2">
      <c r="A159" s="3">
        <v>1502707</v>
      </c>
      <c r="B159" s="3">
        <v>45400841.939999998</v>
      </c>
      <c r="C159" s="3">
        <v>501232</v>
      </c>
      <c r="D159" s="3">
        <f t="shared" si="0"/>
        <v>9.0578498459795057E-2</v>
      </c>
      <c r="E159" s="3" t="s">
        <v>916</v>
      </c>
    </row>
    <row r="160" spans="1:5" ht="15.75" customHeight="1" x14ac:dyDescent="0.2">
      <c r="A160" s="3">
        <v>1502756</v>
      </c>
      <c r="B160" s="3">
        <v>0</v>
      </c>
      <c r="C160" s="3">
        <v>284469</v>
      </c>
      <c r="D160" s="3">
        <f t="shared" si="0"/>
        <v>0</v>
      </c>
      <c r="E160" s="3" t="s">
        <v>916</v>
      </c>
    </row>
    <row r="161" spans="1:5" ht="15.75" customHeight="1" x14ac:dyDescent="0.2">
      <c r="A161" s="3">
        <v>1502764</v>
      </c>
      <c r="B161" s="3">
        <v>10135800.01</v>
      </c>
      <c r="C161" s="3">
        <v>370421</v>
      </c>
      <c r="D161" s="3">
        <f t="shared" si="0"/>
        <v>2.7362919515902175E-2</v>
      </c>
      <c r="E161" s="3" t="s">
        <v>918</v>
      </c>
    </row>
    <row r="162" spans="1:5" ht="15.75" customHeight="1" x14ac:dyDescent="0.2">
      <c r="A162" s="3">
        <v>1502772</v>
      </c>
      <c r="B162" s="3">
        <v>0</v>
      </c>
      <c r="C162" s="3">
        <v>605169</v>
      </c>
      <c r="D162" s="3">
        <f t="shared" si="0"/>
        <v>0</v>
      </c>
      <c r="E162" s="3" t="s">
        <v>918</v>
      </c>
    </row>
    <row r="163" spans="1:5" ht="15.75" customHeight="1" x14ac:dyDescent="0.2">
      <c r="A163" s="3">
        <v>1502806</v>
      </c>
      <c r="B163" s="3">
        <v>10190164</v>
      </c>
      <c r="C163" s="3">
        <v>237095</v>
      </c>
      <c r="D163" s="3">
        <f t="shared" si="0"/>
        <v>4.2979244606592297E-2</v>
      </c>
      <c r="E163" s="3" t="s">
        <v>916</v>
      </c>
    </row>
    <row r="164" spans="1:5" ht="15.75" customHeight="1" x14ac:dyDescent="0.2">
      <c r="A164" s="3">
        <v>1502855</v>
      </c>
      <c r="B164" s="3">
        <v>11249902.559999999</v>
      </c>
      <c r="C164" s="3">
        <v>118759</v>
      </c>
      <c r="D164" s="3">
        <f t="shared" si="0"/>
        <v>9.4728842108808581E-2</v>
      </c>
      <c r="E164" s="3" t="s">
        <v>918</v>
      </c>
    </row>
    <row r="165" spans="1:5" ht="15.75" customHeight="1" x14ac:dyDescent="0.2">
      <c r="A165" s="3">
        <v>1502905</v>
      </c>
      <c r="B165" s="3">
        <v>11424941.300000001</v>
      </c>
      <c r="C165" s="3">
        <v>286930</v>
      </c>
      <c r="D165" s="3">
        <f t="shared" si="0"/>
        <v>3.9817869515212774E-2</v>
      </c>
      <c r="E165" s="3" t="s">
        <v>916</v>
      </c>
    </row>
    <row r="166" spans="1:5" ht="15.75" customHeight="1" x14ac:dyDescent="0.2">
      <c r="A166" s="3">
        <v>1502939</v>
      </c>
      <c r="B166" s="3">
        <v>2609700</v>
      </c>
      <c r="C166" s="3">
        <v>638066</v>
      </c>
      <c r="D166" s="3">
        <f t="shared" si="0"/>
        <v>4.0900157663940721E-3</v>
      </c>
      <c r="E166" s="3" t="s">
        <v>917</v>
      </c>
    </row>
    <row r="167" spans="1:5" ht="15.75" customHeight="1" x14ac:dyDescent="0.2">
      <c r="A167" s="3">
        <v>1502954</v>
      </c>
      <c r="B167" s="3">
        <v>44195597.539999999</v>
      </c>
      <c r="C167" s="3">
        <v>464884</v>
      </c>
      <c r="D167" s="3">
        <f t="shared" si="0"/>
        <v>9.5068011676031003E-2</v>
      </c>
      <c r="E167" s="3" t="s">
        <v>916</v>
      </c>
    </row>
    <row r="168" spans="1:5" ht="15.75" customHeight="1" x14ac:dyDescent="0.2">
      <c r="A168" s="3">
        <v>1503002</v>
      </c>
      <c r="B168" s="3">
        <v>667640</v>
      </c>
      <c r="C168" s="3">
        <v>49959</v>
      </c>
      <c r="D168" s="3">
        <f t="shared" si="0"/>
        <v>1.336375828179107E-2</v>
      </c>
      <c r="E168" s="3" t="s">
        <v>918</v>
      </c>
    </row>
    <row r="169" spans="1:5" ht="15.75" customHeight="1" x14ac:dyDescent="0.2">
      <c r="A169" s="3">
        <v>1503044</v>
      </c>
      <c r="B169" s="3">
        <v>823500.01</v>
      </c>
      <c r="C169" s="3">
        <v>367822</v>
      </c>
      <c r="D169" s="3">
        <f t="shared" si="0"/>
        <v>2.2388546905840324E-3</v>
      </c>
      <c r="E169" s="3" t="s">
        <v>918</v>
      </c>
    </row>
    <row r="170" spans="1:5" ht="15.75" customHeight="1" x14ac:dyDescent="0.2">
      <c r="A170" s="3">
        <v>1503077</v>
      </c>
      <c r="B170" s="3">
        <v>7687059.9800000004</v>
      </c>
      <c r="C170" s="3">
        <v>216246</v>
      </c>
      <c r="D170" s="3">
        <f t="shared" si="0"/>
        <v>3.5547755704151758E-2</v>
      </c>
      <c r="E170" s="3" t="s">
        <v>916</v>
      </c>
    </row>
    <row r="171" spans="1:5" ht="15.75" customHeight="1" x14ac:dyDescent="0.2">
      <c r="A171" s="3">
        <v>1503093</v>
      </c>
      <c r="B171" s="3">
        <v>0</v>
      </c>
      <c r="C171" s="3">
        <v>300832</v>
      </c>
      <c r="D171" s="3">
        <f t="shared" si="0"/>
        <v>0</v>
      </c>
      <c r="E171" s="3" t="s">
        <v>916</v>
      </c>
    </row>
    <row r="172" spans="1:5" ht="15.75" customHeight="1" x14ac:dyDescent="0.2">
      <c r="A172" s="3">
        <v>1503101</v>
      </c>
      <c r="B172" s="3">
        <v>1057820</v>
      </c>
      <c r="C172" s="3">
        <v>255683</v>
      </c>
      <c r="D172" s="3">
        <f t="shared" si="0"/>
        <v>4.1372324323478687E-3</v>
      </c>
      <c r="E172" s="3" t="s">
        <v>916</v>
      </c>
    </row>
    <row r="173" spans="1:5" ht="15.75" customHeight="1" x14ac:dyDescent="0.2">
      <c r="A173" s="3">
        <v>1503200</v>
      </c>
      <c r="B173" s="3">
        <v>1011000</v>
      </c>
      <c r="C173" s="3">
        <v>316506</v>
      </c>
      <c r="D173" s="3">
        <f t="shared" si="0"/>
        <v>3.1942522416636651E-3</v>
      </c>
      <c r="E173" s="3" t="s">
        <v>916</v>
      </c>
    </row>
    <row r="174" spans="1:5" ht="15.75" customHeight="1" x14ac:dyDescent="0.2">
      <c r="A174" s="3">
        <v>1503408</v>
      </c>
      <c r="B174" s="3">
        <v>560300</v>
      </c>
      <c r="C174" s="3">
        <v>139913</v>
      </c>
      <c r="D174" s="3">
        <f t="shared" si="0"/>
        <v>4.0046314495436452E-3</v>
      </c>
      <c r="E174" s="3" t="s">
        <v>918</v>
      </c>
    </row>
    <row r="175" spans="1:5" ht="15.75" customHeight="1" x14ac:dyDescent="0.2">
      <c r="A175" s="3">
        <v>1503457</v>
      </c>
      <c r="B175" s="3">
        <v>10716695.470000001</v>
      </c>
      <c r="C175" s="3">
        <v>493692</v>
      </c>
      <c r="D175" s="3">
        <f t="shared" si="0"/>
        <v>2.1707249600965785E-2</v>
      </c>
      <c r="E175" s="3" t="s">
        <v>916</v>
      </c>
    </row>
    <row r="176" spans="1:5" ht="15.75" customHeight="1" x14ac:dyDescent="0.2">
      <c r="A176" s="3">
        <v>1503507</v>
      </c>
      <c r="B176" s="3">
        <v>5871323.5800000001</v>
      </c>
      <c r="C176" s="3">
        <v>202242</v>
      </c>
      <c r="D176" s="3">
        <f t="shared" si="0"/>
        <v>2.9031178390245351E-2</v>
      </c>
      <c r="E176" s="3" t="s">
        <v>916</v>
      </c>
    </row>
    <row r="177" spans="1:5" ht="15.75" customHeight="1" x14ac:dyDescent="0.2">
      <c r="A177" s="3">
        <v>1503606</v>
      </c>
      <c r="B177" s="3">
        <v>32211549.18</v>
      </c>
      <c r="C177" s="3">
        <v>2366321</v>
      </c>
      <c r="D177" s="3">
        <f t="shared" si="0"/>
        <v>1.3612501930211497E-2</v>
      </c>
      <c r="E177" s="3" t="s">
        <v>917</v>
      </c>
    </row>
    <row r="178" spans="1:5" ht="15.75" customHeight="1" x14ac:dyDescent="0.2">
      <c r="A178" s="3">
        <v>1503705</v>
      </c>
      <c r="B178" s="3">
        <v>49618832.310000002</v>
      </c>
      <c r="C178" s="3">
        <v>576617</v>
      </c>
      <c r="D178" s="3">
        <f t="shared" si="0"/>
        <v>8.6051629261710991E-2</v>
      </c>
      <c r="E178" s="3" t="s">
        <v>916</v>
      </c>
    </row>
    <row r="179" spans="1:5" ht="15.75" customHeight="1" x14ac:dyDescent="0.2">
      <c r="A179" s="3">
        <v>1503754</v>
      </c>
      <c r="B179" s="3">
        <v>2780151</v>
      </c>
      <c r="C179" s="3">
        <v>546555</v>
      </c>
      <c r="D179" s="3">
        <f t="shared" si="0"/>
        <v>5.086681120838708E-3</v>
      </c>
      <c r="E179" s="3" t="s">
        <v>916</v>
      </c>
    </row>
    <row r="180" spans="1:5" ht="15.75" customHeight="1" x14ac:dyDescent="0.2">
      <c r="A180" s="3">
        <v>1503804</v>
      </c>
      <c r="B180" s="3">
        <v>26474779.199999999</v>
      </c>
      <c r="C180" s="3">
        <v>424224</v>
      </c>
      <c r="D180" s="3">
        <f t="shared" si="0"/>
        <v>6.2407546956324958E-2</v>
      </c>
      <c r="E180" s="3" t="s">
        <v>916</v>
      </c>
    </row>
    <row r="181" spans="1:5" ht="15.75" customHeight="1" x14ac:dyDescent="0.2">
      <c r="A181" s="3">
        <v>1503903</v>
      </c>
      <c r="B181" s="3">
        <v>14755335</v>
      </c>
      <c r="C181" s="3">
        <v>1297116</v>
      </c>
      <c r="D181" s="3">
        <f t="shared" si="0"/>
        <v>1.1375493787756839E-2</v>
      </c>
      <c r="E181" s="3" t="s">
        <v>917</v>
      </c>
    </row>
    <row r="182" spans="1:5" ht="15.75" customHeight="1" x14ac:dyDescent="0.2">
      <c r="A182" s="3">
        <v>1504208</v>
      </c>
      <c r="B182" s="3">
        <v>154703700.57999998</v>
      </c>
      <c r="C182" s="3">
        <v>12133899</v>
      </c>
      <c r="D182" s="3">
        <f t="shared" si="0"/>
        <v>1.2749710590140892E-2</v>
      </c>
      <c r="E182" s="3" t="s">
        <v>917</v>
      </c>
    </row>
    <row r="183" spans="1:5" ht="15.75" customHeight="1" x14ac:dyDescent="0.2">
      <c r="A183" s="3">
        <v>1504307</v>
      </c>
      <c r="B183" s="3">
        <v>0</v>
      </c>
      <c r="C183" s="3">
        <v>215747</v>
      </c>
      <c r="D183" s="3">
        <f t="shared" si="0"/>
        <v>0</v>
      </c>
      <c r="E183" s="3" t="s">
        <v>916</v>
      </c>
    </row>
    <row r="184" spans="1:5" ht="15.75" customHeight="1" x14ac:dyDescent="0.2">
      <c r="A184" s="3">
        <v>1504406</v>
      </c>
      <c r="B184" s="3">
        <v>25355491.779999997</v>
      </c>
      <c r="C184" s="3">
        <v>202996</v>
      </c>
      <c r="D184" s="3">
        <f t="shared" si="0"/>
        <v>0.12490636160318429</v>
      </c>
      <c r="E184" s="3" t="s">
        <v>916</v>
      </c>
    </row>
    <row r="185" spans="1:5" ht="15.75" customHeight="1" x14ac:dyDescent="0.2">
      <c r="A185" s="3">
        <v>1504455</v>
      </c>
      <c r="B185" s="3">
        <v>10614429.09</v>
      </c>
      <c r="C185" s="3">
        <v>744535</v>
      </c>
      <c r="D185" s="3">
        <f t="shared" si="0"/>
        <v>1.4256454149234085E-2</v>
      </c>
      <c r="E185" s="3" t="s">
        <v>916</v>
      </c>
    </row>
    <row r="186" spans="1:5" ht="15.75" customHeight="1" x14ac:dyDescent="0.2">
      <c r="A186" s="3">
        <v>1504505</v>
      </c>
      <c r="B186" s="3">
        <v>462000</v>
      </c>
      <c r="C186" s="3">
        <v>169325</v>
      </c>
      <c r="D186" s="3">
        <f t="shared" si="0"/>
        <v>2.7284807323195038E-3</v>
      </c>
      <c r="E186" s="3" t="s">
        <v>916</v>
      </c>
    </row>
    <row r="187" spans="1:5" ht="15.75" customHeight="1" x14ac:dyDescent="0.2">
      <c r="A187" s="3">
        <v>1504604</v>
      </c>
      <c r="B187" s="3">
        <v>3149751.99</v>
      </c>
      <c r="C187" s="3">
        <v>451317</v>
      </c>
      <c r="D187" s="3">
        <f t="shared" si="0"/>
        <v>6.9790235909571331E-3</v>
      </c>
      <c r="E187" s="3" t="s">
        <v>916</v>
      </c>
    </row>
    <row r="188" spans="1:5" ht="15.75" customHeight="1" x14ac:dyDescent="0.2">
      <c r="A188" s="3">
        <v>1504703</v>
      </c>
      <c r="B188" s="3">
        <v>1211900</v>
      </c>
      <c r="C188" s="3">
        <v>1145186</v>
      </c>
      <c r="D188" s="3">
        <f t="shared" si="0"/>
        <v>1.0582560387570228E-3</v>
      </c>
      <c r="E188" s="3" t="s">
        <v>917</v>
      </c>
    </row>
    <row r="189" spans="1:5" ht="15.75" customHeight="1" x14ac:dyDescent="0.2">
      <c r="A189" s="3">
        <v>1504802</v>
      </c>
      <c r="B189" s="3">
        <v>110427394.38999999</v>
      </c>
      <c r="C189" s="3">
        <v>570047</v>
      </c>
      <c r="D189" s="3">
        <f t="shared" si="0"/>
        <v>0.19371629776141264</v>
      </c>
      <c r="E189" s="3" t="s">
        <v>917</v>
      </c>
    </row>
    <row r="190" spans="1:5" ht="15.75" customHeight="1" x14ac:dyDescent="0.2">
      <c r="A190" s="3">
        <v>1504901</v>
      </c>
      <c r="B190" s="3">
        <v>970800.01</v>
      </c>
      <c r="C190" s="3">
        <v>274325</v>
      </c>
      <c r="D190" s="3">
        <f t="shared" si="0"/>
        <v>3.5388681673197849E-3</v>
      </c>
      <c r="E190" s="3" t="s">
        <v>916</v>
      </c>
    </row>
    <row r="191" spans="1:5" ht="15.75" customHeight="1" x14ac:dyDescent="0.2">
      <c r="A191" s="3">
        <v>1504976</v>
      </c>
      <c r="B191" s="3">
        <v>31616852.209999997</v>
      </c>
      <c r="C191" s="3">
        <v>148041</v>
      </c>
      <c r="D191" s="3">
        <f t="shared" si="0"/>
        <v>0.21356821562945399</v>
      </c>
      <c r="E191" s="3" t="s">
        <v>918</v>
      </c>
    </row>
    <row r="192" spans="1:5" ht="15.75" customHeight="1" x14ac:dyDescent="0.2">
      <c r="A192" s="3">
        <v>1505031</v>
      </c>
      <c r="B192" s="3">
        <v>30700980.150000002</v>
      </c>
      <c r="C192" s="3">
        <v>744052</v>
      </c>
      <c r="D192" s="3">
        <f t="shared" si="0"/>
        <v>4.1261874371683702E-2</v>
      </c>
      <c r="E192" s="3" t="s">
        <v>916</v>
      </c>
    </row>
    <row r="193" spans="1:5" ht="15.75" customHeight="1" x14ac:dyDescent="0.2">
      <c r="A193" s="3">
        <v>1505064</v>
      </c>
      <c r="B193" s="3">
        <v>27196870.52</v>
      </c>
      <c r="C193" s="3">
        <v>833222</v>
      </c>
      <c r="D193" s="3">
        <f t="shared" si="0"/>
        <v>3.2640605408882625E-2</v>
      </c>
      <c r="E193" s="3" t="s">
        <v>917</v>
      </c>
    </row>
    <row r="194" spans="1:5" ht="15.75" customHeight="1" x14ac:dyDescent="0.2">
      <c r="A194" s="3">
        <v>1505106</v>
      </c>
      <c r="B194" s="3">
        <v>117304713.18000001</v>
      </c>
      <c r="C194" s="3">
        <v>765920</v>
      </c>
      <c r="D194" s="3">
        <f t="shared" si="0"/>
        <v>0.15315530757781493</v>
      </c>
      <c r="E194" s="3" t="s">
        <v>917</v>
      </c>
    </row>
    <row r="195" spans="1:5" ht="15.75" customHeight="1" x14ac:dyDescent="0.2">
      <c r="A195" s="3">
        <v>1505304</v>
      </c>
      <c r="B195" s="3">
        <v>55859926.839999996</v>
      </c>
      <c r="C195" s="3">
        <v>1908366</v>
      </c>
      <c r="D195" s="3">
        <f t="shared" si="0"/>
        <v>2.9271076323933668E-2</v>
      </c>
      <c r="E195" s="3" t="s">
        <v>917</v>
      </c>
    </row>
    <row r="196" spans="1:5" ht="15.75" customHeight="1" x14ac:dyDescent="0.2">
      <c r="A196" s="3">
        <v>1505403</v>
      </c>
      <c r="B196" s="3">
        <v>2555000</v>
      </c>
      <c r="C196" s="3">
        <v>171855</v>
      </c>
      <c r="D196" s="3">
        <f t="shared" si="0"/>
        <v>1.4867184545110703E-2</v>
      </c>
      <c r="E196" s="3" t="s">
        <v>918</v>
      </c>
    </row>
    <row r="197" spans="1:5" ht="15.75" customHeight="1" x14ac:dyDescent="0.2">
      <c r="A197" s="3">
        <v>1505437</v>
      </c>
      <c r="B197" s="3">
        <v>4818000</v>
      </c>
      <c r="C197" s="3">
        <v>727104</v>
      </c>
      <c r="D197" s="3">
        <f t="shared" si="0"/>
        <v>6.6262872986532877E-3</v>
      </c>
      <c r="E197" s="3" t="s">
        <v>916</v>
      </c>
    </row>
    <row r="198" spans="1:5" ht="15.75" customHeight="1" x14ac:dyDescent="0.2">
      <c r="A198" s="3">
        <v>1505486</v>
      </c>
      <c r="B198" s="3">
        <v>18012894.369999997</v>
      </c>
      <c r="C198" s="3">
        <v>648055</v>
      </c>
      <c r="D198" s="3">
        <f t="shared" si="0"/>
        <v>2.7795317326461483E-2</v>
      </c>
      <c r="E198" s="3" t="s">
        <v>916</v>
      </c>
    </row>
    <row r="199" spans="1:5" ht="15.75" customHeight="1" x14ac:dyDescent="0.2">
      <c r="A199" s="3">
        <v>1505494</v>
      </c>
      <c r="B199" s="3">
        <v>2959500</v>
      </c>
      <c r="C199" s="3">
        <v>69740</v>
      </c>
      <c r="D199" s="3">
        <f t="shared" si="0"/>
        <v>4.2436191568683682E-2</v>
      </c>
      <c r="E199" s="3" t="s">
        <v>918</v>
      </c>
    </row>
    <row r="200" spans="1:5" ht="15.75" customHeight="1" x14ac:dyDescent="0.2">
      <c r="A200" s="3">
        <v>1505502</v>
      </c>
      <c r="B200" s="3">
        <v>77810221.770000011</v>
      </c>
      <c r="C200" s="3">
        <v>3237060</v>
      </c>
      <c r="D200" s="3">
        <f t="shared" si="0"/>
        <v>2.4037312181423888E-2</v>
      </c>
      <c r="E200" s="3" t="s">
        <v>917</v>
      </c>
    </row>
    <row r="201" spans="1:5" ht="15.75" customHeight="1" x14ac:dyDescent="0.2">
      <c r="A201" s="3">
        <v>1505536</v>
      </c>
      <c r="B201" s="3">
        <v>16456832.550000001</v>
      </c>
      <c r="C201" s="3">
        <v>36618456</v>
      </c>
      <c r="D201" s="3">
        <f t="shared" si="0"/>
        <v>4.4941361126749855E-4</v>
      </c>
      <c r="E201" s="3" t="s">
        <v>917</v>
      </c>
    </row>
    <row r="202" spans="1:5" ht="15.75" customHeight="1" x14ac:dyDescent="0.2">
      <c r="A202" s="3">
        <v>1505551</v>
      </c>
      <c r="B202" s="3">
        <v>22531092.889999997</v>
      </c>
      <c r="C202" s="3">
        <v>78535</v>
      </c>
      <c r="D202" s="3">
        <f t="shared" si="0"/>
        <v>0.28689237779334054</v>
      </c>
      <c r="E202" s="3" t="s">
        <v>918</v>
      </c>
    </row>
    <row r="203" spans="1:5" ht="15.75" customHeight="1" x14ac:dyDescent="0.2">
      <c r="A203" s="3">
        <v>1505635</v>
      </c>
      <c r="B203" s="3">
        <v>46894668.260000005</v>
      </c>
      <c r="C203" s="3">
        <v>222632</v>
      </c>
      <c r="D203" s="3">
        <f t="shared" si="0"/>
        <v>0.21063759145136371</v>
      </c>
      <c r="E203" s="3" t="s">
        <v>918</v>
      </c>
    </row>
    <row r="204" spans="1:5" ht="15.75" customHeight="1" x14ac:dyDescent="0.2">
      <c r="A204" s="3">
        <v>1505650</v>
      </c>
      <c r="B204" s="3">
        <v>54410304.219999991</v>
      </c>
      <c r="C204" s="3">
        <v>257361</v>
      </c>
      <c r="D204" s="3">
        <f t="shared" si="0"/>
        <v>0.21141627604804145</v>
      </c>
      <c r="E204" s="3" t="s">
        <v>918</v>
      </c>
    </row>
    <row r="205" spans="1:5" ht="15.75" customHeight="1" x14ac:dyDescent="0.2">
      <c r="A205" s="3">
        <v>1505700</v>
      </c>
      <c r="B205" s="3">
        <v>3267242.0900000003</v>
      </c>
      <c r="C205" s="3">
        <v>210088</v>
      </c>
      <c r="D205" s="3">
        <f t="shared" si="0"/>
        <v>1.5551778730817563E-2</v>
      </c>
      <c r="E205" s="3" t="s">
        <v>916</v>
      </c>
    </row>
    <row r="206" spans="1:5" ht="15.75" customHeight="1" x14ac:dyDescent="0.2">
      <c r="A206" s="3">
        <v>1505908</v>
      </c>
      <c r="B206" s="3">
        <v>14258293.120000001</v>
      </c>
      <c r="C206" s="3">
        <v>300195</v>
      </c>
      <c r="D206" s="3">
        <f t="shared" si="0"/>
        <v>4.7496770832292347E-2</v>
      </c>
      <c r="E206" s="3" t="s">
        <v>916</v>
      </c>
    </row>
    <row r="207" spans="1:5" ht="15.75" customHeight="1" x14ac:dyDescent="0.2">
      <c r="A207" s="3">
        <v>1506005</v>
      </c>
      <c r="B207" s="3">
        <v>12021939.959999999</v>
      </c>
      <c r="C207" s="3">
        <v>275761</v>
      </c>
      <c r="D207" s="3">
        <f t="shared" si="0"/>
        <v>4.3595504658019077E-2</v>
      </c>
      <c r="E207" s="3" t="s">
        <v>916</v>
      </c>
    </row>
    <row r="208" spans="1:5" ht="15.75" customHeight="1" x14ac:dyDescent="0.2">
      <c r="A208" s="3">
        <v>1506104</v>
      </c>
      <c r="B208" s="3">
        <v>3261664</v>
      </c>
      <c r="C208" s="3">
        <v>281042</v>
      </c>
      <c r="D208" s="3">
        <f t="shared" si="0"/>
        <v>1.1605610549312913E-2</v>
      </c>
      <c r="E208" s="3" t="s">
        <v>918</v>
      </c>
    </row>
    <row r="209" spans="1:5" ht="15.75" customHeight="1" x14ac:dyDescent="0.2">
      <c r="A209" s="3">
        <v>1506112</v>
      </c>
      <c r="B209" s="3">
        <v>4461878.8</v>
      </c>
      <c r="C209" s="3">
        <v>93427</v>
      </c>
      <c r="D209" s="3">
        <f t="shared" si="0"/>
        <v>4.775791580592334E-2</v>
      </c>
      <c r="E209" s="3" t="s">
        <v>918</v>
      </c>
    </row>
    <row r="210" spans="1:5" ht="15.75" customHeight="1" x14ac:dyDescent="0.2">
      <c r="A210" s="3">
        <v>1506138</v>
      </c>
      <c r="B210" s="3">
        <v>5733217.4199999999</v>
      </c>
      <c r="C210" s="3">
        <v>1690276</v>
      </c>
      <c r="D210" s="3">
        <f t="shared" si="0"/>
        <v>3.3918824026372024E-3</v>
      </c>
      <c r="E210" s="3" t="s">
        <v>917</v>
      </c>
    </row>
    <row r="211" spans="1:5" ht="15.75" customHeight="1" x14ac:dyDescent="0.2">
      <c r="A211" s="3">
        <v>1506161</v>
      </c>
      <c r="B211" s="3">
        <v>19046405.639999997</v>
      </c>
      <c r="C211" s="3">
        <v>515240</v>
      </c>
      <c r="D211" s="3">
        <f t="shared" si="0"/>
        <v>3.6966085008927875E-2</v>
      </c>
      <c r="E211" s="3" t="s">
        <v>918</v>
      </c>
    </row>
    <row r="212" spans="1:5" ht="15.75" customHeight="1" x14ac:dyDescent="0.2">
      <c r="A212" s="3">
        <v>1506187</v>
      </c>
      <c r="B212" s="3">
        <v>39158953.319999993</v>
      </c>
      <c r="C212" s="3">
        <v>481223</v>
      </c>
      <c r="D212" s="3">
        <f t="shared" si="0"/>
        <v>8.137381904023705E-2</v>
      </c>
      <c r="E212" s="3" t="s">
        <v>917</v>
      </c>
    </row>
    <row r="213" spans="1:5" ht="15.75" customHeight="1" x14ac:dyDescent="0.2">
      <c r="A213" s="3">
        <v>1506195</v>
      </c>
      <c r="B213" s="3">
        <v>47956503.609999999</v>
      </c>
      <c r="C213" s="3">
        <v>360412</v>
      </c>
      <c r="D213" s="3">
        <f t="shared" si="0"/>
        <v>0.1330602299867929</v>
      </c>
      <c r="E213" s="3" t="s">
        <v>916</v>
      </c>
    </row>
    <row r="214" spans="1:5" ht="15.75" customHeight="1" x14ac:dyDescent="0.2">
      <c r="A214" s="3">
        <v>1506203</v>
      </c>
      <c r="B214" s="3">
        <v>20000000</v>
      </c>
      <c r="C214" s="3">
        <v>497423</v>
      </c>
      <c r="D214" s="3">
        <f t="shared" si="0"/>
        <v>4.020722805338716E-2</v>
      </c>
      <c r="E214" s="3" t="s">
        <v>916</v>
      </c>
    </row>
    <row r="215" spans="1:5" ht="15.75" customHeight="1" x14ac:dyDescent="0.2">
      <c r="A215" s="3">
        <v>1506401</v>
      </c>
      <c r="B215" s="3">
        <v>852245.45</v>
      </c>
      <c r="C215" s="3">
        <v>67161</v>
      </c>
      <c r="D215" s="3">
        <f t="shared" si="0"/>
        <v>1.2689588451631154E-2</v>
      </c>
      <c r="E215" s="3" t="s">
        <v>918</v>
      </c>
    </row>
    <row r="216" spans="1:5" ht="15.75" customHeight="1" x14ac:dyDescent="0.2">
      <c r="A216" s="3">
        <v>1506559</v>
      </c>
      <c r="B216" s="3">
        <v>1050300</v>
      </c>
      <c r="C216" s="3">
        <v>159531</v>
      </c>
      <c r="D216" s="3">
        <f t="shared" si="0"/>
        <v>6.5836733926321533E-3</v>
      </c>
      <c r="E216" s="3" t="s">
        <v>916</v>
      </c>
    </row>
    <row r="217" spans="1:5" ht="15.75" customHeight="1" x14ac:dyDescent="0.2">
      <c r="A217" s="3">
        <v>1506583</v>
      </c>
      <c r="B217" s="3">
        <v>8305670</v>
      </c>
      <c r="C217" s="3">
        <v>687654</v>
      </c>
      <c r="D217" s="3">
        <f t="shared" si="0"/>
        <v>1.207826901319559E-2</v>
      </c>
      <c r="E217" s="3" t="s">
        <v>918</v>
      </c>
    </row>
    <row r="218" spans="1:5" ht="15.75" customHeight="1" x14ac:dyDescent="0.2">
      <c r="A218" s="3">
        <v>1506609</v>
      </c>
      <c r="B218" s="3">
        <v>315000</v>
      </c>
      <c r="C218" s="3">
        <v>256871</v>
      </c>
      <c r="D218" s="3">
        <f t="shared" si="0"/>
        <v>1.226296467876872E-3</v>
      </c>
      <c r="E218" s="3" t="s">
        <v>916</v>
      </c>
    </row>
    <row r="219" spans="1:5" ht="15.75" customHeight="1" x14ac:dyDescent="0.2">
      <c r="A219" s="3">
        <v>1506708</v>
      </c>
      <c r="B219" s="3">
        <v>22170608.57</v>
      </c>
      <c r="C219" s="3">
        <v>990422</v>
      </c>
      <c r="D219" s="3">
        <f t="shared" si="0"/>
        <v>2.2385012217014565E-2</v>
      </c>
      <c r="E219" s="3" t="s">
        <v>916</v>
      </c>
    </row>
    <row r="220" spans="1:5" ht="15.75" customHeight="1" x14ac:dyDescent="0.2">
      <c r="A220" s="3">
        <v>1506807</v>
      </c>
      <c r="B220" s="3">
        <v>75281969.430000007</v>
      </c>
      <c r="C220" s="3">
        <v>4672198</v>
      </c>
      <c r="D220" s="3">
        <f t="shared" si="0"/>
        <v>1.6112752376932656E-2</v>
      </c>
      <c r="E220" s="3" t="s">
        <v>919</v>
      </c>
    </row>
    <row r="221" spans="1:5" ht="15.75" customHeight="1" x14ac:dyDescent="0.2">
      <c r="A221" s="3">
        <v>1507003</v>
      </c>
      <c r="B221" s="3">
        <v>987700</v>
      </c>
      <c r="C221" s="3">
        <v>365547</v>
      </c>
      <c r="D221" s="3">
        <f t="shared" si="0"/>
        <v>2.7019781314030753E-3</v>
      </c>
      <c r="E221" s="3" t="s">
        <v>916</v>
      </c>
    </row>
    <row r="222" spans="1:5" ht="15.75" customHeight="1" x14ac:dyDescent="0.2">
      <c r="A222" s="3">
        <v>1507102</v>
      </c>
      <c r="B222" s="3">
        <v>191000</v>
      </c>
      <c r="C222" s="3">
        <v>129569</v>
      </c>
      <c r="D222" s="3">
        <f t="shared" si="0"/>
        <v>1.4741180374935362E-3</v>
      </c>
      <c r="E222" s="3" t="s">
        <v>918</v>
      </c>
    </row>
    <row r="223" spans="1:5" ht="15.75" customHeight="1" x14ac:dyDescent="0.2">
      <c r="A223" s="3">
        <v>1507151</v>
      </c>
      <c r="B223" s="3">
        <v>16078410</v>
      </c>
      <c r="C223" s="3">
        <v>261135</v>
      </c>
      <c r="D223" s="3">
        <f t="shared" si="0"/>
        <v>6.1571256246768916E-2</v>
      </c>
      <c r="E223" s="3" t="s">
        <v>916</v>
      </c>
    </row>
    <row r="224" spans="1:5" ht="15.75" customHeight="1" x14ac:dyDescent="0.2">
      <c r="A224" s="3">
        <v>1507201</v>
      </c>
      <c r="B224" s="3">
        <v>5105985.01</v>
      </c>
      <c r="C224" s="3">
        <v>332477</v>
      </c>
      <c r="D224" s="3">
        <f t="shared" si="0"/>
        <v>1.5357408211695846E-2</v>
      </c>
      <c r="E224" s="3" t="s">
        <v>916</v>
      </c>
    </row>
    <row r="225" spans="1:5" ht="15.75" customHeight="1" x14ac:dyDescent="0.2">
      <c r="A225" s="3">
        <v>1507300</v>
      </c>
      <c r="B225" s="3">
        <v>64545177.120000005</v>
      </c>
      <c r="C225" s="3">
        <v>1403891</v>
      </c>
      <c r="D225" s="3">
        <f t="shared" si="0"/>
        <v>4.5975917731504799E-2</v>
      </c>
      <c r="E225" s="3" t="s">
        <v>917</v>
      </c>
    </row>
    <row r="226" spans="1:5" ht="15.75" customHeight="1" x14ac:dyDescent="0.2">
      <c r="A226" s="3">
        <v>1507458</v>
      </c>
      <c r="B226" s="3">
        <v>32322651.019999996</v>
      </c>
      <c r="C226" s="3">
        <v>529659</v>
      </c>
      <c r="D226" s="3">
        <f t="shared" si="0"/>
        <v>6.1025397510473714E-2</v>
      </c>
      <c r="E226" s="3" t="s">
        <v>916</v>
      </c>
    </row>
    <row r="227" spans="1:5" ht="15.75" customHeight="1" x14ac:dyDescent="0.2">
      <c r="A227" s="3">
        <v>1507474</v>
      </c>
      <c r="B227" s="3">
        <v>1259249.99</v>
      </c>
      <c r="C227" s="3">
        <v>154405</v>
      </c>
      <c r="D227" s="3">
        <f t="shared" si="0"/>
        <v>8.1555000809559273E-3</v>
      </c>
      <c r="E227" s="3" t="s">
        <v>916</v>
      </c>
    </row>
    <row r="228" spans="1:5" ht="15.75" customHeight="1" x14ac:dyDescent="0.2">
      <c r="A228" s="3">
        <v>1507508</v>
      </c>
      <c r="B228" s="3">
        <v>2951378.98</v>
      </c>
      <c r="C228" s="3">
        <v>143102</v>
      </c>
      <c r="D228" s="3">
        <f t="shared" si="0"/>
        <v>2.0624302804992244E-2</v>
      </c>
      <c r="E228" s="3" t="s">
        <v>918</v>
      </c>
    </row>
    <row r="229" spans="1:5" ht="15.75" customHeight="1" x14ac:dyDescent="0.2">
      <c r="A229" s="3">
        <v>1507607</v>
      </c>
      <c r="B229" s="3">
        <v>1311830</v>
      </c>
      <c r="C229" s="3">
        <v>598830</v>
      </c>
      <c r="D229" s="3">
        <f t="shared" si="0"/>
        <v>2.1906551107993924E-3</v>
      </c>
      <c r="E229" s="3" t="s">
        <v>917</v>
      </c>
    </row>
    <row r="230" spans="1:5" ht="15.75" customHeight="1" x14ac:dyDescent="0.2">
      <c r="A230" s="3">
        <v>1507755</v>
      </c>
      <c r="B230" s="3">
        <v>1550000</v>
      </c>
      <c r="C230" s="3">
        <v>85799</v>
      </c>
      <c r="D230" s="3">
        <f t="shared" si="0"/>
        <v>1.8065478618631919E-2</v>
      </c>
      <c r="E230" s="3" t="s">
        <v>918</v>
      </c>
    </row>
    <row r="231" spans="1:5" ht="15.75" customHeight="1" x14ac:dyDescent="0.2">
      <c r="A231" s="3">
        <v>1507805</v>
      </c>
      <c r="B231" s="3">
        <v>1085733.48</v>
      </c>
      <c r="C231" s="3">
        <v>169588</v>
      </c>
      <c r="D231" s="3">
        <f t="shared" si="0"/>
        <v>6.4021834092034815E-3</v>
      </c>
      <c r="E231" s="3" t="s">
        <v>916</v>
      </c>
    </row>
    <row r="232" spans="1:5" ht="15.75" customHeight="1" x14ac:dyDescent="0.2">
      <c r="A232" s="3">
        <v>1507904</v>
      </c>
      <c r="B232" s="3">
        <v>10133249.08</v>
      </c>
      <c r="C232" s="3">
        <v>173277</v>
      </c>
      <c r="D232" s="3">
        <f t="shared" si="0"/>
        <v>5.8480058403596553E-2</v>
      </c>
      <c r="E232" s="3" t="s">
        <v>916</v>
      </c>
    </row>
    <row r="233" spans="1:5" ht="15.75" customHeight="1" x14ac:dyDescent="0.2">
      <c r="A233" s="3">
        <v>1507953</v>
      </c>
      <c r="B233" s="3">
        <v>0</v>
      </c>
      <c r="C233" s="3">
        <v>932531</v>
      </c>
      <c r="D233" s="3">
        <f t="shared" si="0"/>
        <v>0</v>
      </c>
      <c r="E233" s="3" t="s">
        <v>917</v>
      </c>
    </row>
    <row r="234" spans="1:5" ht="15.75" customHeight="1" x14ac:dyDescent="0.2">
      <c r="A234" s="3">
        <v>1507979</v>
      </c>
      <c r="B234" s="3">
        <v>41981843.769999996</v>
      </c>
      <c r="C234" s="3">
        <v>407463</v>
      </c>
      <c r="D234" s="3">
        <f t="shared" si="0"/>
        <v>0.103032284575532</v>
      </c>
      <c r="E234" s="3" t="s">
        <v>918</v>
      </c>
    </row>
    <row r="235" spans="1:5" ht="15.75" customHeight="1" x14ac:dyDescent="0.2">
      <c r="A235" s="3">
        <v>1508001</v>
      </c>
      <c r="B235" s="3">
        <v>17873347.34</v>
      </c>
      <c r="C235" s="3">
        <v>667038</v>
      </c>
      <c r="D235" s="3">
        <f t="shared" si="0"/>
        <v>2.6795096141449211E-2</v>
      </c>
      <c r="E235" s="3" t="s">
        <v>917</v>
      </c>
    </row>
    <row r="236" spans="1:5" ht="15.75" customHeight="1" x14ac:dyDescent="0.2">
      <c r="A236" s="3">
        <v>1508050</v>
      </c>
      <c r="B236" s="3">
        <v>57573937.810000002</v>
      </c>
      <c r="C236" s="3">
        <v>240689</v>
      </c>
      <c r="D236" s="3">
        <f t="shared" si="0"/>
        <v>0.23920469074199488</v>
      </c>
      <c r="E236" s="3" t="s">
        <v>918</v>
      </c>
    </row>
    <row r="237" spans="1:5" ht="15.75" customHeight="1" x14ac:dyDescent="0.2">
      <c r="A237" s="3">
        <v>1508084</v>
      </c>
      <c r="B237" s="3">
        <v>25730707.689999998</v>
      </c>
      <c r="C237" s="3">
        <v>765171</v>
      </c>
      <c r="D237" s="3">
        <f t="shared" si="0"/>
        <v>3.3627395301181043E-2</v>
      </c>
      <c r="E237" s="3" t="s">
        <v>916</v>
      </c>
    </row>
    <row r="238" spans="1:5" ht="15.75" customHeight="1" x14ac:dyDescent="0.2">
      <c r="A238" s="3">
        <v>1508100</v>
      </c>
      <c r="B238" s="3">
        <v>14424569.41</v>
      </c>
      <c r="C238" s="3">
        <v>3419589</v>
      </c>
      <c r="D238" s="3">
        <f t="shared" si="0"/>
        <v>4.2182172799128783E-3</v>
      </c>
      <c r="E238" s="3" t="s">
        <v>917</v>
      </c>
    </row>
    <row r="239" spans="1:5" ht="15.75" customHeight="1" x14ac:dyDescent="0.2">
      <c r="A239" s="3">
        <v>1508159</v>
      </c>
      <c r="B239" s="3">
        <v>50330050.600000001</v>
      </c>
      <c r="C239" s="3">
        <v>575327</v>
      </c>
      <c r="D239" s="3">
        <f t="shared" si="0"/>
        <v>8.7480772847441546E-2</v>
      </c>
      <c r="E239" s="3" t="s">
        <v>916</v>
      </c>
    </row>
    <row r="240" spans="1:5" ht="15.75" customHeight="1" x14ac:dyDescent="0.2">
      <c r="A240" s="3">
        <v>1508308</v>
      </c>
      <c r="B240" s="3">
        <v>19419605.219999999</v>
      </c>
      <c r="C240" s="3">
        <v>532595</v>
      </c>
      <c r="D240" s="3">
        <f t="shared" si="0"/>
        <v>3.646223719711976E-2</v>
      </c>
      <c r="E240" s="3" t="s">
        <v>917</v>
      </c>
    </row>
    <row r="241" spans="1:5" ht="15.75" customHeight="1" x14ac:dyDescent="0.2">
      <c r="A241" s="3">
        <v>1508357</v>
      </c>
      <c r="B241" s="3">
        <v>2944576.4</v>
      </c>
      <c r="C241" s="3">
        <v>3789425</v>
      </c>
      <c r="D241" s="3">
        <f t="shared" si="0"/>
        <v>7.7705097739102895E-4</v>
      </c>
      <c r="E241" s="3" t="s">
        <v>918</v>
      </c>
    </row>
    <row r="242" spans="1:5" ht="15.75" customHeight="1" x14ac:dyDescent="0.2">
      <c r="A242" s="3">
        <v>1508407</v>
      </c>
      <c r="B242" s="3">
        <v>84506505.580000013</v>
      </c>
      <c r="C242" s="3">
        <v>1239307</v>
      </c>
      <c r="D242" s="3">
        <f t="shared" si="0"/>
        <v>6.8188516307904345E-2</v>
      </c>
      <c r="E242" s="3" t="s">
        <v>917</v>
      </c>
    </row>
    <row r="243" spans="1:5" ht="15.75" customHeight="1" x14ac:dyDescent="0.2">
      <c r="A243" s="3">
        <v>1600055</v>
      </c>
      <c r="B243" s="3">
        <v>20000</v>
      </c>
      <c r="C243" s="3">
        <v>67081</v>
      </c>
      <c r="D243" s="3">
        <f t="shared" si="0"/>
        <v>2.9814701629373445E-4</v>
      </c>
      <c r="E243" s="3" t="s">
        <v>918</v>
      </c>
    </row>
    <row r="244" spans="1:5" ht="15.75" customHeight="1" x14ac:dyDescent="0.2">
      <c r="A244" s="3">
        <v>1600105</v>
      </c>
      <c r="B244" s="3">
        <v>600000</v>
      </c>
      <c r="C244" s="3">
        <v>129932</v>
      </c>
      <c r="D244" s="3">
        <f t="shared" si="0"/>
        <v>4.6178000800418681E-3</v>
      </c>
      <c r="E244" s="3" t="s">
        <v>918</v>
      </c>
    </row>
    <row r="245" spans="1:5" ht="15.75" customHeight="1" x14ac:dyDescent="0.2">
      <c r="A245" s="3">
        <v>1600154</v>
      </c>
      <c r="B245" s="3">
        <v>0</v>
      </c>
      <c r="C245" s="3">
        <v>448352</v>
      </c>
      <c r="D245" s="3">
        <f t="shared" si="0"/>
        <v>0</v>
      </c>
      <c r="E245" s="3" t="s">
        <v>918</v>
      </c>
    </row>
    <row r="246" spans="1:5" ht="15.75" customHeight="1" x14ac:dyDescent="0.2">
      <c r="A246" s="3">
        <v>1600204</v>
      </c>
      <c r="B246" s="3">
        <v>683000</v>
      </c>
      <c r="C246" s="3">
        <v>154699</v>
      </c>
      <c r="D246" s="3">
        <f t="shared" si="0"/>
        <v>4.4150253072094839E-3</v>
      </c>
      <c r="E246" s="3" t="s">
        <v>918</v>
      </c>
    </row>
    <row r="247" spans="1:5" ht="15.75" customHeight="1" x14ac:dyDescent="0.2">
      <c r="A247" s="3">
        <v>1600212</v>
      </c>
      <c r="B247" s="3">
        <v>0</v>
      </c>
      <c r="C247" s="3">
        <v>74233</v>
      </c>
      <c r="D247" s="3">
        <f t="shared" si="0"/>
        <v>0</v>
      </c>
      <c r="E247" s="3" t="s">
        <v>918</v>
      </c>
    </row>
    <row r="248" spans="1:5" ht="15.75" customHeight="1" x14ac:dyDescent="0.2">
      <c r="A248" s="3">
        <v>1600238</v>
      </c>
      <c r="B248" s="3">
        <v>577999.99</v>
      </c>
      <c r="C248" s="3">
        <v>498244</v>
      </c>
      <c r="D248" s="3">
        <f t="shared" si="0"/>
        <v>1.1600741604515057E-3</v>
      </c>
      <c r="E248" s="3" t="s">
        <v>918</v>
      </c>
    </row>
    <row r="249" spans="1:5" ht="15.75" customHeight="1" x14ac:dyDescent="0.2">
      <c r="A249" s="3">
        <v>1600253</v>
      </c>
      <c r="B249" s="3">
        <v>620000</v>
      </c>
      <c r="C249" s="3">
        <v>68204</v>
      </c>
      <c r="D249" s="3">
        <f t="shared" si="0"/>
        <v>9.090375931030438E-3</v>
      </c>
      <c r="E249" s="3" t="s">
        <v>918</v>
      </c>
    </row>
    <row r="250" spans="1:5" ht="15.75" customHeight="1" x14ac:dyDescent="0.2">
      <c r="A250" s="3">
        <v>1600279</v>
      </c>
      <c r="B250" s="3">
        <v>2399416</v>
      </c>
      <c r="C250" s="3">
        <v>906292</v>
      </c>
      <c r="D250" s="3">
        <f t="shared" si="0"/>
        <v>2.6475087499393131E-3</v>
      </c>
      <c r="E250" s="3" t="s">
        <v>916</v>
      </c>
    </row>
    <row r="251" spans="1:5" ht="15.75" customHeight="1" x14ac:dyDescent="0.2">
      <c r="A251" s="3">
        <v>1600303</v>
      </c>
      <c r="B251" s="3">
        <v>26604800.009999998</v>
      </c>
      <c r="C251" s="3">
        <v>9564030</v>
      </c>
      <c r="D251" s="3">
        <f t="shared" si="0"/>
        <v>2.7817562272389358E-3</v>
      </c>
      <c r="E251" s="3" t="s">
        <v>919</v>
      </c>
    </row>
    <row r="252" spans="1:5" ht="15.75" customHeight="1" x14ac:dyDescent="0.2">
      <c r="A252" s="3">
        <v>1600402</v>
      </c>
      <c r="B252" s="3">
        <v>0</v>
      </c>
      <c r="C252" s="3">
        <v>305270</v>
      </c>
      <c r="D252" s="3">
        <f t="shared" si="0"/>
        <v>0</v>
      </c>
      <c r="E252" s="3" t="s">
        <v>916</v>
      </c>
    </row>
    <row r="253" spans="1:5" ht="15.75" customHeight="1" x14ac:dyDescent="0.2">
      <c r="A253" s="3">
        <v>1600501</v>
      </c>
      <c r="B253" s="3">
        <v>160000</v>
      </c>
      <c r="C253" s="3">
        <v>421171</v>
      </c>
      <c r="D253" s="3">
        <f t="shared" si="0"/>
        <v>3.7989320252344058E-4</v>
      </c>
      <c r="E253" s="3" t="s">
        <v>916</v>
      </c>
    </row>
    <row r="254" spans="1:5" ht="15.75" customHeight="1" x14ac:dyDescent="0.2">
      <c r="A254" s="3">
        <v>1600535</v>
      </c>
      <c r="B254" s="3">
        <v>312000.01</v>
      </c>
      <c r="C254" s="3">
        <v>329561</v>
      </c>
      <c r="D254" s="3">
        <f t="shared" si="0"/>
        <v>9.4671399225029664E-4</v>
      </c>
      <c r="E254" s="3" t="s">
        <v>918</v>
      </c>
    </row>
    <row r="255" spans="1:5" ht="15.75" customHeight="1" x14ac:dyDescent="0.2">
      <c r="A255" s="3">
        <v>1600550</v>
      </c>
      <c r="B255" s="3">
        <v>0</v>
      </c>
      <c r="C255" s="3">
        <v>66134</v>
      </c>
      <c r="D255" s="3">
        <f t="shared" si="0"/>
        <v>0</v>
      </c>
      <c r="E255" s="3" t="s">
        <v>918</v>
      </c>
    </row>
    <row r="256" spans="1:5" ht="15.75" customHeight="1" x14ac:dyDescent="0.2">
      <c r="A256" s="3">
        <v>1600600</v>
      </c>
      <c r="B256" s="3">
        <v>1850217.31</v>
      </c>
      <c r="C256" s="3">
        <v>1855731</v>
      </c>
      <c r="D256" s="3">
        <f t="shared" si="0"/>
        <v>9.9702883122607762E-4</v>
      </c>
      <c r="E256" s="3" t="s">
        <v>917</v>
      </c>
    </row>
    <row r="257" spans="1:5" ht="15.75" customHeight="1" x14ac:dyDescent="0.2">
      <c r="A257" s="3">
        <v>1600709</v>
      </c>
      <c r="B257" s="3">
        <v>624000</v>
      </c>
      <c r="C257" s="3">
        <v>218635</v>
      </c>
      <c r="D257" s="3">
        <f t="shared" si="0"/>
        <v>2.8540718549180141E-3</v>
      </c>
      <c r="E257" s="3" t="s">
        <v>918</v>
      </c>
    </row>
    <row r="258" spans="1:5" ht="15.75" customHeight="1" x14ac:dyDescent="0.2">
      <c r="A258" s="3">
        <v>1600808</v>
      </c>
      <c r="B258" s="3">
        <v>10446847.890000001</v>
      </c>
      <c r="C258" s="3">
        <v>188201</v>
      </c>
      <c r="D258" s="3">
        <f t="shared" si="0"/>
        <v>5.5508992460188845E-2</v>
      </c>
      <c r="E258" s="3" t="s">
        <v>918</v>
      </c>
    </row>
    <row r="259" spans="1:5" ht="15.75" customHeight="1" x14ac:dyDescent="0.2">
      <c r="A259" s="3">
        <v>1700400</v>
      </c>
      <c r="B259" s="3">
        <v>159560</v>
      </c>
      <c r="C259" s="3">
        <v>157708</v>
      </c>
      <c r="D259" s="3">
        <f t="shared" si="0"/>
        <v>1.0117432216501382E-3</v>
      </c>
      <c r="E259" s="3" t="s">
        <v>918</v>
      </c>
    </row>
    <row r="260" spans="1:5" ht="15.75" customHeight="1" x14ac:dyDescent="0.2">
      <c r="A260" s="3">
        <v>1701903</v>
      </c>
      <c r="B260" s="3">
        <v>0</v>
      </c>
      <c r="C260" s="3">
        <v>245118</v>
      </c>
      <c r="D260" s="3">
        <f t="shared" si="0"/>
        <v>0</v>
      </c>
      <c r="E260" s="3" t="s">
        <v>918</v>
      </c>
    </row>
    <row r="261" spans="1:5" ht="15.75" customHeight="1" x14ac:dyDescent="0.2">
      <c r="A261" s="3">
        <v>1702109</v>
      </c>
      <c r="B261" s="3">
        <v>36226434.710000001</v>
      </c>
      <c r="C261" s="3">
        <v>4108045</v>
      </c>
      <c r="D261" s="3">
        <f t="shared" si="0"/>
        <v>8.8184123372553134E-3</v>
      </c>
      <c r="E261" s="3" t="s">
        <v>917</v>
      </c>
    </row>
    <row r="262" spans="1:5" ht="15.75" customHeight="1" x14ac:dyDescent="0.2">
      <c r="A262" s="3">
        <v>1702158</v>
      </c>
      <c r="B262" s="3">
        <v>1063999.99</v>
      </c>
      <c r="C262" s="3">
        <v>66520</v>
      </c>
      <c r="D262" s="3">
        <f t="shared" si="0"/>
        <v>1.5995189266386049E-2</v>
      </c>
      <c r="E262" s="3" t="s">
        <v>918</v>
      </c>
    </row>
    <row r="263" spans="1:5" ht="15.75" customHeight="1" x14ac:dyDescent="0.2">
      <c r="A263" s="3">
        <v>1702208</v>
      </c>
      <c r="B263" s="3">
        <v>4261299</v>
      </c>
      <c r="C263" s="3">
        <v>403907</v>
      </c>
      <c r="D263" s="3">
        <f t="shared" si="0"/>
        <v>1.0550198436768861E-2</v>
      </c>
      <c r="E263" s="3" t="s">
        <v>916</v>
      </c>
    </row>
    <row r="264" spans="1:5" ht="15.75" customHeight="1" x14ac:dyDescent="0.2">
      <c r="A264" s="3">
        <v>1702406</v>
      </c>
      <c r="B264" s="3">
        <v>15411870</v>
      </c>
      <c r="C264" s="3">
        <v>161209</v>
      </c>
      <c r="D264" s="3">
        <f t="shared" si="0"/>
        <v>9.5601796425757862E-2</v>
      </c>
      <c r="E264" s="3" t="s">
        <v>918</v>
      </c>
    </row>
    <row r="265" spans="1:5" ht="15.75" customHeight="1" x14ac:dyDescent="0.2">
      <c r="A265" s="3">
        <v>1702703</v>
      </c>
      <c r="B265" s="3">
        <v>2345790.0099999998</v>
      </c>
      <c r="C265" s="3">
        <v>42274</v>
      </c>
      <c r="D265" s="3">
        <f t="shared" si="0"/>
        <v>5.5490136017410222E-2</v>
      </c>
      <c r="E265" s="3" t="s">
        <v>918</v>
      </c>
    </row>
    <row r="266" spans="1:5" ht="15.75" customHeight="1" x14ac:dyDescent="0.2">
      <c r="A266" s="3">
        <v>1703206</v>
      </c>
      <c r="B266" s="3">
        <v>551460</v>
      </c>
      <c r="C266" s="3">
        <v>65704</v>
      </c>
      <c r="D266" s="3">
        <f t="shared" si="0"/>
        <v>8.3930963107268965E-3</v>
      </c>
      <c r="E266" s="3" t="s">
        <v>918</v>
      </c>
    </row>
    <row r="267" spans="1:5" ht="15.75" customHeight="1" x14ac:dyDescent="0.2">
      <c r="A267" s="3">
        <v>1703305</v>
      </c>
      <c r="B267" s="3">
        <v>0</v>
      </c>
      <c r="C267" s="3">
        <v>118730</v>
      </c>
      <c r="D267" s="3">
        <f t="shared" si="0"/>
        <v>0</v>
      </c>
      <c r="E267" s="3" t="s">
        <v>918</v>
      </c>
    </row>
    <row r="268" spans="1:5" ht="15.75" customHeight="1" x14ac:dyDescent="0.2">
      <c r="A268" s="3">
        <v>1703701</v>
      </c>
      <c r="B268" s="3">
        <v>0</v>
      </c>
      <c r="C268" s="3">
        <v>206366</v>
      </c>
      <c r="D268" s="3">
        <f t="shared" si="0"/>
        <v>0</v>
      </c>
      <c r="E268" s="3" t="s">
        <v>918</v>
      </c>
    </row>
    <row r="269" spans="1:5" ht="15.75" customHeight="1" x14ac:dyDescent="0.2">
      <c r="A269" s="3">
        <v>1703891</v>
      </c>
      <c r="B269" s="3">
        <v>136800</v>
      </c>
      <c r="C269" s="3">
        <v>39892</v>
      </c>
      <c r="D269" s="3">
        <f t="shared" si="0"/>
        <v>3.4292589992981049E-3</v>
      </c>
      <c r="E269" s="3" t="s">
        <v>918</v>
      </c>
    </row>
    <row r="270" spans="1:5" ht="15.75" customHeight="1" x14ac:dyDescent="0.2">
      <c r="A270" s="3">
        <v>1703909</v>
      </c>
      <c r="B270" s="3">
        <v>0</v>
      </c>
      <c r="C270" s="3">
        <v>438128</v>
      </c>
      <c r="D270" s="3">
        <f t="shared" si="0"/>
        <v>0</v>
      </c>
      <c r="E270" s="3" t="s">
        <v>918</v>
      </c>
    </row>
    <row r="271" spans="1:5" ht="15.75" customHeight="1" x14ac:dyDescent="0.2">
      <c r="A271" s="3">
        <v>1705102</v>
      </c>
      <c r="B271" s="3">
        <v>4000</v>
      </c>
      <c r="C271" s="3">
        <v>83078</v>
      </c>
      <c r="D271" s="3">
        <f t="shared" si="0"/>
        <v>4.8147524013577604E-5</v>
      </c>
      <c r="E271" s="3" t="s">
        <v>918</v>
      </c>
    </row>
    <row r="272" spans="1:5" ht="15.75" customHeight="1" x14ac:dyDescent="0.2">
      <c r="A272" s="3">
        <v>1705557</v>
      </c>
      <c r="B272" s="3">
        <v>349999.99</v>
      </c>
      <c r="C272" s="3">
        <v>62198</v>
      </c>
      <c r="D272" s="3">
        <f t="shared" si="0"/>
        <v>5.6271904241293929E-3</v>
      </c>
      <c r="E272" s="3" t="s">
        <v>918</v>
      </c>
    </row>
    <row r="273" spans="1:5" ht="15.75" customHeight="1" x14ac:dyDescent="0.2">
      <c r="A273" s="3">
        <v>1705607</v>
      </c>
      <c r="B273" s="3">
        <v>8958320</v>
      </c>
      <c r="C273" s="3">
        <v>51173</v>
      </c>
      <c r="D273" s="3">
        <f t="shared" si="0"/>
        <v>0.17505950403533113</v>
      </c>
      <c r="E273" s="3" t="s">
        <v>918</v>
      </c>
    </row>
    <row r="274" spans="1:5" ht="15.75" customHeight="1" x14ac:dyDescent="0.2">
      <c r="A274" s="3">
        <v>1706100</v>
      </c>
      <c r="B274" s="3">
        <v>13661546.810000001</v>
      </c>
      <c r="C274" s="3">
        <v>156067</v>
      </c>
      <c r="D274" s="3">
        <f t="shared" si="0"/>
        <v>8.7536422241729514E-2</v>
      </c>
      <c r="E274" s="3" t="s">
        <v>918</v>
      </c>
    </row>
    <row r="275" spans="1:5" ht="15.75" customHeight="1" x14ac:dyDescent="0.2">
      <c r="A275" s="3">
        <v>1707009</v>
      </c>
      <c r="B275" s="3">
        <v>0</v>
      </c>
      <c r="C275" s="3">
        <v>654265</v>
      </c>
      <c r="D275" s="3">
        <f t="shared" si="0"/>
        <v>0</v>
      </c>
      <c r="E275" s="3" t="s">
        <v>918</v>
      </c>
    </row>
    <row r="276" spans="1:5" ht="15.75" customHeight="1" x14ac:dyDescent="0.2">
      <c r="A276" s="3">
        <v>1707108</v>
      </c>
      <c r="B276" s="3">
        <v>14700000</v>
      </c>
      <c r="C276" s="3">
        <v>154872</v>
      </c>
      <c r="D276" s="3">
        <f t="shared" si="0"/>
        <v>9.4917092825042612E-2</v>
      </c>
      <c r="E276" s="3" t="s">
        <v>918</v>
      </c>
    </row>
    <row r="277" spans="1:5" ht="15.75" customHeight="1" x14ac:dyDescent="0.2">
      <c r="A277" s="3">
        <v>1707306</v>
      </c>
      <c r="B277" s="3">
        <v>7300000</v>
      </c>
      <c r="C277" s="3">
        <v>141019</v>
      </c>
      <c r="D277" s="3">
        <f t="shared" si="0"/>
        <v>5.1766074075124631E-2</v>
      </c>
      <c r="E277" s="3" t="s">
        <v>918</v>
      </c>
    </row>
    <row r="278" spans="1:5" ht="15.75" customHeight="1" x14ac:dyDescent="0.2">
      <c r="A278" s="3">
        <v>1707405</v>
      </c>
      <c r="B278" s="3">
        <v>446226</v>
      </c>
      <c r="C278" s="3">
        <v>93570</v>
      </c>
      <c r="D278" s="3">
        <f t="shared" si="0"/>
        <v>4.768900288554024E-3</v>
      </c>
      <c r="E278" s="3" t="s">
        <v>918</v>
      </c>
    </row>
    <row r="279" spans="1:5" ht="15.75" customHeight="1" x14ac:dyDescent="0.2">
      <c r="A279" s="3">
        <v>1708205</v>
      </c>
      <c r="B279" s="3">
        <v>4781333</v>
      </c>
      <c r="C279" s="3">
        <v>335968</v>
      </c>
      <c r="D279" s="3">
        <f t="shared" si="0"/>
        <v>1.4231513120297171E-2</v>
      </c>
      <c r="E279" s="3" t="s">
        <v>918</v>
      </c>
    </row>
    <row r="280" spans="1:5" ht="15.75" customHeight="1" x14ac:dyDescent="0.2">
      <c r="A280" s="3">
        <v>1709005</v>
      </c>
      <c r="B280" s="3">
        <v>1073323.03</v>
      </c>
      <c r="C280" s="3">
        <v>156876</v>
      </c>
      <c r="D280" s="3">
        <f t="shared" si="0"/>
        <v>6.841856179402841E-3</v>
      </c>
      <c r="E280" s="3" t="s">
        <v>918</v>
      </c>
    </row>
    <row r="281" spans="1:5" ht="15.75" customHeight="1" x14ac:dyDescent="0.2">
      <c r="A281" s="3">
        <v>1709807</v>
      </c>
      <c r="B281" s="3">
        <v>356080</v>
      </c>
      <c r="C281" s="3">
        <v>33185</v>
      </c>
      <c r="D281" s="3">
        <f t="shared" si="0"/>
        <v>1.0730149163778816E-2</v>
      </c>
      <c r="E281" s="3" t="s">
        <v>918</v>
      </c>
    </row>
    <row r="282" spans="1:5" ht="15.75" customHeight="1" x14ac:dyDescent="0.2">
      <c r="A282" s="3">
        <v>1710508</v>
      </c>
      <c r="B282" s="3">
        <v>0</v>
      </c>
      <c r="C282" s="3">
        <v>104856</v>
      </c>
      <c r="D282" s="3">
        <f t="shared" si="0"/>
        <v>0</v>
      </c>
      <c r="E282" s="3" t="s">
        <v>918</v>
      </c>
    </row>
    <row r="283" spans="1:5" ht="15.75" customHeight="1" x14ac:dyDescent="0.2">
      <c r="A283" s="3">
        <v>1711506</v>
      </c>
      <c r="B283" s="3">
        <v>3754730</v>
      </c>
      <c r="C283" s="3">
        <v>68605</v>
      </c>
      <c r="D283" s="3">
        <f t="shared" si="0"/>
        <v>5.4729684425333429E-2</v>
      </c>
      <c r="E283" s="3" t="s">
        <v>918</v>
      </c>
    </row>
    <row r="284" spans="1:5" ht="15.75" customHeight="1" x14ac:dyDescent="0.2">
      <c r="A284" s="3">
        <v>1711902</v>
      </c>
      <c r="B284" s="3">
        <v>368068.65</v>
      </c>
      <c r="C284" s="3">
        <v>994236</v>
      </c>
      <c r="D284" s="3">
        <f t="shared" si="0"/>
        <v>3.7020249719382526E-4</v>
      </c>
      <c r="E284" s="3" t="s">
        <v>918</v>
      </c>
    </row>
    <row r="285" spans="1:5" ht="15.75" customHeight="1" x14ac:dyDescent="0.2">
      <c r="A285" s="3">
        <v>1712157</v>
      </c>
      <c r="B285" s="3">
        <v>0</v>
      </c>
      <c r="C285" s="3">
        <v>20432</v>
      </c>
      <c r="D285" s="3">
        <f t="shared" si="0"/>
        <v>0</v>
      </c>
      <c r="E285" s="3" t="s">
        <v>918</v>
      </c>
    </row>
    <row r="286" spans="1:5" ht="15.75" customHeight="1" x14ac:dyDescent="0.2">
      <c r="A286" s="3">
        <v>1712405</v>
      </c>
      <c r="B286" s="3">
        <v>0</v>
      </c>
      <c r="C286" s="3">
        <v>45324</v>
      </c>
      <c r="D286" s="3">
        <f t="shared" si="0"/>
        <v>0</v>
      </c>
      <c r="E286" s="3" t="s">
        <v>918</v>
      </c>
    </row>
    <row r="287" spans="1:5" ht="15.75" customHeight="1" x14ac:dyDescent="0.2">
      <c r="A287" s="3">
        <v>1712702</v>
      </c>
      <c r="B287" s="3">
        <v>161200</v>
      </c>
      <c r="C287" s="3">
        <v>218190</v>
      </c>
      <c r="D287" s="3">
        <f t="shared" si="0"/>
        <v>7.3880562812227873E-4</v>
      </c>
      <c r="E287" s="3" t="s">
        <v>918</v>
      </c>
    </row>
    <row r="288" spans="1:5" ht="15.75" customHeight="1" x14ac:dyDescent="0.2">
      <c r="A288" s="3">
        <v>1713205</v>
      </c>
      <c r="B288" s="3">
        <v>0</v>
      </c>
      <c r="C288" s="3">
        <v>366338</v>
      </c>
      <c r="D288" s="3">
        <f t="shared" si="0"/>
        <v>0</v>
      </c>
      <c r="E288" s="3" t="s">
        <v>918</v>
      </c>
    </row>
    <row r="289" spans="1:5" ht="15.75" customHeight="1" x14ac:dyDescent="0.2">
      <c r="A289" s="3">
        <v>1713304</v>
      </c>
      <c r="B289" s="3">
        <v>0</v>
      </c>
      <c r="C289" s="3">
        <v>268621</v>
      </c>
      <c r="D289" s="3">
        <f t="shared" si="0"/>
        <v>0</v>
      </c>
      <c r="E289" s="3" t="s">
        <v>918</v>
      </c>
    </row>
    <row r="290" spans="1:5" ht="15.75" customHeight="1" x14ac:dyDescent="0.2">
      <c r="A290" s="3">
        <v>1713601</v>
      </c>
      <c r="B290" s="3">
        <v>0</v>
      </c>
      <c r="C290" s="3">
        <v>215199</v>
      </c>
      <c r="D290" s="3">
        <f t="shared" si="0"/>
        <v>0</v>
      </c>
      <c r="E290" s="3" t="s">
        <v>918</v>
      </c>
    </row>
    <row r="291" spans="1:5" ht="15.75" customHeight="1" x14ac:dyDescent="0.2">
      <c r="A291" s="3">
        <v>1714203</v>
      </c>
      <c r="B291" s="3">
        <v>0</v>
      </c>
      <c r="C291" s="3">
        <v>158032</v>
      </c>
      <c r="D291" s="3">
        <f t="shared" si="0"/>
        <v>0</v>
      </c>
      <c r="E291" s="3" t="s">
        <v>918</v>
      </c>
    </row>
    <row r="292" spans="1:5" ht="15.75" customHeight="1" x14ac:dyDescent="0.2">
      <c r="A292" s="3">
        <v>1715150</v>
      </c>
      <c r="B292" s="3">
        <v>0</v>
      </c>
      <c r="C292" s="3">
        <v>25062</v>
      </c>
      <c r="D292" s="3">
        <f t="shared" si="0"/>
        <v>0</v>
      </c>
      <c r="E292" s="3" t="s">
        <v>918</v>
      </c>
    </row>
    <row r="293" spans="1:5" ht="15.75" customHeight="1" x14ac:dyDescent="0.2">
      <c r="A293" s="3">
        <v>1715259</v>
      </c>
      <c r="B293" s="3">
        <v>1016710.01</v>
      </c>
      <c r="C293" s="3">
        <v>30197</v>
      </c>
      <c r="D293" s="3">
        <f t="shared" si="0"/>
        <v>3.3669238997251383E-2</v>
      </c>
      <c r="E293" s="3" t="s">
        <v>918</v>
      </c>
    </row>
    <row r="294" spans="1:5" ht="15.75" customHeight="1" x14ac:dyDescent="0.2">
      <c r="A294" s="3">
        <v>1715705</v>
      </c>
      <c r="B294" s="3">
        <v>300500000.02999997</v>
      </c>
      <c r="C294" s="3">
        <v>94388</v>
      </c>
      <c r="D294" s="3">
        <f t="shared" si="0"/>
        <v>3.1836674156672453</v>
      </c>
      <c r="E294" s="3" t="s">
        <v>918</v>
      </c>
    </row>
    <row r="295" spans="1:5" ht="15.75" customHeight="1" x14ac:dyDescent="0.2">
      <c r="A295" s="3">
        <v>1715754</v>
      </c>
      <c r="B295" s="3">
        <v>34300</v>
      </c>
      <c r="C295" s="3">
        <v>117586</v>
      </c>
      <c r="D295" s="3">
        <f t="shared" si="0"/>
        <v>2.9170139302297891E-4</v>
      </c>
      <c r="E295" s="3" t="s">
        <v>918</v>
      </c>
    </row>
    <row r="296" spans="1:5" ht="15.75" customHeight="1" x14ac:dyDescent="0.2">
      <c r="A296" s="3">
        <v>1716208</v>
      </c>
      <c r="B296" s="3">
        <v>21014939.98</v>
      </c>
      <c r="C296" s="3">
        <v>315602</v>
      </c>
      <c r="D296" s="3">
        <f t="shared" si="0"/>
        <v>6.6586840324205809E-2</v>
      </c>
      <c r="E296" s="3" t="s">
        <v>918</v>
      </c>
    </row>
    <row r="297" spans="1:5" ht="15.75" customHeight="1" x14ac:dyDescent="0.2">
      <c r="A297" s="3">
        <v>1716505</v>
      </c>
      <c r="B297" s="3">
        <v>9553000</v>
      </c>
      <c r="C297" s="3">
        <v>575432</v>
      </c>
      <c r="D297" s="3">
        <f t="shared" si="0"/>
        <v>1.6601440309193787E-2</v>
      </c>
      <c r="E297" s="3" t="s">
        <v>918</v>
      </c>
    </row>
    <row r="298" spans="1:5" ht="15.75" customHeight="1" x14ac:dyDescent="0.2">
      <c r="A298" s="3">
        <v>1717008</v>
      </c>
      <c r="B298" s="3">
        <v>0</v>
      </c>
      <c r="C298" s="3">
        <v>49611</v>
      </c>
      <c r="D298" s="3">
        <f t="shared" si="0"/>
        <v>0</v>
      </c>
      <c r="E298" s="3" t="s">
        <v>918</v>
      </c>
    </row>
    <row r="299" spans="1:5" ht="15.75" customHeight="1" x14ac:dyDescent="0.2">
      <c r="A299" s="3">
        <v>1717503</v>
      </c>
      <c r="B299" s="3">
        <v>73201535.980000004</v>
      </c>
      <c r="C299" s="3">
        <v>288626</v>
      </c>
      <c r="D299" s="3">
        <f t="shared" si="0"/>
        <v>0.25362072710012268</v>
      </c>
      <c r="E299" s="3" t="s">
        <v>918</v>
      </c>
    </row>
    <row r="300" spans="1:5" ht="15.75" customHeight="1" x14ac:dyDescent="0.2">
      <c r="A300" s="3">
        <v>1717800</v>
      </c>
      <c r="B300" s="3">
        <v>844480</v>
      </c>
      <c r="C300" s="3">
        <v>50207</v>
      </c>
      <c r="D300" s="3">
        <f t="shared" si="0"/>
        <v>1.6819965343478002E-2</v>
      </c>
      <c r="E300" s="3" t="s">
        <v>918</v>
      </c>
    </row>
    <row r="301" spans="1:5" ht="15.75" customHeight="1" x14ac:dyDescent="0.2">
      <c r="A301" s="3">
        <v>1717909</v>
      </c>
      <c r="B301" s="3">
        <v>0</v>
      </c>
      <c r="C301" s="3">
        <v>84450</v>
      </c>
      <c r="D301" s="3">
        <f t="shared" si="0"/>
        <v>0</v>
      </c>
      <c r="E301" s="3" t="s">
        <v>918</v>
      </c>
    </row>
    <row r="302" spans="1:5" ht="15.75" customHeight="1" x14ac:dyDescent="0.2">
      <c r="A302" s="3">
        <v>1718006</v>
      </c>
      <c r="B302" s="3">
        <v>648940</v>
      </c>
      <c r="C302" s="3">
        <v>33917</v>
      </c>
      <c r="D302" s="3">
        <f t="shared" si="0"/>
        <v>1.9133178052304155E-2</v>
      </c>
      <c r="E302" s="3" t="s">
        <v>918</v>
      </c>
    </row>
    <row r="303" spans="1:5" ht="15.75" customHeight="1" x14ac:dyDescent="0.2">
      <c r="A303" s="3">
        <v>1718204</v>
      </c>
      <c r="B303" s="3">
        <v>0</v>
      </c>
      <c r="C303" s="3">
        <v>2422611</v>
      </c>
      <c r="D303" s="3">
        <f t="shared" si="0"/>
        <v>0</v>
      </c>
      <c r="E303" s="3" t="s">
        <v>917</v>
      </c>
    </row>
    <row r="304" spans="1:5" ht="15.75" customHeight="1" x14ac:dyDescent="0.2">
      <c r="A304" s="3">
        <v>1718501</v>
      </c>
      <c r="B304" s="3">
        <v>1020000</v>
      </c>
      <c r="C304" s="3">
        <v>46242</v>
      </c>
      <c r="D304" s="3">
        <f t="shared" si="0"/>
        <v>2.205786946931361E-2</v>
      </c>
      <c r="E304" s="3" t="s">
        <v>918</v>
      </c>
    </row>
    <row r="305" spans="1:5" ht="15.75" customHeight="1" x14ac:dyDescent="0.2">
      <c r="A305" s="3">
        <v>1718659</v>
      </c>
      <c r="B305" s="3">
        <v>0</v>
      </c>
      <c r="C305" s="3">
        <v>21570</v>
      </c>
      <c r="D305" s="3">
        <f t="shared" si="0"/>
        <v>0</v>
      </c>
      <c r="E305" s="3" t="s">
        <v>918</v>
      </c>
    </row>
    <row r="306" spans="1:5" ht="15.75" customHeight="1" x14ac:dyDescent="0.2">
      <c r="A306" s="3">
        <v>1718758</v>
      </c>
      <c r="B306" s="3">
        <v>5875000</v>
      </c>
      <c r="C306" s="3">
        <v>77900</v>
      </c>
      <c r="D306" s="3">
        <f t="shared" si="0"/>
        <v>7.5417201540436463E-2</v>
      </c>
      <c r="E306" s="3" t="s">
        <v>918</v>
      </c>
    </row>
    <row r="307" spans="1:5" ht="15.75" customHeight="1" x14ac:dyDescent="0.2">
      <c r="A307" s="3">
        <v>1718840</v>
      </c>
      <c r="B307" s="3">
        <v>0</v>
      </c>
      <c r="C307" s="3">
        <v>83585</v>
      </c>
      <c r="D307" s="3">
        <f t="shared" si="0"/>
        <v>0</v>
      </c>
      <c r="E307" s="3" t="s">
        <v>918</v>
      </c>
    </row>
    <row r="308" spans="1:5" ht="15.75" customHeight="1" x14ac:dyDescent="0.2">
      <c r="A308" s="3">
        <v>1718899</v>
      </c>
      <c r="B308" s="3">
        <v>2078390</v>
      </c>
      <c r="C308" s="3">
        <v>123512</v>
      </c>
      <c r="D308" s="3">
        <f t="shared" si="0"/>
        <v>1.6827433771617332E-2</v>
      </c>
      <c r="E308" s="3" t="s">
        <v>918</v>
      </c>
    </row>
    <row r="309" spans="1:5" ht="15.75" customHeight="1" x14ac:dyDescent="0.2">
      <c r="A309" s="3">
        <v>1718907</v>
      </c>
      <c r="B309" s="3">
        <v>11224000</v>
      </c>
      <c r="C309" s="3">
        <v>204582</v>
      </c>
      <c r="D309" s="3">
        <f t="shared" si="0"/>
        <v>5.4863086684068002E-2</v>
      </c>
      <c r="E309" s="3" t="s">
        <v>918</v>
      </c>
    </row>
    <row r="310" spans="1:5" ht="15.75" customHeight="1" x14ac:dyDescent="0.2">
      <c r="A310" s="3">
        <v>1720150</v>
      </c>
      <c r="B310" s="3">
        <v>0</v>
      </c>
      <c r="C310" s="3">
        <v>23889</v>
      </c>
      <c r="D310" s="3">
        <f t="shared" si="0"/>
        <v>0</v>
      </c>
      <c r="E310" s="3" t="s">
        <v>918</v>
      </c>
    </row>
    <row r="311" spans="1:5" ht="15.75" customHeight="1" x14ac:dyDescent="0.2">
      <c r="A311" s="3">
        <v>1720200</v>
      </c>
      <c r="B311" s="3">
        <v>1808099.99</v>
      </c>
      <c r="C311" s="3">
        <v>153013</v>
      </c>
      <c r="D311" s="3">
        <f t="shared" si="0"/>
        <v>1.1816642964976832E-2</v>
      </c>
      <c r="E311" s="3" t="s">
        <v>918</v>
      </c>
    </row>
    <row r="312" spans="1:5" ht="15.75" customHeight="1" x14ac:dyDescent="0.2">
      <c r="A312" s="3">
        <v>1720259</v>
      </c>
      <c r="B312" s="3">
        <v>1759999.99</v>
      </c>
      <c r="C312" s="3">
        <v>35340</v>
      </c>
      <c r="D312" s="3">
        <f t="shared" si="0"/>
        <v>4.980192388228636E-2</v>
      </c>
      <c r="E312" s="3" t="s">
        <v>918</v>
      </c>
    </row>
    <row r="313" spans="1:5" ht="15.75" customHeight="1" x14ac:dyDescent="0.2">
      <c r="A313" s="3">
        <v>1720309</v>
      </c>
      <c r="B313" s="3">
        <v>1232999</v>
      </c>
      <c r="C313" s="3">
        <v>48483</v>
      </c>
      <c r="D313" s="3">
        <f t="shared" si="0"/>
        <v>2.5431573953756986E-2</v>
      </c>
      <c r="E313" s="3" t="s">
        <v>918</v>
      </c>
    </row>
    <row r="314" spans="1:5" ht="15.75" customHeight="1" x14ac:dyDescent="0.2">
      <c r="A314" s="3">
        <v>1720499</v>
      </c>
      <c r="B314" s="3">
        <v>1248476.99</v>
      </c>
      <c r="C314" s="3">
        <v>121128</v>
      </c>
      <c r="D314" s="3">
        <f t="shared" si="0"/>
        <v>1.0307088286771019E-2</v>
      </c>
      <c r="E314" s="3" t="s">
        <v>918</v>
      </c>
    </row>
    <row r="315" spans="1:5" ht="15.75" customHeight="1" x14ac:dyDescent="0.2">
      <c r="A315" s="3">
        <v>1720655</v>
      </c>
      <c r="B315" s="3">
        <v>1368000</v>
      </c>
      <c r="C315" s="3">
        <v>189367</v>
      </c>
      <c r="D315" s="3">
        <f t="shared" si="0"/>
        <v>7.2240675513685071E-3</v>
      </c>
      <c r="E315" s="3" t="s">
        <v>918</v>
      </c>
    </row>
    <row r="316" spans="1:5" ht="15.75" customHeight="1" x14ac:dyDescent="0.2">
      <c r="A316" s="3">
        <v>1720804</v>
      </c>
      <c r="B316" s="3">
        <v>1080004.01</v>
      </c>
      <c r="C316" s="3">
        <v>97322</v>
      </c>
      <c r="D316" s="3">
        <f t="shared" si="0"/>
        <v>1.1097223752080722E-2</v>
      </c>
      <c r="E316" s="3" t="s">
        <v>918</v>
      </c>
    </row>
    <row r="317" spans="1:5" ht="15.75" customHeight="1" x14ac:dyDescent="0.2">
      <c r="A317" s="3">
        <v>1720903</v>
      </c>
      <c r="B317" s="3">
        <v>4575100</v>
      </c>
      <c r="C317" s="3">
        <v>200423</v>
      </c>
      <c r="D317" s="3">
        <f t="shared" si="0"/>
        <v>2.2827220428793104E-2</v>
      </c>
      <c r="E317" s="3" t="s">
        <v>918</v>
      </c>
    </row>
    <row r="318" spans="1:5" ht="15.75" customHeight="1" x14ac:dyDescent="0.2">
      <c r="A318" s="3">
        <v>1720937</v>
      </c>
      <c r="B318" s="3">
        <v>1763781.01</v>
      </c>
      <c r="C318" s="3">
        <v>26527</v>
      </c>
      <c r="D318" s="3">
        <f t="shared" si="0"/>
        <v>6.6490029404003462E-2</v>
      </c>
      <c r="E318" s="3" t="s">
        <v>918</v>
      </c>
    </row>
    <row r="319" spans="1:5" ht="15.75" customHeight="1" x14ac:dyDescent="0.2">
      <c r="A319" s="3">
        <v>1721000</v>
      </c>
      <c r="B319" s="3">
        <v>1719909.8399999999</v>
      </c>
      <c r="C319" s="3">
        <v>8636506</v>
      </c>
      <c r="D319" s="3">
        <f t="shared" si="0"/>
        <v>1.9914417242343141E-4</v>
      </c>
      <c r="E319" s="3" t="s">
        <v>919</v>
      </c>
    </row>
    <row r="320" spans="1:5" ht="15.75" customHeight="1" x14ac:dyDescent="0.2">
      <c r="A320" s="3">
        <v>1722107</v>
      </c>
      <c r="B320" s="3">
        <v>944000</v>
      </c>
      <c r="C320" s="3">
        <v>288340</v>
      </c>
      <c r="D320" s="3">
        <f t="shared" si="0"/>
        <v>3.2739127419019213E-3</v>
      </c>
      <c r="E320" s="3" t="s">
        <v>918</v>
      </c>
    </row>
    <row r="321" spans="1:5" ht="15.75" customHeight="1" x14ac:dyDescent="0.2">
      <c r="A321" s="3">
        <v>2100055</v>
      </c>
      <c r="B321" s="3">
        <v>25821786.27</v>
      </c>
      <c r="C321" s="3">
        <v>2002740</v>
      </c>
      <c r="D321" s="3">
        <f t="shared" si="0"/>
        <v>1.289322941070733E-2</v>
      </c>
      <c r="E321" s="3" t="s">
        <v>917</v>
      </c>
    </row>
    <row r="322" spans="1:5" ht="15.75" customHeight="1" x14ac:dyDescent="0.2">
      <c r="A322" s="3">
        <v>2100204</v>
      </c>
      <c r="B322" s="3">
        <v>12500000.01</v>
      </c>
      <c r="C322" s="3">
        <v>108137</v>
      </c>
      <c r="D322" s="3">
        <f t="shared" si="0"/>
        <v>0.11559410756725265</v>
      </c>
      <c r="E322" s="3" t="s">
        <v>918</v>
      </c>
    </row>
    <row r="323" spans="1:5" ht="15.75" customHeight="1" x14ac:dyDescent="0.2">
      <c r="A323" s="3">
        <v>2100436</v>
      </c>
      <c r="B323" s="3">
        <v>17886684.100000001</v>
      </c>
      <c r="C323" s="3">
        <v>213991</v>
      </c>
      <c r="D323" s="3">
        <f t="shared" si="0"/>
        <v>8.3586151286736368E-2</v>
      </c>
      <c r="E323" s="3" t="s">
        <v>916</v>
      </c>
    </row>
    <row r="324" spans="1:5" ht="15.75" customHeight="1" x14ac:dyDescent="0.2">
      <c r="A324" s="3">
        <v>2100477</v>
      </c>
      <c r="B324" s="3">
        <v>6044690.1199999992</v>
      </c>
      <c r="C324" s="3">
        <v>184448</v>
      </c>
      <c r="D324" s="3">
        <f t="shared" si="0"/>
        <v>3.2771784568008326E-2</v>
      </c>
      <c r="E324" s="3" t="s">
        <v>916</v>
      </c>
    </row>
    <row r="325" spans="1:5" ht="15.75" customHeight="1" x14ac:dyDescent="0.2">
      <c r="A325" s="3">
        <v>2100501</v>
      </c>
      <c r="B325" s="3">
        <v>17095010.48</v>
      </c>
      <c r="C325" s="3">
        <v>466647</v>
      </c>
      <c r="D325" s="3">
        <f t="shared" si="0"/>
        <v>3.6633709163457602E-2</v>
      </c>
      <c r="E325" s="3" t="s">
        <v>918</v>
      </c>
    </row>
    <row r="326" spans="1:5" ht="15.75" customHeight="1" x14ac:dyDescent="0.2">
      <c r="A326" s="3">
        <v>2100550</v>
      </c>
      <c r="B326" s="3">
        <v>7999127</v>
      </c>
      <c r="C326" s="3">
        <v>46070</v>
      </c>
      <c r="D326" s="3">
        <f t="shared" si="0"/>
        <v>0.17362984588669417</v>
      </c>
      <c r="E326" s="3" t="s">
        <v>918</v>
      </c>
    </row>
    <row r="327" spans="1:5" ht="15.75" customHeight="1" x14ac:dyDescent="0.2">
      <c r="A327" s="3">
        <v>2100600</v>
      </c>
      <c r="B327" s="3">
        <v>15966606.529999999</v>
      </c>
      <c r="C327" s="3">
        <v>285473</v>
      </c>
      <c r="D327" s="3">
        <f t="shared" si="0"/>
        <v>5.5930356040676352E-2</v>
      </c>
      <c r="E327" s="3" t="s">
        <v>916</v>
      </c>
    </row>
    <row r="328" spans="1:5" ht="15.75" customHeight="1" x14ac:dyDescent="0.2">
      <c r="A328" s="3">
        <v>2100709</v>
      </c>
      <c r="B328" s="3">
        <v>0</v>
      </c>
      <c r="C328" s="3">
        <v>155748</v>
      </c>
      <c r="D328" s="3">
        <f t="shared" si="0"/>
        <v>0</v>
      </c>
      <c r="E328" s="3" t="s">
        <v>916</v>
      </c>
    </row>
    <row r="329" spans="1:5" ht="15.75" customHeight="1" x14ac:dyDescent="0.2">
      <c r="A329" s="3">
        <v>2100832</v>
      </c>
      <c r="B329" s="3">
        <v>6426812.2699999996</v>
      </c>
      <c r="C329" s="3">
        <v>109987</v>
      </c>
      <c r="D329" s="3">
        <f t="shared" si="0"/>
        <v>5.8432471746660962E-2</v>
      </c>
      <c r="E329" s="3" t="s">
        <v>918</v>
      </c>
    </row>
    <row r="330" spans="1:5" ht="15.75" customHeight="1" x14ac:dyDescent="0.2">
      <c r="A330" s="3">
        <v>2100873</v>
      </c>
      <c r="B330" s="3">
        <v>17786234.640000001</v>
      </c>
      <c r="C330" s="3">
        <v>74222</v>
      </c>
      <c r="D330" s="3">
        <f t="shared" si="0"/>
        <v>0.23963561531621352</v>
      </c>
      <c r="E330" s="3" t="s">
        <v>918</v>
      </c>
    </row>
    <row r="331" spans="1:5" ht="15.75" customHeight="1" x14ac:dyDescent="0.2">
      <c r="A331" s="3">
        <v>2100956</v>
      </c>
      <c r="B331" s="3">
        <v>25070862.550000001</v>
      </c>
      <c r="C331" s="3">
        <v>206891</v>
      </c>
      <c r="D331" s="3">
        <f t="shared" si="0"/>
        <v>0.12117908729717582</v>
      </c>
      <c r="E331" s="3" t="s">
        <v>916</v>
      </c>
    </row>
    <row r="332" spans="1:5" ht="15.75" customHeight="1" x14ac:dyDescent="0.2">
      <c r="A332" s="3">
        <v>2101004</v>
      </c>
      <c r="B332" s="3">
        <v>43539622.909999996</v>
      </c>
      <c r="C332" s="3">
        <v>234377</v>
      </c>
      <c r="D332" s="3">
        <f t="shared" si="0"/>
        <v>0.18576747253356771</v>
      </c>
      <c r="E332" s="3" t="s">
        <v>916</v>
      </c>
    </row>
    <row r="333" spans="1:5" ht="15.75" customHeight="1" x14ac:dyDescent="0.2">
      <c r="A333" s="3">
        <v>2101103</v>
      </c>
      <c r="B333" s="3">
        <v>639587.93000000005</v>
      </c>
      <c r="C333" s="3">
        <v>72037</v>
      </c>
      <c r="D333" s="3">
        <f t="shared" si="0"/>
        <v>8.8786030789733059E-3</v>
      </c>
      <c r="E333" s="3" t="s">
        <v>918</v>
      </c>
    </row>
    <row r="334" spans="1:5" ht="15.75" customHeight="1" x14ac:dyDescent="0.2">
      <c r="A334" s="3">
        <v>2101202</v>
      </c>
      <c r="B334" s="3">
        <v>33968522.490000002</v>
      </c>
      <c r="C334" s="3">
        <v>1107339</v>
      </c>
      <c r="D334" s="3">
        <f t="shared" si="0"/>
        <v>3.0675811553643465E-2</v>
      </c>
      <c r="E334" s="3" t="s">
        <v>917</v>
      </c>
    </row>
    <row r="335" spans="1:5" ht="15.75" customHeight="1" x14ac:dyDescent="0.2">
      <c r="A335" s="3">
        <v>2101301</v>
      </c>
      <c r="B335" s="3">
        <v>4228778.3600000003</v>
      </c>
      <c r="C335" s="3">
        <v>96816</v>
      </c>
      <c r="D335" s="3">
        <f t="shared" si="0"/>
        <v>4.367850727152537E-2</v>
      </c>
      <c r="E335" s="3" t="s">
        <v>918</v>
      </c>
    </row>
    <row r="336" spans="1:5" ht="15.75" customHeight="1" x14ac:dyDescent="0.2">
      <c r="A336" s="3">
        <v>2101400</v>
      </c>
      <c r="B336" s="3">
        <v>17065623.689999998</v>
      </c>
      <c r="C336" s="3">
        <v>4300621</v>
      </c>
      <c r="D336" s="3">
        <f t="shared" si="0"/>
        <v>3.9681766168188264E-3</v>
      </c>
      <c r="E336" s="3" t="s">
        <v>917</v>
      </c>
    </row>
    <row r="337" spans="1:5" ht="15.75" customHeight="1" x14ac:dyDescent="0.2">
      <c r="A337" s="3">
        <v>2101608</v>
      </c>
      <c r="B337" s="3">
        <v>6470338.5899999999</v>
      </c>
      <c r="C337" s="3">
        <v>617246</v>
      </c>
      <c r="D337" s="3">
        <f t="shared" si="0"/>
        <v>1.0482592985616756E-2</v>
      </c>
      <c r="E337" s="3" t="s">
        <v>917</v>
      </c>
    </row>
    <row r="338" spans="1:5" ht="15.75" customHeight="1" x14ac:dyDescent="0.2">
      <c r="A338" s="3">
        <v>2101772</v>
      </c>
      <c r="B338" s="3">
        <v>2536216.29</v>
      </c>
      <c r="C338" s="3">
        <v>74251</v>
      </c>
      <c r="D338" s="3">
        <f t="shared" si="0"/>
        <v>3.4157335120065725E-2</v>
      </c>
      <c r="E338" s="3" t="s">
        <v>918</v>
      </c>
    </row>
    <row r="339" spans="1:5" ht="15.75" customHeight="1" x14ac:dyDescent="0.2">
      <c r="A339" s="3">
        <v>2101806</v>
      </c>
      <c r="B339" s="3">
        <v>7230106.4100000001</v>
      </c>
      <c r="C339" s="3">
        <v>49292</v>
      </c>
      <c r="D339" s="3">
        <f t="shared" si="0"/>
        <v>0.14667910431713058</v>
      </c>
      <c r="E339" s="3" t="s">
        <v>918</v>
      </c>
    </row>
    <row r="340" spans="1:5" ht="15.75" customHeight="1" x14ac:dyDescent="0.2">
      <c r="A340" s="3">
        <v>2101905</v>
      </c>
      <c r="B340" s="3">
        <v>2080000</v>
      </c>
      <c r="C340" s="3">
        <v>115147</v>
      </c>
      <c r="D340" s="3">
        <f t="shared" si="0"/>
        <v>1.8063866188437389E-2</v>
      </c>
      <c r="E340" s="3" t="s">
        <v>918</v>
      </c>
    </row>
    <row r="341" spans="1:5" ht="15.75" customHeight="1" x14ac:dyDescent="0.2">
      <c r="A341" s="3">
        <v>2101939</v>
      </c>
      <c r="B341" s="3">
        <v>1537346.54</v>
      </c>
      <c r="C341" s="3">
        <v>44421</v>
      </c>
      <c r="D341" s="3">
        <f t="shared" si="0"/>
        <v>3.4608553161792843E-2</v>
      </c>
      <c r="E341" s="3" t="s">
        <v>918</v>
      </c>
    </row>
    <row r="342" spans="1:5" ht="15.75" customHeight="1" x14ac:dyDescent="0.2">
      <c r="A342" s="3">
        <v>2101970</v>
      </c>
      <c r="B342" s="3">
        <v>5517597.71</v>
      </c>
      <c r="C342" s="3">
        <v>50780</v>
      </c>
      <c r="D342" s="3">
        <f t="shared" si="0"/>
        <v>0.10865690645923592</v>
      </c>
      <c r="E342" s="3" t="s">
        <v>918</v>
      </c>
    </row>
    <row r="343" spans="1:5" ht="15.75" customHeight="1" x14ac:dyDescent="0.2">
      <c r="A343" s="3">
        <v>2102002</v>
      </c>
      <c r="B343" s="3">
        <v>45887713.869999997</v>
      </c>
      <c r="C343" s="3">
        <v>291519</v>
      </c>
      <c r="D343" s="3">
        <f t="shared" si="0"/>
        <v>0.15740899862444643</v>
      </c>
      <c r="E343" s="3" t="s">
        <v>916</v>
      </c>
    </row>
    <row r="344" spans="1:5" ht="15.75" customHeight="1" x14ac:dyDescent="0.2">
      <c r="A344" s="3">
        <v>2102036</v>
      </c>
      <c r="B344" s="3">
        <v>4515861.8599999994</v>
      </c>
      <c r="C344" s="3">
        <v>297639</v>
      </c>
      <c r="D344" s="3">
        <f t="shared" si="0"/>
        <v>1.5172278700035947E-2</v>
      </c>
      <c r="E344" s="3" t="s">
        <v>916</v>
      </c>
    </row>
    <row r="345" spans="1:5" ht="15.75" customHeight="1" x14ac:dyDescent="0.2">
      <c r="A345" s="3">
        <v>2102077</v>
      </c>
      <c r="B345" s="3">
        <v>1886977.58</v>
      </c>
      <c r="C345" s="3">
        <v>84832</v>
      </c>
      <c r="D345" s="3">
        <f t="shared" si="0"/>
        <v>2.2243700254620899E-2</v>
      </c>
      <c r="E345" s="3" t="s">
        <v>918</v>
      </c>
    </row>
    <row r="346" spans="1:5" ht="15.75" customHeight="1" x14ac:dyDescent="0.2">
      <c r="A346" s="3">
        <v>2102150</v>
      </c>
      <c r="B346" s="3">
        <v>3804370</v>
      </c>
      <c r="C346" s="3">
        <v>49145</v>
      </c>
      <c r="D346" s="3">
        <f t="shared" si="0"/>
        <v>7.741113032861939E-2</v>
      </c>
      <c r="E346" s="3" t="s">
        <v>918</v>
      </c>
    </row>
    <row r="347" spans="1:5" ht="15.75" customHeight="1" x14ac:dyDescent="0.2">
      <c r="A347" s="3">
        <v>2102309</v>
      </c>
      <c r="B347" s="3">
        <v>210049.55</v>
      </c>
      <c r="C347" s="3">
        <v>160117</v>
      </c>
      <c r="D347" s="3">
        <f t="shared" si="0"/>
        <v>1.3118503968972688E-3</v>
      </c>
      <c r="E347" s="3" t="s">
        <v>916</v>
      </c>
    </row>
    <row r="348" spans="1:5" ht="15.75" customHeight="1" x14ac:dyDescent="0.2">
      <c r="A348" s="3">
        <v>2102325</v>
      </c>
      <c r="B348" s="3">
        <v>5467263.0099999998</v>
      </c>
      <c r="C348" s="3">
        <v>590978</v>
      </c>
      <c r="D348" s="3">
        <f t="shared" si="0"/>
        <v>9.25121241399849E-3</v>
      </c>
      <c r="E348" s="3" t="s">
        <v>917</v>
      </c>
    </row>
    <row r="349" spans="1:5" ht="15.75" customHeight="1" x14ac:dyDescent="0.2">
      <c r="A349" s="3">
        <v>2102374</v>
      </c>
      <c r="B349" s="3">
        <v>7476857.0099999998</v>
      </c>
      <c r="C349" s="3">
        <v>49475</v>
      </c>
      <c r="D349" s="3">
        <f t="shared" si="0"/>
        <v>0.15112394158665993</v>
      </c>
      <c r="E349" s="3" t="s">
        <v>918</v>
      </c>
    </row>
    <row r="350" spans="1:5" ht="15.75" customHeight="1" x14ac:dyDescent="0.2">
      <c r="A350" s="3">
        <v>2102507</v>
      </c>
      <c r="B350" s="3">
        <v>39060240.739999995</v>
      </c>
      <c r="C350" s="3">
        <v>94558</v>
      </c>
      <c r="D350" s="3">
        <f t="shared" si="0"/>
        <v>0.41308234882294459</v>
      </c>
      <c r="E350" s="3" t="s">
        <v>918</v>
      </c>
    </row>
    <row r="351" spans="1:5" ht="15.75" customHeight="1" x14ac:dyDescent="0.2">
      <c r="A351" s="3">
        <v>2102556</v>
      </c>
      <c r="B351" s="3">
        <v>2477275.66</v>
      </c>
      <c r="C351" s="3">
        <v>168066</v>
      </c>
      <c r="D351" s="3">
        <f t="shared" si="0"/>
        <v>1.4739897778253783E-2</v>
      </c>
      <c r="E351" s="3" t="s">
        <v>918</v>
      </c>
    </row>
    <row r="352" spans="1:5" ht="15.75" customHeight="1" x14ac:dyDescent="0.2">
      <c r="A352" s="3">
        <v>2102705</v>
      </c>
      <c r="B352" s="3">
        <v>13667738.26</v>
      </c>
      <c r="C352" s="3">
        <v>114878</v>
      </c>
      <c r="D352" s="3">
        <f t="shared" si="0"/>
        <v>0.11897611605355246</v>
      </c>
      <c r="E352" s="3" t="s">
        <v>916</v>
      </c>
    </row>
    <row r="353" spans="1:5" ht="15.75" customHeight="1" x14ac:dyDescent="0.2">
      <c r="A353" s="3">
        <v>2102754</v>
      </c>
      <c r="B353" s="3">
        <v>3652105.67</v>
      </c>
      <c r="C353" s="3">
        <v>173418</v>
      </c>
      <c r="D353" s="3">
        <f t="shared" si="0"/>
        <v>2.1059553621884695E-2</v>
      </c>
      <c r="E353" s="3" t="s">
        <v>918</v>
      </c>
    </row>
    <row r="354" spans="1:5" ht="15.75" customHeight="1" x14ac:dyDescent="0.2">
      <c r="A354" s="3">
        <v>2102903</v>
      </c>
      <c r="B354" s="3">
        <v>7353499.9800000004</v>
      </c>
      <c r="C354" s="3">
        <v>180344</v>
      </c>
      <c r="D354" s="3">
        <f t="shared" si="0"/>
        <v>4.0774852393204102E-2</v>
      </c>
      <c r="E354" s="3" t="s">
        <v>916</v>
      </c>
    </row>
    <row r="355" spans="1:5" ht="15.75" customHeight="1" x14ac:dyDescent="0.2">
      <c r="A355" s="3">
        <v>2103109</v>
      </c>
      <c r="B355" s="3">
        <v>1905819.58</v>
      </c>
      <c r="C355" s="3">
        <v>59531</v>
      </c>
      <c r="D355" s="3">
        <f t="shared" si="0"/>
        <v>3.2013901664678907E-2</v>
      </c>
      <c r="E355" s="3" t="s">
        <v>918</v>
      </c>
    </row>
    <row r="356" spans="1:5" ht="15.75" customHeight="1" x14ac:dyDescent="0.2">
      <c r="A356" s="3">
        <v>2103158</v>
      </c>
      <c r="B356" s="3">
        <v>10135807.42</v>
      </c>
      <c r="C356" s="3">
        <v>75511</v>
      </c>
      <c r="D356" s="3">
        <f t="shared" si="0"/>
        <v>0.13422954827773437</v>
      </c>
      <c r="E356" s="3" t="s">
        <v>918</v>
      </c>
    </row>
    <row r="357" spans="1:5" ht="15.75" customHeight="1" x14ac:dyDescent="0.2">
      <c r="A357" s="3">
        <v>2103257</v>
      </c>
      <c r="B357" s="3">
        <v>0</v>
      </c>
      <c r="C357" s="3">
        <v>152268</v>
      </c>
      <c r="D357" s="3">
        <f t="shared" si="0"/>
        <v>0</v>
      </c>
      <c r="E357" s="3" t="s">
        <v>918</v>
      </c>
    </row>
    <row r="358" spans="1:5" ht="15.75" customHeight="1" x14ac:dyDescent="0.2">
      <c r="A358" s="3">
        <v>2103307</v>
      </c>
      <c r="B358" s="3">
        <v>22790854.199999999</v>
      </c>
      <c r="C358" s="3">
        <v>842785</v>
      </c>
      <c r="D358" s="3">
        <f t="shared" si="0"/>
        <v>2.7042311146971053E-2</v>
      </c>
      <c r="E358" s="3" t="s">
        <v>917</v>
      </c>
    </row>
    <row r="359" spans="1:5" ht="15.75" customHeight="1" x14ac:dyDescent="0.2">
      <c r="A359" s="3">
        <v>2103505</v>
      </c>
      <c r="B359" s="3">
        <v>16551347.389999999</v>
      </c>
      <c r="C359" s="3">
        <v>399552</v>
      </c>
      <c r="D359" s="3">
        <f t="shared" si="0"/>
        <v>4.1424764210916225E-2</v>
      </c>
      <c r="E359" s="3" t="s">
        <v>916</v>
      </c>
    </row>
    <row r="360" spans="1:5" ht="15.75" customHeight="1" x14ac:dyDescent="0.2">
      <c r="A360" s="3">
        <v>2103554</v>
      </c>
      <c r="B360" s="3">
        <v>17714931.719999999</v>
      </c>
      <c r="C360" s="3">
        <v>116834</v>
      </c>
      <c r="D360" s="3">
        <f t="shared" si="0"/>
        <v>0.15162479860314634</v>
      </c>
      <c r="E360" s="3" t="s">
        <v>918</v>
      </c>
    </row>
    <row r="361" spans="1:5" ht="15.75" customHeight="1" x14ac:dyDescent="0.2">
      <c r="A361" s="3">
        <v>2103604</v>
      </c>
      <c r="B361" s="3">
        <v>23954195.079999998</v>
      </c>
      <c r="C361" s="3">
        <v>387999</v>
      </c>
      <c r="D361" s="3">
        <f t="shared" si="0"/>
        <v>6.1737775303544594E-2</v>
      </c>
      <c r="E361" s="3" t="s">
        <v>917</v>
      </c>
    </row>
    <row r="362" spans="1:5" ht="15.75" customHeight="1" x14ac:dyDescent="0.2">
      <c r="A362" s="3">
        <v>2103703</v>
      </c>
      <c r="B362" s="3">
        <v>7047629.5</v>
      </c>
      <c r="C362" s="3">
        <v>183389</v>
      </c>
      <c r="D362" s="3">
        <f t="shared" si="0"/>
        <v>3.8429946725267054E-2</v>
      </c>
      <c r="E362" s="3" t="s">
        <v>916</v>
      </c>
    </row>
    <row r="363" spans="1:5" ht="15.75" customHeight="1" x14ac:dyDescent="0.2">
      <c r="A363" s="3">
        <v>2103752</v>
      </c>
      <c r="B363" s="3">
        <v>906469.95</v>
      </c>
      <c r="C363" s="3">
        <v>132477</v>
      </c>
      <c r="D363" s="3">
        <f t="shared" si="0"/>
        <v>6.8424703910867539E-3</v>
      </c>
      <c r="E363" s="3" t="s">
        <v>918</v>
      </c>
    </row>
    <row r="364" spans="1:5" ht="15.75" customHeight="1" x14ac:dyDescent="0.2">
      <c r="A364" s="3">
        <v>2103802</v>
      </c>
      <c r="B364" s="3">
        <v>18098541.149999999</v>
      </c>
      <c r="C364" s="3">
        <v>203636</v>
      </c>
      <c r="D364" s="3">
        <f t="shared" si="0"/>
        <v>8.8876923284684425E-2</v>
      </c>
      <c r="E364" s="3" t="s">
        <v>916</v>
      </c>
    </row>
    <row r="365" spans="1:5" ht="15.75" customHeight="1" x14ac:dyDescent="0.2">
      <c r="A365" s="3">
        <v>2104008</v>
      </c>
      <c r="B365" s="3">
        <v>19248727.640000001</v>
      </c>
      <c r="C365" s="3">
        <v>119605</v>
      </c>
      <c r="D365" s="3">
        <f t="shared" si="0"/>
        <v>0.16093581071025459</v>
      </c>
      <c r="E365" s="3" t="s">
        <v>918</v>
      </c>
    </row>
    <row r="366" spans="1:5" ht="15.75" customHeight="1" x14ac:dyDescent="0.2">
      <c r="A366" s="3">
        <v>2104057</v>
      </c>
      <c r="B366" s="3">
        <v>1539930.31</v>
      </c>
      <c r="C366" s="3">
        <v>911514</v>
      </c>
      <c r="D366" s="3">
        <f t="shared" si="0"/>
        <v>1.6894203599725293E-3</v>
      </c>
      <c r="E366" s="3" t="s">
        <v>916</v>
      </c>
    </row>
    <row r="367" spans="1:5" ht="15.75" customHeight="1" x14ac:dyDescent="0.2">
      <c r="A367" s="3">
        <v>2104073</v>
      </c>
      <c r="B367" s="3">
        <v>7732516.8200000003</v>
      </c>
      <c r="C367" s="3">
        <v>74551</v>
      </c>
      <c r="D367" s="3">
        <f t="shared" si="0"/>
        <v>0.10372116832772196</v>
      </c>
      <c r="E367" s="3" t="s">
        <v>918</v>
      </c>
    </row>
    <row r="368" spans="1:5" ht="15.75" customHeight="1" x14ac:dyDescent="0.2">
      <c r="A368" s="3">
        <v>2104081</v>
      </c>
      <c r="B368" s="3">
        <v>3232713.88</v>
      </c>
      <c r="C368" s="3">
        <v>74899</v>
      </c>
      <c r="D368" s="3">
        <f t="shared" si="0"/>
        <v>4.3160975179908939E-2</v>
      </c>
      <c r="E368" s="3" t="s">
        <v>918</v>
      </c>
    </row>
    <row r="369" spans="1:5" ht="15.75" customHeight="1" x14ac:dyDescent="0.2">
      <c r="A369" s="3">
        <v>2104099</v>
      </c>
      <c r="B369" s="3">
        <v>91418649.640000001</v>
      </c>
      <c r="C369" s="3">
        <v>134632</v>
      </c>
      <c r="D369" s="3">
        <f t="shared" si="0"/>
        <v>0.67902615752569973</v>
      </c>
      <c r="E369" s="3" t="s">
        <v>918</v>
      </c>
    </row>
    <row r="370" spans="1:5" ht="15.75" customHeight="1" x14ac:dyDescent="0.2">
      <c r="A370" s="3">
        <v>2104107</v>
      </c>
      <c r="B370" s="3">
        <v>2183477.09</v>
      </c>
      <c r="C370" s="3">
        <v>198798</v>
      </c>
      <c r="D370" s="3">
        <f t="shared" si="0"/>
        <v>1.0983395657904002E-2</v>
      </c>
      <c r="E370" s="3" t="s">
        <v>918</v>
      </c>
    </row>
    <row r="371" spans="1:5" ht="15.75" customHeight="1" x14ac:dyDescent="0.2">
      <c r="A371" s="3">
        <v>2104206</v>
      </c>
      <c r="B371" s="3">
        <v>3023501.8899999997</v>
      </c>
      <c r="C371" s="3">
        <v>106075</v>
      </c>
      <c r="D371" s="3">
        <f t="shared" si="0"/>
        <v>2.8503435210935655E-2</v>
      </c>
      <c r="E371" s="3" t="s">
        <v>918</v>
      </c>
    </row>
    <row r="372" spans="1:5" ht="15.75" customHeight="1" x14ac:dyDescent="0.2">
      <c r="A372" s="3">
        <v>2104305</v>
      </c>
      <c r="B372" s="3">
        <v>306500</v>
      </c>
      <c r="C372" s="3">
        <v>1312690</v>
      </c>
      <c r="D372" s="3">
        <f t="shared" si="0"/>
        <v>2.3349000906535436E-4</v>
      </c>
      <c r="E372" s="3" t="s">
        <v>918</v>
      </c>
    </row>
    <row r="373" spans="1:5" ht="15.75" customHeight="1" x14ac:dyDescent="0.2">
      <c r="A373" s="3">
        <v>2104404</v>
      </c>
      <c r="B373" s="3">
        <v>7070880</v>
      </c>
      <c r="C373" s="3">
        <v>110216</v>
      </c>
      <c r="D373" s="3">
        <f t="shared" si="0"/>
        <v>6.4154750671408869E-2</v>
      </c>
      <c r="E373" s="3" t="s">
        <v>918</v>
      </c>
    </row>
    <row r="374" spans="1:5" ht="15.75" customHeight="1" x14ac:dyDescent="0.2">
      <c r="A374" s="3">
        <v>2104503</v>
      </c>
      <c r="B374" s="3">
        <v>0</v>
      </c>
      <c r="C374" s="3">
        <v>62624</v>
      </c>
      <c r="D374" s="3">
        <f t="shared" si="0"/>
        <v>0</v>
      </c>
      <c r="E374" s="3" t="s">
        <v>918</v>
      </c>
    </row>
    <row r="375" spans="1:5" ht="15.75" customHeight="1" x14ac:dyDescent="0.2">
      <c r="A375" s="3">
        <v>2104602</v>
      </c>
      <c r="B375" s="3">
        <v>6329999.9900000002</v>
      </c>
      <c r="C375" s="3">
        <v>95140</v>
      </c>
      <c r="D375" s="3">
        <f t="shared" si="0"/>
        <v>6.6533529430313224E-2</v>
      </c>
      <c r="E375" s="3" t="s">
        <v>918</v>
      </c>
    </row>
    <row r="376" spans="1:5" ht="15.75" customHeight="1" x14ac:dyDescent="0.2">
      <c r="A376" s="3">
        <v>2104628</v>
      </c>
      <c r="B376" s="3">
        <v>7585773.4900000002</v>
      </c>
      <c r="C376" s="3">
        <v>56619</v>
      </c>
      <c r="D376" s="3">
        <f t="shared" si="0"/>
        <v>0.13397929122732652</v>
      </c>
      <c r="E376" s="3" t="s">
        <v>918</v>
      </c>
    </row>
    <row r="377" spans="1:5" ht="15.75" customHeight="1" x14ac:dyDescent="0.2">
      <c r="A377" s="3">
        <v>2104701</v>
      </c>
      <c r="B377" s="3">
        <v>1600000</v>
      </c>
      <c r="C377" s="3">
        <v>35710</v>
      </c>
      <c r="D377" s="3">
        <f t="shared" si="0"/>
        <v>4.4805376645197424E-2</v>
      </c>
      <c r="E377" s="3" t="s">
        <v>918</v>
      </c>
    </row>
    <row r="378" spans="1:5" ht="15.75" customHeight="1" x14ac:dyDescent="0.2">
      <c r="A378" s="3">
        <v>2104800</v>
      </c>
      <c r="B378" s="3">
        <v>23924719.5</v>
      </c>
      <c r="C378" s="3">
        <v>739151</v>
      </c>
      <c r="D378" s="3">
        <f t="shared" si="0"/>
        <v>3.2367837559578491E-2</v>
      </c>
      <c r="E378" s="3" t="s">
        <v>917</v>
      </c>
    </row>
    <row r="379" spans="1:5" ht="15.75" customHeight="1" x14ac:dyDescent="0.2">
      <c r="A379" s="3">
        <v>2104909</v>
      </c>
      <c r="B379" s="3">
        <v>1416553.79</v>
      </c>
      <c r="C379" s="3">
        <v>73262</v>
      </c>
      <c r="D379" s="3">
        <f t="shared" si="0"/>
        <v>1.9335450711146299E-2</v>
      </c>
      <c r="E379" s="3" t="s">
        <v>918</v>
      </c>
    </row>
    <row r="380" spans="1:5" ht="15.75" customHeight="1" x14ac:dyDescent="0.2">
      <c r="A380" s="3">
        <v>2105104</v>
      </c>
      <c r="B380" s="3">
        <v>25627706.280000001</v>
      </c>
      <c r="C380" s="3">
        <v>151508</v>
      </c>
      <c r="D380" s="3">
        <f t="shared" si="0"/>
        <v>0.16915084536790137</v>
      </c>
      <c r="E380" s="3" t="s">
        <v>916</v>
      </c>
    </row>
    <row r="381" spans="1:5" ht="15.75" customHeight="1" x14ac:dyDescent="0.2">
      <c r="A381" s="3">
        <v>2105153</v>
      </c>
      <c r="B381" s="3">
        <v>2312123.84</v>
      </c>
      <c r="C381" s="3">
        <v>218583</v>
      </c>
      <c r="D381" s="3">
        <f t="shared" si="0"/>
        <v>1.0577784365664301E-2</v>
      </c>
      <c r="E381" s="3" t="s">
        <v>918</v>
      </c>
    </row>
    <row r="382" spans="1:5" ht="15.75" customHeight="1" x14ac:dyDescent="0.2">
      <c r="A382" s="3">
        <v>2105203</v>
      </c>
      <c r="B382" s="3">
        <v>8559674.0299999993</v>
      </c>
      <c r="C382" s="3">
        <v>86822</v>
      </c>
      <c r="D382" s="3">
        <f t="shared" si="0"/>
        <v>9.8588768169357993E-2</v>
      </c>
      <c r="E382" s="3" t="s">
        <v>918</v>
      </c>
    </row>
    <row r="383" spans="1:5" ht="15.75" customHeight="1" x14ac:dyDescent="0.2">
      <c r="A383" s="3">
        <v>2105302</v>
      </c>
      <c r="B383" s="3">
        <v>90090156.180000007</v>
      </c>
      <c r="C383" s="3">
        <v>6205903</v>
      </c>
      <c r="D383" s="3">
        <f t="shared" si="0"/>
        <v>1.4516848906597478E-2</v>
      </c>
      <c r="E383" s="3" t="s">
        <v>917</v>
      </c>
    </row>
    <row r="384" spans="1:5" ht="15.75" customHeight="1" x14ac:dyDescent="0.2">
      <c r="A384" s="3">
        <v>2105351</v>
      </c>
      <c r="B384" s="3">
        <v>27184963.309999999</v>
      </c>
      <c r="C384" s="3">
        <v>68880</v>
      </c>
      <c r="D384" s="3">
        <f t="shared" si="0"/>
        <v>0.39467136048199764</v>
      </c>
      <c r="E384" s="3" t="s">
        <v>918</v>
      </c>
    </row>
    <row r="385" spans="1:5" ht="15.75" customHeight="1" x14ac:dyDescent="0.2">
      <c r="A385" s="3">
        <v>2105401</v>
      </c>
      <c r="B385" s="3">
        <v>37839476.990000002</v>
      </c>
      <c r="C385" s="3">
        <v>565196</v>
      </c>
      <c r="D385" s="3">
        <f t="shared" si="0"/>
        <v>6.6949300755843988E-2</v>
      </c>
      <c r="E385" s="3" t="s">
        <v>917</v>
      </c>
    </row>
    <row r="386" spans="1:5" ht="15.75" customHeight="1" x14ac:dyDescent="0.2">
      <c r="A386" s="3">
        <v>2105427</v>
      </c>
      <c r="B386" s="3">
        <v>5241500.99</v>
      </c>
      <c r="C386" s="3">
        <v>334615</v>
      </c>
      <c r="D386" s="3">
        <f t="shared" si="0"/>
        <v>1.5664273837096364E-2</v>
      </c>
      <c r="E386" s="3" t="s">
        <v>916</v>
      </c>
    </row>
    <row r="387" spans="1:5" ht="15.75" customHeight="1" x14ac:dyDescent="0.2">
      <c r="A387" s="3">
        <v>2105450</v>
      </c>
      <c r="B387" s="3">
        <v>8483699.4000000004</v>
      </c>
      <c r="C387" s="3">
        <v>60774</v>
      </c>
      <c r="D387" s="3">
        <f t="shared" si="0"/>
        <v>0.13959422450389969</v>
      </c>
      <c r="E387" s="3" t="s">
        <v>918</v>
      </c>
    </row>
    <row r="388" spans="1:5" ht="15.75" customHeight="1" x14ac:dyDescent="0.2">
      <c r="A388" s="3">
        <v>2105476</v>
      </c>
      <c r="B388" s="3">
        <v>1559994.43</v>
      </c>
      <c r="C388" s="3">
        <v>88718</v>
      </c>
      <c r="D388" s="3">
        <f t="shared" si="0"/>
        <v>1.7583742081651976E-2</v>
      </c>
      <c r="E388" s="3" t="s">
        <v>918</v>
      </c>
    </row>
    <row r="389" spans="1:5" ht="15.75" customHeight="1" x14ac:dyDescent="0.2">
      <c r="A389" s="3">
        <v>2105609</v>
      </c>
      <c r="B389" s="3">
        <v>3375186.9299999997</v>
      </c>
      <c r="C389" s="3">
        <v>94235</v>
      </c>
      <c r="D389" s="3">
        <f t="shared" si="0"/>
        <v>3.5816702180718411E-2</v>
      </c>
      <c r="E389" s="3" t="s">
        <v>918</v>
      </c>
    </row>
    <row r="390" spans="1:5" ht="15.75" customHeight="1" x14ac:dyDescent="0.2">
      <c r="A390" s="3">
        <v>2105658</v>
      </c>
      <c r="B390" s="3">
        <v>11991239.99</v>
      </c>
      <c r="C390" s="3">
        <v>44252</v>
      </c>
      <c r="D390" s="3">
        <f t="shared" si="0"/>
        <v>0.27097622683720513</v>
      </c>
      <c r="E390" s="3" t="s">
        <v>918</v>
      </c>
    </row>
    <row r="391" spans="1:5" ht="15.75" customHeight="1" x14ac:dyDescent="0.2">
      <c r="A391" s="3">
        <v>2105708</v>
      </c>
      <c r="B391" s="3">
        <v>8291584.75</v>
      </c>
      <c r="C391" s="3">
        <v>343447</v>
      </c>
      <c r="D391" s="3">
        <f t="shared" si="0"/>
        <v>2.4142254117811481E-2</v>
      </c>
      <c r="E391" s="3" t="s">
        <v>916</v>
      </c>
    </row>
    <row r="392" spans="1:5" ht="15.75" customHeight="1" x14ac:dyDescent="0.2">
      <c r="A392" s="3">
        <v>2105807</v>
      </c>
      <c r="B392" s="3">
        <v>3446598.36</v>
      </c>
      <c r="C392" s="3">
        <v>55597</v>
      </c>
      <c r="D392" s="3">
        <f t="shared" si="0"/>
        <v>6.1992524057053439E-2</v>
      </c>
      <c r="E392" s="3" t="s">
        <v>918</v>
      </c>
    </row>
    <row r="393" spans="1:5" ht="15.75" customHeight="1" x14ac:dyDescent="0.2">
      <c r="A393" s="3">
        <v>2105906</v>
      </c>
      <c r="B393" s="3">
        <v>4279878.45</v>
      </c>
      <c r="C393" s="3">
        <v>110849</v>
      </c>
      <c r="D393" s="3">
        <f t="shared" si="0"/>
        <v>3.8609987009355071E-2</v>
      </c>
      <c r="E393" s="3" t="s">
        <v>918</v>
      </c>
    </row>
    <row r="394" spans="1:5" ht="15.75" customHeight="1" x14ac:dyDescent="0.2">
      <c r="A394" s="3">
        <v>2105948</v>
      </c>
      <c r="B394" s="3">
        <v>6377044.8799999999</v>
      </c>
      <c r="C394" s="3">
        <v>90394</v>
      </c>
      <c r="D394" s="3">
        <f t="shared" si="0"/>
        <v>7.0547214195632452E-2</v>
      </c>
      <c r="E394" s="3" t="s">
        <v>918</v>
      </c>
    </row>
    <row r="395" spans="1:5" ht="15.75" customHeight="1" x14ac:dyDescent="0.2">
      <c r="A395" s="3">
        <v>2105963</v>
      </c>
      <c r="B395" s="3">
        <v>20845247.119999997</v>
      </c>
      <c r="C395" s="3">
        <v>67424</v>
      </c>
      <c r="D395" s="3">
        <f t="shared" si="0"/>
        <v>0.3091665745135263</v>
      </c>
      <c r="E395" s="3" t="s">
        <v>918</v>
      </c>
    </row>
    <row r="396" spans="1:5" ht="15.75" customHeight="1" x14ac:dyDescent="0.2">
      <c r="A396" s="3">
        <v>2105989</v>
      </c>
      <c r="B396" s="3">
        <v>3432575.1100000003</v>
      </c>
      <c r="C396" s="3">
        <v>73539</v>
      </c>
      <c r="D396" s="3">
        <f t="shared" si="0"/>
        <v>4.6676934823698994E-2</v>
      </c>
      <c r="E396" s="3" t="s">
        <v>918</v>
      </c>
    </row>
    <row r="397" spans="1:5" ht="15.75" customHeight="1" x14ac:dyDescent="0.2">
      <c r="A397" s="3">
        <v>2106003</v>
      </c>
      <c r="B397" s="3">
        <v>4934855.88</v>
      </c>
      <c r="C397" s="3">
        <v>115769</v>
      </c>
      <c r="D397" s="3">
        <f t="shared" si="0"/>
        <v>4.2626747056638652E-2</v>
      </c>
      <c r="E397" s="3" t="s">
        <v>918</v>
      </c>
    </row>
    <row r="398" spans="1:5" ht="15.75" customHeight="1" x14ac:dyDescent="0.2">
      <c r="A398" s="3">
        <v>2106201</v>
      </c>
      <c r="B398" s="3">
        <v>405970</v>
      </c>
      <c r="C398" s="3">
        <v>45018</v>
      </c>
      <c r="D398" s="3">
        <f t="shared" si="0"/>
        <v>9.0179483762050736E-3</v>
      </c>
      <c r="E398" s="3" t="s">
        <v>918</v>
      </c>
    </row>
    <row r="399" spans="1:5" ht="15.75" customHeight="1" x14ac:dyDescent="0.2">
      <c r="A399" s="3">
        <v>2106359</v>
      </c>
      <c r="B399" s="3">
        <v>56165514.149999999</v>
      </c>
      <c r="C399" s="3">
        <v>50829</v>
      </c>
      <c r="D399" s="3">
        <f t="shared" si="0"/>
        <v>1.1049895561588856</v>
      </c>
      <c r="E399" s="3" t="s">
        <v>918</v>
      </c>
    </row>
    <row r="400" spans="1:5" ht="15.75" customHeight="1" x14ac:dyDescent="0.2">
      <c r="A400" s="3">
        <v>2106375</v>
      </c>
      <c r="B400" s="3">
        <v>13429363.370000001</v>
      </c>
      <c r="C400" s="3">
        <v>90171</v>
      </c>
      <c r="D400" s="3">
        <f t="shared" si="0"/>
        <v>0.14893217741846049</v>
      </c>
      <c r="E400" s="3" t="s">
        <v>918</v>
      </c>
    </row>
    <row r="401" spans="1:5" ht="15.75" customHeight="1" x14ac:dyDescent="0.2">
      <c r="A401" s="3">
        <v>2106508</v>
      </c>
      <c r="B401" s="3">
        <v>14158031.690000001</v>
      </c>
      <c r="C401" s="3">
        <v>151254</v>
      </c>
      <c r="D401" s="3">
        <f t="shared" si="0"/>
        <v>9.3604345604083206E-2</v>
      </c>
      <c r="E401" s="3" t="s">
        <v>916</v>
      </c>
    </row>
    <row r="402" spans="1:5" ht="15.75" customHeight="1" x14ac:dyDescent="0.2">
      <c r="A402" s="3">
        <v>2106631</v>
      </c>
      <c r="B402" s="3">
        <v>9137897.4100000001</v>
      </c>
      <c r="C402" s="3">
        <v>72128</v>
      </c>
      <c r="D402" s="3">
        <f t="shared" si="0"/>
        <v>0.12669001511202307</v>
      </c>
      <c r="E402" s="3" t="s">
        <v>918</v>
      </c>
    </row>
    <row r="403" spans="1:5" ht="15.75" customHeight="1" x14ac:dyDescent="0.2">
      <c r="A403" s="3">
        <v>2106706</v>
      </c>
      <c r="B403" s="3">
        <v>11813169.739999998</v>
      </c>
      <c r="C403" s="3">
        <v>206520</v>
      </c>
      <c r="D403" s="3">
        <f t="shared" si="0"/>
        <v>5.7201093066046864E-2</v>
      </c>
      <c r="E403" s="3" t="s">
        <v>916</v>
      </c>
    </row>
    <row r="404" spans="1:5" ht="15.75" customHeight="1" x14ac:dyDescent="0.2">
      <c r="A404" s="3">
        <v>2106755</v>
      </c>
      <c r="B404" s="3">
        <v>5362699.42</v>
      </c>
      <c r="C404" s="3">
        <v>498640</v>
      </c>
      <c r="D404" s="3">
        <f t="shared" si="0"/>
        <v>1.0754651492058398E-2</v>
      </c>
      <c r="E404" s="3" t="s">
        <v>916</v>
      </c>
    </row>
    <row r="405" spans="1:5" ht="15.75" customHeight="1" x14ac:dyDescent="0.2">
      <c r="A405" s="3">
        <v>2106805</v>
      </c>
      <c r="B405" s="3">
        <v>15398851.25</v>
      </c>
      <c r="C405" s="3">
        <v>89230</v>
      </c>
      <c r="D405" s="3">
        <f t="shared" si="0"/>
        <v>0.17257482068810939</v>
      </c>
      <c r="E405" s="3" t="s">
        <v>918</v>
      </c>
    </row>
    <row r="406" spans="1:5" ht="15.75" customHeight="1" x14ac:dyDescent="0.2">
      <c r="A406" s="3">
        <v>2106904</v>
      </c>
      <c r="B406" s="3">
        <v>15144163.15</v>
      </c>
      <c r="C406" s="3">
        <v>202014</v>
      </c>
      <c r="D406" s="3">
        <f t="shared" si="0"/>
        <v>7.4965909045907705E-2</v>
      </c>
      <c r="E406" s="3" t="s">
        <v>916</v>
      </c>
    </row>
    <row r="407" spans="1:5" ht="15.75" customHeight="1" x14ac:dyDescent="0.2">
      <c r="A407" s="3">
        <v>2107001</v>
      </c>
      <c r="B407" s="3">
        <v>2078867.6</v>
      </c>
      <c r="C407" s="3">
        <v>55304</v>
      </c>
      <c r="D407" s="3">
        <f t="shared" si="0"/>
        <v>3.7589823520902649E-2</v>
      </c>
      <c r="E407" s="3" t="s">
        <v>918</v>
      </c>
    </row>
    <row r="408" spans="1:5" ht="15.75" customHeight="1" x14ac:dyDescent="0.2">
      <c r="A408" s="3">
        <v>2107100</v>
      </c>
      <c r="B408" s="3">
        <v>17763616.48</v>
      </c>
      <c r="C408" s="3">
        <v>114905</v>
      </c>
      <c r="D408" s="3">
        <f t="shared" si="0"/>
        <v>0.15459393829685392</v>
      </c>
      <c r="E408" s="3" t="s">
        <v>918</v>
      </c>
    </row>
    <row r="409" spans="1:5" ht="15.75" customHeight="1" x14ac:dyDescent="0.2">
      <c r="A409" s="3">
        <v>2107308</v>
      </c>
      <c r="B409" s="3">
        <v>2023312.23</v>
      </c>
      <c r="C409" s="3">
        <v>37292</v>
      </c>
      <c r="D409" s="3">
        <f t="shared" si="0"/>
        <v>5.4255932371554218E-2</v>
      </c>
      <c r="E409" s="3" t="s">
        <v>918</v>
      </c>
    </row>
    <row r="410" spans="1:5" ht="15.75" customHeight="1" x14ac:dyDescent="0.2">
      <c r="A410" s="3">
        <v>2107357</v>
      </c>
      <c r="B410" s="3">
        <v>1050000.31</v>
      </c>
      <c r="C410" s="3">
        <v>129175</v>
      </c>
      <c r="D410" s="3">
        <f t="shared" si="0"/>
        <v>8.1285102380491588E-3</v>
      </c>
      <c r="E410" s="3" t="s">
        <v>918</v>
      </c>
    </row>
    <row r="411" spans="1:5" ht="15.75" customHeight="1" x14ac:dyDescent="0.2">
      <c r="A411" s="3">
        <v>2107407</v>
      </c>
      <c r="B411" s="3">
        <v>0</v>
      </c>
      <c r="C411" s="3">
        <v>135995</v>
      </c>
      <c r="D411" s="3">
        <f t="shared" si="0"/>
        <v>0</v>
      </c>
      <c r="E411" s="3" t="s">
        <v>918</v>
      </c>
    </row>
    <row r="412" spans="1:5" ht="15.75" customHeight="1" x14ac:dyDescent="0.2">
      <c r="A412" s="3">
        <v>2107456</v>
      </c>
      <c r="B412" s="3">
        <v>11642883.74</v>
      </c>
      <c r="C412" s="3">
        <v>79543</v>
      </c>
      <c r="D412" s="3">
        <f t="shared" si="0"/>
        <v>0.14637219793067902</v>
      </c>
      <c r="E412" s="3" t="s">
        <v>918</v>
      </c>
    </row>
    <row r="413" spans="1:5" ht="15.75" customHeight="1" x14ac:dyDescent="0.2">
      <c r="A413" s="3">
        <v>2107506</v>
      </c>
      <c r="B413" s="3">
        <v>61304359.75</v>
      </c>
      <c r="C413" s="3">
        <v>945835</v>
      </c>
      <c r="D413" s="3">
        <f t="shared" si="0"/>
        <v>6.4815067902964041E-2</v>
      </c>
      <c r="E413" s="3" t="s">
        <v>917</v>
      </c>
    </row>
    <row r="414" spans="1:5" ht="15.75" customHeight="1" x14ac:dyDescent="0.2">
      <c r="A414" s="3">
        <v>2107605</v>
      </c>
      <c r="B414" s="3">
        <v>4445757.7699999996</v>
      </c>
      <c r="C414" s="3">
        <v>106362</v>
      </c>
      <c r="D414" s="3">
        <f t="shared" si="0"/>
        <v>4.1798365675711248E-2</v>
      </c>
      <c r="E414" s="3" t="s">
        <v>916</v>
      </c>
    </row>
    <row r="415" spans="1:5" ht="15.75" customHeight="1" x14ac:dyDescent="0.2">
      <c r="A415" s="3">
        <v>2107704</v>
      </c>
      <c r="B415" s="3">
        <v>1789550.3</v>
      </c>
      <c r="C415" s="3">
        <v>139743</v>
      </c>
      <c r="D415" s="3">
        <f t="shared" si="0"/>
        <v>1.2806010318942631E-2</v>
      </c>
      <c r="E415" s="3" t="s">
        <v>918</v>
      </c>
    </row>
    <row r="416" spans="1:5" ht="15.75" customHeight="1" x14ac:dyDescent="0.2">
      <c r="A416" s="3">
        <v>2108009</v>
      </c>
      <c r="B416" s="3">
        <v>11506616.76</v>
      </c>
      <c r="C416" s="3">
        <v>224990</v>
      </c>
      <c r="D416" s="3">
        <f t="shared" si="0"/>
        <v>5.1142791946308726E-2</v>
      </c>
      <c r="E416" s="3" t="s">
        <v>918</v>
      </c>
    </row>
    <row r="417" spans="1:5" ht="15.75" customHeight="1" x14ac:dyDescent="0.2">
      <c r="A417" s="3">
        <v>2108108</v>
      </c>
      <c r="B417" s="3">
        <v>6697236.5300000003</v>
      </c>
      <c r="C417" s="3">
        <v>128447</v>
      </c>
      <c r="D417" s="3">
        <f t="shared" si="0"/>
        <v>5.2140077463856689E-2</v>
      </c>
      <c r="E417" s="3" t="s">
        <v>916</v>
      </c>
    </row>
    <row r="418" spans="1:5" ht="15.75" customHeight="1" x14ac:dyDescent="0.2">
      <c r="A418" s="3">
        <v>2108207</v>
      </c>
      <c r="B418" s="3">
        <v>12861513.530000001</v>
      </c>
      <c r="C418" s="3">
        <v>495526</v>
      </c>
      <c r="D418" s="3">
        <f t="shared" si="0"/>
        <v>2.5955274859442292E-2</v>
      </c>
      <c r="E418" s="3" t="s">
        <v>916</v>
      </c>
    </row>
    <row r="419" spans="1:5" ht="15.75" customHeight="1" x14ac:dyDescent="0.2">
      <c r="A419" s="3">
        <v>2108256</v>
      </c>
      <c r="B419" s="3">
        <v>11433578.710000001</v>
      </c>
      <c r="C419" s="3">
        <v>135268</v>
      </c>
      <c r="D419" s="3">
        <f t="shared" si="0"/>
        <v>8.4525377103232102E-2</v>
      </c>
      <c r="E419" s="3" t="s">
        <v>916</v>
      </c>
    </row>
    <row r="420" spans="1:5" ht="15.75" customHeight="1" x14ac:dyDescent="0.2">
      <c r="A420" s="3">
        <v>2108306</v>
      </c>
      <c r="B420" s="3">
        <v>27747691.34</v>
      </c>
      <c r="C420" s="3">
        <v>200659</v>
      </c>
      <c r="D420" s="3">
        <f t="shared" si="0"/>
        <v>0.13828281482515112</v>
      </c>
      <c r="E420" s="3" t="s">
        <v>916</v>
      </c>
    </row>
    <row r="421" spans="1:5" ht="15.75" customHeight="1" x14ac:dyDescent="0.2">
      <c r="A421" s="3">
        <v>2108405</v>
      </c>
      <c r="B421" s="3">
        <v>717558</v>
      </c>
      <c r="C421" s="3">
        <v>66382</v>
      </c>
      <c r="D421" s="3">
        <f t="shared" si="0"/>
        <v>1.0809526678918983E-2</v>
      </c>
      <c r="E421" s="3" t="s">
        <v>918</v>
      </c>
    </row>
    <row r="422" spans="1:5" ht="15.75" customHeight="1" x14ac:dyDescent="0.2">
      <c r="A422" s="3">
        <v>2108454</v>
      </c>
      <c r="B422" s="3">
        <v>17265547.280000001</v>
      </c>
      <c r="C422" s="3">
        <v>173410</v>
      </c>
      <c r="D422" s="3">
        <f t="shared" si="0"/>
        <v>9.9564888299406032E-2</v>
      </c>
      <c r="E422" s="3" t="s">
        <v>916</v>
      </c>
    </row>
    <row r="423" spans="1:5" ht="15.75" customHeight="1" x14ac:dyDescent="0.2">
      <c r="A423" s="3">
        <v>2108504</v>
      </c>
      <c r="B423" s="3">
        <v>43218995.890000001</v>
      </c>
      <c r="C423" s="3">
        <v>271993</v>
      </c>
      <c r="D423" s="3">
        <f t="shared" si="0"/>
        <v>0.15889745651542503</v>
      </c>
      <c r="E423" s="3" t="s">
        <v>916</v>
      </c>
    </row>
    <row r="424" spans="1:5" ht="15.75" customHeight="1" x14ac:dyDescent="0.2">
      <c r="A424" s="3">
        <v>2108603</v>
      </c>
      <c r="B424" s="3">
        <v>7857859.9900000002</v>
      </c>
      <c r="C424" s="3">
        <v>785943</v>
      </c>
      <c r="D424" s="3">
        <f t="shared" si="0"/>
        <v>9.9980023869415471E-3</v>
      </c>
      <c r="E424" s="3" t="s">
        <v>917</v>
      </c>
    </row>
    <row r="425" spans="1:5" ht="15.75" customHeight="1" x14ac:dyDescent="0.2">
      <c r="A425" s="3">
        <v>2108702</v>
      </c>
      <c r="B425" s="3">
        <v>7666882.3999999994</v>
      </c>
      <c r="C425" s="3">
        <v>139040</v>
      </c>
      <c r="D425" s="3">
        <f t="shared" si="0"/>
        <v>5.5141559263521288E-2</v>
      </c>
      <c r="E425" s="3" t="s">
        <v>916</v>
      </c>
    </row>
    <row r="426" spans="1:5" ht="15.75" customHeight="1" x14ac:dyDescent="0.2">
      <c r="A426" s="3">
        <v>2108801</v>
      </c>
      <c r="B426" s="3">
        <v>14651616.399999999</v>
      </c>
      <c r="C426" s="3">
        <v>106145</v>
      </c>
      <c r="D426" s="3">
        <f t="shared" si="0"/>
        <v>0.13803397616468038</v>
      </c>
      <c r="E426" s="3" t="s">
        <v>918</v>
      </c>
    </row>
    <row r="427" spans="1:5" ht="15.75" customHeight="1" x14ac:dyDescent="0.2">
      <c r="A427" s="3">
        <v>2108900</v>
      </c>
      <c r="B427" s="3">
        <v>8273847.4800000004</v>
      </c>
      <c r="C427" s="3">
        <v>107031</v>
      </c>
      <c r="D427" s="3">
        <f t="shared" si="0"/>
        <v>7.7303281105474117E-2</v>
      </c>
      <c r="E427" s="3" t="s">
        <v>918</v>
      </c>
    </row>
    <row r="428" spans="1:5" ht="15.75" customHeight="1" x14ac:dyDescent="0.2">
      <c r="A428" s="3">
        <v>2109007</v>
      </c>
      <c r="B428" s="3">
        <v>3490613.09</v>
      </c>
      <c r="C428" s="3">
        <v>656295</v>
      </c>
      <c r="D428" s="3">
        <f t="shared" si="0"/>
        <v>5.3186647620353652E-3</v>
      </c>
      <c r="E428" s="3" t="s">
        <v>916</v>
      </c>
    </row>
    <row r="429" spans="1:5" ht="15.75" customHeight="1" x14ac:dyDescent="0.2">
      <c r="A429" s="3">
        <v>2109106</v>
      </c>
      <c r="B429" s="3">
        <v>8543.82</v>
      </c>
      <c r="C429" s="3">
        <v>562405</v>
      </c>
      <c r="D429" s="3">
        <f t="shared" si="0"/>
        <v>1.5191579022234865E-5</v>
      </c>
      <c r="E429" s="3" t="s">
        <v>916</v>
      </c>
    </row>
    <row r="430" spans="1:5" ht="15.75" customHeight="1" x14ac:dyDescent="0.2">
      <c r="A430" s="3">
        <v>2109205</v>
      </c>
      <c r="B430" s="3">
        <v>8758158.9499999993</v>
      </c>
      <c r="C430" s="3">
        <v>70361</v>
      </c>
      <c r="D430" s="3">
        <f t="shared" si="0"/>
        <v>0.12447462301559101</v>
      </c>
      <c r="E430" s="3" t="s">
        <v>918</v>
      </c>
    </row>
    <row r="431" spans="1:5" ht="15.75" customHeight="1" x14ac:dyDescent="0.2">
      <c r="A431" s="3">
        <v>2109270</v>
      </c>
      <c r="B431" s="3">
        <v>4393494.51</v>
      </c>
      <c r="C431" s="3">
        <v>114518</v>
      </c>
      <c r="D431" s="3">
        <f t="shared" si="0"/>
        <v>3.836509989695943E-2</v>
      </c>
      <c r="E431" s="3" t="s">
        <v>918</v>
      </c>
    </row>
    <row r="432" spans="1:5" ht="15.75" customHeight="1" x14ac:dyDescent="0.2">
      <c r="A432" s="3">
        <v>2109304</v>
      </c>
      <c r="B432" s="3">
        <v>9896124.8399999999</v>
      </c>
      <c r="C432" s="3">
        <v>61797</v>
      </c>
      <c r="D432" s="3">
        <f t="shared" si="0"/>
        <v>0.16013924365260448</v>
      </c>
      <c r="E432" s="3" t="s">
        <v>918</v>
      </c>
    </row>
    <row r="433" spans="1:5" ht="15.75" customHeight="1" x14ac:dyDescent="0.2">
      <c r="A433" s="3">
        <v>2109452</v>
      </c>
      <c r="B433" s="3">
        <v>513393.02</v>
      </c>
      <c r="C433" s="3">
        <v>199191</v>
      </c>
      <c r="D433" s="3">
        <f t="shared" si="0"/>
        <v>2.5773906451596711E-3</v>
      </c>
      <c r="E433" s="3" t="s">
        <v>916</v>
      </c>
    </row>
    <row r="434" spans="1:5" ht="15.75" customHeight="1" x14ac:dyDescent="0.2">
      <c r="A434" s="3">
        <v>2109502</v>
      </c>
      <c r="B434" s="3">
        <v>3988503.08</v>
      </c>
      <c r="C434" s="3">
        <v>485964</v>
      </c>
      <c r="D434" s="3">
        <f t="shared" si="0"/>
        <v>8.2074044167880743E-3</v>
      </c>
      <c r="E434" s="3" t="s">
        <v>916</v>
      </c>
    </row>
    <row r="435" spans="1:5" ht="15.75" customHeight="1" x14ac:dyDescent="0.2">
      <c r="A435" s="3">
        <v>2109601</v>
      </c>
      <c r="B435" s="3">
        <v>20423606.199999999</v>
      </c>
      <c r="C435" s="3">
        <v>338492</v>
      </c>
      <c r="D435" s="3">
        <f t="shared" si="0"/>
        <v>6.0337042529808677E-2</v>
      </c>
      <c r="E435" s="3" t="s">
        <v>916</v>
      </c>
    </row>
    <row r="436" spans="1:5" ht="15.75" customHeight="1" x14ac:dyDescent="0.2">
      <c r="A436" s="3">
        <v>2109759</v>
      </c>
      <c r="B436" s="3">
        <v>4364921.1900000004</v>
      </c>
      <c r="C436" s="3">
        <v>43699</v>
      </c>
      <c r="D436" s="3">
        <f t="shared" si="0"/>
        <v>9.9886065813863029E-2</v>
      </c>
      <c r="E436" s="3" t="s">
        <v>918</v>
      </c>
    </row>
    <row r="437" spans="1:5" ht="15.75" customHeight="1" x14ac:dyDescent="0.2">
      <c r="A437" s="3">
        <v>2109809</v>
      </c>
      <c r="B437" s="3">
        <v>26504660.339999996</v>
      </c>
      <c r="C437" s="3">
        <v>247038</v>
      </c>
      <c r="D437" s="3">
        <f t="shared" si="0"/>
        <v>0.10728981104121632</v>
      </c>
      <c r="E437" s="3" t="s">
        <v>916</v>
      </c>
    </row>
    <row r="438" spans="1:5" ht="15.75" customHeight="1" x14ac:dyDescent="0.2">
      <c r="A438" s="3">
        <v>2110005</v>
      </c>
      <c r="B438" s="3">
        <v>38956063.280000001</v>
      </c>
      <c r="C438" s="3">
        <v>496692</v>
      </c>
      <c r="D438" s="3">
        <f t="shared" si="0"/>
        <v>7.8431026229534601E-2</v>
      </c>
      <c r="E438" s="3" t="s">
        <v>917</v>
      </c>
    </row>
    <row r="439" spans="1:5" ht="15.75" customHeight="1" x14ac:dyDescent="0.2">
      <c r="A439" s="3">
        <v>2110203</v>
      </c>
      <c r="B439" s="3">
        <v>12501922.539999999</v>
      </c>
      <c r="C439" s="3">
        <v>263387</v>
      </c>
      <c r="D439" s="3">
        <f t="shared" si="0"/>
        <v>4.746598176827254E-2</v>
      </c>
      <c r="E439" s="3" t="s">
        <v>916</v>
      </c>
    </row>
    <row r="440" spans="1:5" ht="15.75" customHeight="1" x14ac:dyDescent="0.2">
      <c r="A440" s="3">
        <v>2110500</v>
      </c>
      <c r="B440" s="3">
        <v>14042898.08</v>
      </c>
      <c r="C440" s="3">
        <v>244230</v>
      </c>
      <c r="D440" s="3">
        <f t="shared" si="0"/>
        <v>5.7498661425705276E-2</v>
      </c>
      <c r="E440" s="3" t="s">
        <v>916</v>
      </c>
    </row>
    <row r="441" spans="1:5" ht="15.75" customHeight="1" x14ac:dyDescent="0.2">
      <c r="A441" s="3">
        <v>2110658</v>
      </c>
      <c r="B441" s="3">
        <v>6000000</v>
      </c>
      <c r="C441" s="3">
        <v>212263</v>
      </c>
      <c r="D441" s="3">
        <f t="shared" si="0"/>
        <v>2.8266819935645872E-2</v>
      </c>
      <c r="E441" s="3" t="s">
        <v>918</v>
      </c>
    </row>
    <row r="442" spans="1:5" ht="15.75" customHeight="1" x14ac:dyDescent="0.2">
      <c r="A442" s="3">
        <v>2110708</v>
      </c>
      <c r="B442" s="3">
        <v>0</v>
      </c>
      <c r="C442" s="3">
        <v>267064</v>
      </c>
      <c r="D442" s="3">
        <f t="shared" si="0"/>
        <v>0</v>
      </c>
      <c r="E442" s="3" t="s">
        <v>916</v>
      </c>
    </row>
    <row r="443" spans="1:5" ht="15.75" customHeight="1" x14ac:dyDescent="0.2">
      <c r="A443" s="3">
        <v>2110807</v>
      </c>
      <c r="B443" s="3">
        <v>3777120.2</v>
      </c>
      <c r="C443" s="3">
        <v>56508</v>
      </c>
      <c r="D443" s="3">
        <f t="shared" si="0"/>
        <v>6.6842220570538693E-2</v>
      </c>
      <c r="E443" s="3" t="s">
        <v>918</v>
      </c>
    </row>
    <row r="444" spans="1:5" ht="15.75" customHeight="1" x14ac:dyDescent="0.2">
      <c r="A444" s="3">
        <v>2110856</v>
      </c>
      <c r="B444" s="3">
        <v>1792290.77</v>
      </c>
      <c r="C444" s="3">
        <v>85460</v>
      </c>
      <c r="D444" s="3">
        <f t="shared" si="0"/>
        <v>2.0972276737655043E-2</v>
      </c>
      <c r="E444" s="3" t="s">
        <v>918</v>
      </c>
    </row>
    <row r="445" spans="1:5" ht="15.75" customHeight="1" x14ac:dyDescent="0.2">
      <c r="A445" s="3">
        <v>2111003</v>
      </c>
      <c r="B445" s="3">
        <v>0</v>
      </c>
      <c r="C445" s="3">
        <v>104255</v>
      </c>
      <c r="D445" s="3">
        <f t="shared" si="0"/>
        <v>0</v>
      </c>
      <c r="E445" s="3" t="s">
        <v>918</v>
      </c>
    </row>
    <row r="446" spans="1:5" ht="15.75" customHeight="1" x14ac:dyDescent="0.2">
      <c r="A446" s="3">
        <v>2111029</v>
      </c>
      <c r="B446" s="3">
        <v>12461779.440000001</v>
      </c>
      <c r="C446" s="3">
        <v>77638</v>
      </c>
      <c r="D446" s="3">
        <f t="shared" si="0"/>
        <v>0.16051134032303771</v>
      </c>
      <c r="E446" s="3" t="s">
        <v>918</v>
      </c>
    </row>
    <row r="447" spans="1:5" ht="15.75" customHeight="1" x14ac:dyDescent="0.2">
      <c r="A447" s="3">
        <v>2111052</v>
      </c>
      <c r="B447" s="3">
        <v>4945500.51</v>
      </c>
      <c r="C447" s="3">
        <v>100773</v>
      </c>
      <c r="D447" s="3">
        <f t="shared" si="0"/>
        <v>4.9075650323003185E-2</v>
      </c>
      <c r="E447" s="3" t="s">
        <v>918</v>
      </c>
    </row>
    <row r="448" spans="1:5" ht="15.75" customHeight="1" x14ac:dyDescent="0.2">
      <c r="A448" s="3">
        <v>2111078</v>
      </c>
      <c r="B448" s="3">
        <v>17636081.59</v>
      </c>
      <c r="C448" s="3">
        <v>107121</v>
      </c>
      <c r="D448" s="3">
        <f t="shared" si="0"/>
        <v>0.16463701412421466</v>
      </c>
      <c r="E448" s="3" t="s">
        <v>918</v>
      </c>
    </row>
    <row r="449" spans="1:5" ht="15.75" customHeight="1" x14ac:dyDescent="0.2">
      <c r="A449" s="3">
        <v>2111201</v>
      </c>
      <c r="B449" s="3">
        <v>15740653</v>
      </c>
      <c r="C449" s="3">
        <v>1902801</v>
      </c>
      <c r="D449" s="3">
        <f t="shared" si="0"/>
        <v>8.2723590117936667E-3</v>
      </c>
      <c r="E449" s="3" t="s">
        <v>917</v>
      </c>
    </row>
    <row r="450" spans="1:5" ht="15.75" customHeight="1" x14ac:dyDescent="0.2">
      <c r="A450" s="3">
        <v>2111250</v>
      </c>
      <c r="B450" s="3">
        <v>1609410.75</v>
      </c>
      <c r="C450" s="3">
        <v>43279</v>
      </c>
      <c r="D450" s="3">
        <f t="shared" si="0"/>
        <v>3.7186874696735137E-2</v>
      </c>
      <c r="E450" s="3" t="s">
        <v>918</v>
      </c>
    </row>
    <row r="451" spans="1:5" ht="15.75" customHeight="1" x14ac:dyDescent="0.2">
      <c r="A451" s="3">
        <v>2111300</v>
      </c>
      <c r="B451" s="3">
        <v>318158729.18000001</v>
      </c>
      <c r="C451" s="3">
        <v>27329202</v>
      </c>
      <c r="D451" s="3">
        <f t="shared" si="0"/>
        <v>1.1641713108930148E-2</v>
      </c>
      <c r="E451" s="3" t="s">
        <v>919</v>
      </c>
    </row>
    <row r="452" spans="1:5" ht="15.75" customHeight="1" x14ac:dyDescent="0.2">
      <c r="A452" s="3">
        <v>2111409</v>
      </c>
      <c r="B452" s="3">
        <v>14780232.159999998</v>
      </c>
      <c r="C452" s="3">
        <v>108091</v>
      </c>
      <c r="D452" s="3">
        <f t="shared" si="0"/>
        <v>0.13673878639294668</v>
      </c>
      <c r="E452" s="3" t="s">
        <v>918</v>
      </c>
    </row>
    <row r="453" spans="1:5" ht="15.75" customHeight="1" x14ac:dyDescent="0.2">
      <c r="A453" s="3">
        <v>2111508</v>
      </c>
      <c r="B453" s="3">
        <v>63407877.390000001</v>
      </c>
      <c r="C453" s="3">
        <v>297445</v>
      </c>
      <c r="D453" s="3">
        <f t="shared" si="0"/>
        <v>0.21317513284808956</v>
      </c>
      <c r="E453" s="3" t="s">
        <v>916</v>
      </c>
    </row>
    <row r="454" spans="1:5" ht="15.75" customHeight="1" x14ac:dyDescent="0.2">
      <c r="A454" s="3">
        <v>2111532</v>
      </c>
      <c r="B454" s="3">
        <v>5365607.7700000005</v>
      </c>
      <c r="C454" s="3">
        <v>87613</v>
      </c>
      <c r="D454" s="3">
        <f t="shared" si="0"/>
        <v>6.124214180543984E-2</v>
      </c>
      <c r="E454" s="3" t="s">
        <v>918</v>
      </c>
    </row>
    <row r="455" spans="1:5" ht="15.75" customHeight="1" x14ac:dyDescent="0.2">
      <c r="A455" s="3">
        <v>2111573</v>
      </c>
      <c r="B455" s="3">
        <v>1680570.85</v>
      </c>
      <c r="C455" s="3">
        <v>59901</v>
      </c>
      <c r="D455" s="3">
        <f t="shared" si="0"/>
        <v>2.8055806246974176E-2</v>
      </c>
      <c r="E455" s="3" t="s">
        <v>918</v>
      </c>
    </row>
    <row r="456" spans="1:5" ht="15.75" customHeight="1" x14ac:dyDescent="0.2">
      <c r="A456" s="3">
        <v>2111631</v>
      </c>
      <c r="B456" s="3">
        <v>7211729.3899999997</v>
      </c>
      <c r="C456" s="3">
        <v>30498</v>
      </c>
      <c r="D456" s="3">
        <f t="shared" si="0"/>
        <v>0.23646564987868054</v>
      </c>
      <c r="E456" s="3" t="s">
        <v>918</v>
      </c>
    </row>
    <row r="457" spans="1:5" ht="15.75" customHeight="1" x14ac:dyDescent="0.2">
      <c r="A457" s="3">
        <v>2111672</v>
      </c>
      <c r="B457" s="3">
        <v>2899126.5</v>
      </c>
      <c r="C457" s="3">
        <v>39666</v>
      </c>
      <c r="D457" s="3">
        <f t="shared" si="0"/>
        <v>7.3088451066404478E-2</v>
      </c>
      <c r="E457" s="3" t="s">
        <v>918</v>
      </c>
    </row>
    <row r="458" spans="1:5" ht="15.75" customHeight="1" x14ac:dyDescent="0.2">
      <c r="A458" s="3">
        <v>2111722</v>
      </c>
      <c r="B458" s="3">
        <v>4771646.63</v>
      </c>
      <c r="C458" s="3">
        <v>69991</v>
      </c>
      <c r="D458" s="3">
        <f t="shared" si="0"/>
        <v>6.8175145804460574E-2</v>
      </c>
      <c r="E458" s="3" t="s">
        <v>918</v>
      </c>
    </row>
    <row r="459" spans="1:5" ht="15.75" customHeight="1" x14ac:dyDescent="0.2">
      <c r="A459" s="3">
        <v>2111748</v>
      </c>
      <c r="B459" s="3">
        <v>7873168.9900000002</v>
      </c>
      <c r="C459" s="3">
        <v>82986</v>
      </c>
      <c r="D459" s="3">
        <f t="shared" si="0"/>
        <v>9.4873460463210671E-2</v>
      </c>
      <c r="E459" s="3" t="s">
        <v>918</v>
      </c>
    </row>
    <row r="460" spans="1:5" ht="15.75" customHeight="1" x14ac:dyDescent="0.2">
      <c r="A460" s="3">
        <v>2111789</v>
      </c>
      <c r="B460" s="3">
        <v>215000</v>
      </c>
      <c r="C460" s="3">
        <v>54129</v>
      </c>
      <c r="D460" s="3">
        <f t="shared" si="0"/>
        <v>3.9719928319385169E-3</v>
      </c>
      <c r="E460" s="3" t="s">
        <v>918</v>
      </c>
    </row>
    <row r="461" spans="1:5" ht="15.75" customHeight="1" x14ac:dyDescent="0.2">
      <c r="A461" s="3">
        <v>2111805</v>
      </c>
      <c r="B461" s="3">
        <v>22983992.079999998</v>
      </c>
      <c r="C461" s="3">
        <v>162391</v>
      </c>
      <c r="D461" s="3">
        <f t="shared" si="0"/>
        <v>0.1415348885098312</v>
      </c>
      <c r="E461" s="3" t="s">
        <v>918</v>
      </c>
    </row>
    <row r="462" spans="1:5" ht="15.75" customHeight="1" x14ac:dyDescent="0.2">
      <c r="A462" s="3">
        <v>2111904</v>
      </c>
      <c r="B462" s="3">
        <v>0</v>
      </c>
      <c r="C462" s="3">
        <v>88532</v>
      </c>
      <c r="D462" s="3">
        <f t="shared" si="0"/>
        <v>0</v>
      </c>
      <c r="E462" s="3" t="s">
        <v>918</v>
      </c>
    </row>
    <row r="463" spans="1:5" ht="15.75" customHeight="1" x14ac:dyDescent="0.2">
      <c r="A463" s="3">
        <v>2112100</v>
      </c>
      <c r="B463" s="3">
        <v>22806939.18</v>
      </c>
      <c r="C463" s="3">
        <v>144305</v>
      </c>
      <c r="D463" s="3">
        <f t="shared" si="0"/>
        <v>0.1580467702435813</v>
      </c>
      <c r="E463" s="3" t="s">
        <v>916</v>
      </c>
    </row>
    <row r="464" spans="1:5" ht="15.75" customHeight="1" x14ac:dyDescent="0.2">
      <c r="A464" s="3">
        <v>2112233</v>
      </c>
      <c r="B464" s="3">
        <v>40884977</v>
      </c>
      <c r="C464" s="3">
        <v>233767</v>
      </c>
      <c r="D464" s="3">
        <f t="shared" si="0"/>
        <v>0.1748962727844392</v>
      </c>
      <c r="E464" s="3" t="s">
        <v>916</v>
      </c>
    </row>
    <row r="465" spans="1:5" ht="15.75" customHeight="1" x14ac:dyDescent="0.2">
      <c r="A465" s="3">
        <v>2112274</v>
      </c>
      <c r="B465" s="3">
        <v>9751380.2199999988</v>
      </c>
      <c r="C465" s="3">
        <v>43424</v>
      </c>
      <c r="D465" s="3">
        <f t="shared" si="0"/>
        <v>0.22456199843404567</v>
      </c>
      <c r="E465" s="3" t="s">
        <v>918</v>
      </c>
    </row>
    <row r="466" spans="1:5" ht="15.75" customHeight="1" x14ac:dyDescent="0.2">
      <c r="A466" s="3">
        <v>2112308</v>
      </c>
      <c r="B466" s="3">
        <v>24379151.579999998</v>
      </c>
      <c r="C466" s="3">
        <v>287899</v>
      </c>
      <c r="D466" s="3">
        <f t="shared" si="0"/>
        <v>8.4679528515208449E-2</v>
      </c>
      <c r="E466" s="3" t="s">
        <v>916</v>
      </c>
    </row>
    <row r="467" spans="1:5" ht="15.75" customHeight="1" x14ac:dyDescent="0.2">
      <c r="A467" s="3">
        <v>2112456</v>
      </c>
      <c r="B467" s="3">
        <v>7790338.3300000001</v>
      </c>
      <c r="C467" s="3">
        <v>154673</v>
      </c>
      <c r="D467" s="3">
        <f t="shared" si="0"/>
        <v>5.0366504367278062E-2</v>
      </c>
      <c r="E467" s="3" t="s">
        <v>916</v>
      </c>
    </row>
    <row r="468" spans="1:5" ht="15.75" customHeight="1" x14ac:dyDescent="0.2">
      <c r="A468" s="3">
        <v>2112704</v>
      </c>
      <c r="B468" s="3">
        <v>38466507.879999995</v>
      </c>
      <c r="C468" s="3">
        <v>331295</v>
      </c>
      <c r="D468" s="3">
        <f t="shared" si="0"/>
        <v>0.11610953343696703</v>
      </c>
      <c r="E468" s="3" t="s">
        <v>916</v>
      </c>
    </row>
    <row r="469" spans="1:5" ht="15.75" customHeight="1" x14ac:dyDescent="0.2">
      <c r="A469" s="3">
        <v>2112803</v>
      </c>
      <c r="B469" s="3">
        <v>8847681.8499999996</v>
      </c>
      <c r="C469" s="3">
        <v>384241</v>
      </c>
      <c r="D469" s="3">
        <f t="shared" si="0"/>
        <v>2.3026386694808727E-2</v>
      </c>
      <c r="E469" s="3" t="s">
        <v>917</v>
      </c>
    </row>
    <row r="470" spans="1:5" ht="15.75" customHeight="1" x14ac:dyDescent="0.2">
      <c r="A470" s="3">
        <v>2112852</v>
      </c>
      <c r="B470" s="3">
        <v>3690347.08</v>
      </c>
      <c r="C470" s="3">
        <v>124010</v>
      </c>
      <c r="D470" s="3">
        <f t="shared" si="0"/>
        <v>2.9758463672284494E-2</v>
      </c>
      <c r="E470" s="3" t="s">
        <v>918</v>
      </c>
    </row>
    <row r="471" spans="1:5" ht="15.75" customHeight="1" x14ac:dyDescent="0.2">
      <c r="A471" s="3">
        <v>2112902</v>
      </c>
      <c r="B471" s="3">
        <v>37835285.170000002</v>
      </c>
      <c r="C471" s="3">
        <v>215342</v>
      </c>
      <c r="D471" s="3">
        <f t="shared" si="0"/>
        <v>0.17569858722404363</v>
      </c>
      <c r="E471" s="3" t="s">
        <v>916</v>
      </c>
    </row>
    <row r="472" spans="1:5" ht="15.75" customHeight="1" x14ac:dyDescent="0.2">
      <c r="A472" s="3">
        <v>2113009</v>
      </c>
      <c r="B472" s="3">
        <v>3580243.77</v>
      </c>
      <c r="C472" s="3">
        <v>209378</v>
      </c>
      <c r="D472" s="3">
        <f t="shared" si="0"/>
        <v>1.7099426730602069E-2</v>
      </c>
      <c r="E472" s="3" t="s">
        <v>916</v>
      </c>
    </row>
    <row r="473" spans="1:5" ht="15.75" customHeight="1" x14ac:dyDescent="0.2">
      <c r="A473" s="3">
        <v>2114007</v>
      </c>
      <c r="B473" s="3">
        <v>2725862.33</v>
      </c>
      <c r="C473" s="3">
        <v>379515</v>
      </c>
      <c r="D473" s="3">
        <f t="shared" si="0"/>
        <v>7.1824890452287793E-3</v>
      </c>
      <c r="E473" s="3" t="s">
        <v>916</v>
      </c>
    </row>
    <row r="474" spans="1:5" ht="15.75" customHeight="1" x14ac:dyDescent="0.2">
      <c r="A474" s="3">
        <v>5100102</v>
      </c>
      <c r="B474" s="3">
        <v>0</v>
      </c>
      <c r="C474" s="3">
        <v>90096</v>
      </c>
      <c r="D474" s="3">
        <f t="shared" si="0"/>
        <v>0</v>
      </c>
      <c r="E474" s="3" t="s">
        <v>918</v>
      </c>
    </row>
    <row r="475" spans="1:5" ht="15.75" customHeight="1" x14ac:dyDescent="0.2">
      <c r="A475" s="3">
        <v>5100201</v>
      </c>
      <c r="B475" s="3">
        <v>11131330</v>
      </c>
      <c r="C475" s="3">
        <v>1387785</v>
      </c>
      <c r="D475" s="3">
        <f t="shared" si="0"/>
        <v>8.0209326372600951E-3</v>
      </c>
      <c r="E475" s="3" t="s">
        <v>916</v>
      </c>
    </row>
    <row r="476" spans="1:5" ht="15.75" customHeight="1" x14ac:dyDescent="0.2">
      <c r="A476" s="3">
        <v>5100250</v>
      </c>
      <c r="B476" s="3">
        <v>161954995</v>
      </c>
      <c r="C476" s="3">
        <v>1556176</v>
      </c>
      <c r="D476" s="3">
        <f t="shared" si="0"/>
        <v>0.10407241533091373</v>
      </c>
      <c r="E476" s="3" t="s">
        <v>917</v>
      </c>
    </row>
    <row r="477" spans="1:5" ht="15.75" customHeight="1" x14ac:dyDescent="0.2">
      <c r="A477" s="3">
        <v>5100300</v>
      </c>
      <c r="B477" s="3">
        <v>18752000.009999998</v>
      </c>
      <c r="C477" s="3">
        <v>853282</v>
      </c>
      <c r="D477" s="3">
        <f t="shared" si="0"/>
        <v>2.1976322024840553E-2</v>
      </c>
      <c r="E477" s="3" t="s">
        <v>918</v>
      </c>
    </row>
    <row r="478" spans="1:5" ht="15.75" customHeight="1" x14ac:dyDescent="0.2">
      <c r="A478" s="3">
        <v>5100359</v>
      </c>
      <c r="B478" s="3">
        <v>973775</v>
      </c>
      <c r="C478" s="3">
        <v>164265</v>
      </c>
      <c r="D478" s="3">
        <f t="shared" si="0"/>
        <v>5.9280735397071807E-3</v>
      </c>
      <c r="E478" s="3" t="s">
        <v>918</v>
      </c>
    </row>
    <row r="479" spans="1:5" ht="15.75" customHeight="1" x14ac:dyDescent="0.2">
      <c r="A479" s="3">
        <v>5100409</v>
      </c>
      <c r="B479" s="3">
        <v>206564012</v>
      </c>
      <c r="C479" s="3">
        <v>726692</v>
      </c>
      <c r="D479" s="3">
        <f t="shared" si="0"/>
        <v>0.28425249211495379</v>
      </c>
      <c r="E479" s="3" t="s">
        <v>918</v>
      </c>
    </row>
    <row r="480" spans="1:5" ht="15.75" customHeight="1" x14ac:dyDescent="0.2">
      <c r="A480" s="3">
        <v>5100508</v>
      </c>
      <c r="B480" s="3">
        <v>13018000</v>
      </c>
      <c r="C480" s="3">
        <v>115166</v>
      </c>
      <c r="D480" s="3">
        <f t="shared" si="0"/>
        <v>0.11303683378774985</v>
      </c>
      <c r="E480" s="3" t="s">
        <v>918</v>
      </c>
    </row>
    <row r="481" spans="1:5" ht="15.75" customHeight="1" x14ac:dyDescent="0.2">
      <c r="A481" s="3">
        <v>5100607</v>
      </c>
      <c r="B481" s="3">
        <v>68360999.99000001</v>
      </c>
      <c r="C481" s="3">
        <v>870640</v>
      </c>
      <c r="D481" s="3">
        <f t="shared" si="0"/>
        <v>7.8518101614903996E-2</v>
      </c>
      <c r="E481" s="3" t="s">
        <v>918</v>
      </c>
    </row>
    <row r="482" spans="1:5" ht="15.75" customHeight="1" x14ac:dyDescent="0.2">
      <c r="A482" s="3">
        <v>5100805</v>
      </c>
      <c r="B482" s="3">
        <v>40896988.030000001</v>
      </c>
      <c r="C482" s="3">
        <v>157616</v>
      </c>
      <c r="D482" s="3">
        <f t="shared" si="0"/>
        <v>0.2594723126459243</v>
      </c>
      <c r="E482" s="3" t="s">
        <v>918</v>
      </c>
    </row>
    <row r="483" spans="1:5" ht="15.75" customHeight="1" x14ac:dyDescent="0.2">
      <c r="A483" s="3">
        <v>5101001</v>
      </c>
      <c r="B483" s="3">
        <v>150000</v>
      </c>
      <c r="C483" s="3">
        <v>77023</v>
      </c>
      <c r="D483" s="3">
        <f t="shared" si="0"/>
        <v>1.9474702361632239E-3</v>
      </c>
      <c r="E483" s="3" t="s">
        <v>918</v>
      </c>
    </row>
    <row r="484" spans="1:5" ht="15.75" customHeight="1" x14ac:dyDescent="0.2">
      <c r="A484" s="3">
        <v>5101209</v>
      </c>
      <c r="B484" s="3">
        <v>0</v>
      </c>
      <c r="C484" s="3">
        <v>17215</v>
      </c>
      <c r="D484" s="3">
        <f t="shared" si="0"/>
        <v>0</v>
      </c>
      <c r="E484" s="3" t="s">
        <v>918</v>
      </c>
    </row>
    <row r="485" spans="1:5" ht="15.75" customHeight="1" x14ac:dyDescent="0.2">
      <c r="A485" s="3">
        <v>5101258</v>
      </c>
      <c r="B485" s="3">
        <v>4675000</v>
      </c>
      <c r="C485" s="3">
        <v>445031</v>
      </c>
      <c r="D485" s="3">
        <f t="shared" si="0"/>
        <v>1.0504886176468605E-2</v>
      </c>
      <c r="E485" s="3" t="s">
        <v>918</v>
      </c>
    </row>
    <row r="486" spans="1:5" ht="15.75" customHeight="1" x14ac:dyDescent="0.2">
      <c r="A486" s="3">
        <v>5101308</v>
      </c>
      <c r="B486" s="3">
        <v>8628100</v>
      </c>
      <c r="C486" s="3">
        <v>156468</v>
      </c>
      <c r="D486" s="3">
        <f t="shared" si="0"/>
        <v>5.5142904619474908E-2</v>
      </c>
      <c r="E486" s="3" t="s">
        <v>918</v>
      </c>
    </row>
    <row r="487" spans="1:5" ht="15.75" customHeight="1" x14ac:dyDescent="0.2">
      <c r="A487" s="3">
        <v>5101407</v>
      </c>
      <c r="B487" s="3">
        <v>142862986.84999999</v>
      </c>
      <c r="C487" s="3">
        <v>1226612</v>
      </c>
      <c r="D487" s="3">
        <f t="shared" si="0"/>
        <v>0.11646958194604325</v>
      </c>
      <c r="E487" s="3" t="s">
        <v>916</v>
      </c>
    </row>
    <row r="488" spans="1:5" ht="15.75" customHeight="1" x14ac:dyDescent="0.2">
      <c r="A488" s="3">
        <v>5101605</v>
      </c>
      <c r="B488" s="3">
        <v>6487000</v>
      </c>
      <c r="C488" s="3">
        <v>84543</v>
      </c>
      <c r="D488" s="3">
        <f t="shared" si="0"/>
        <v>7.6730184639769106E-2</v>
      </c>
      <c r="E488" s="3" t="s">
        <v>918</v>
      </c>
    </row>
    <row r="489" spans="1:5" ht="15.75" customHeight="1" x14ac:dyDescent="0.2">
      <c r="A489" s="3">
        <v>5101704</v>
      </c>
      <c r="B489" s="3">
        <v>20311656.91</v>
      </c>
      <c r="C489" s="3">
        <v>1148661</v>
      </c>
      <c r="D489" s="3">
        <f t="shared" si="0"/>
        <v>1.7682899401999373E-2</v>
      </c>
      <c r="E489" s="3" t="s">
        <v>916</v>
      </c>
    </row>
    <row r="490" spans="1:5" ht="15.75" customHeight="1" x14ac:dyDescent="0.2">
      <c r="A490" s="3">
        <v>5101803</v>
      </c>
      <c r="B490" s="3">
        <v>17422730</v>
      </c>
      <c r="C490" s="3">
        <v>1985818</v>
      </c>
      <c r="D490" s="3">
        <f t="shared" si="0"/>
        <v>8.7735784447517343E-3</v>
      </c>
      <c r="E490" s="3" t="s">
        <v>917</v>
      </c>
    </row>
    <row r="491" spans="1:5" ht="15.75" customHeight="1" x14ac:dyDescent="0.2">
      <c r="A491" s="3">
        <v>5101852</v>
      </c>
      <c r="B491" s="3">
        <v>0</v>
      </c>
      <c r="C491" s="3">
        <v>540020</v>
      </c>
      <c r="D491" s="3">
        <f t="shared" si="0"/>
        <v>0</v>
      </c>
      <c r="E491" s="3" t="s">
        <v>918</v>
      </c>
    </row>
    <row r="492" spans="1:5" ht="15.75" customHeight="1" x14ac:dyDescent="0.2">
      <c r="A492" s="3">
        <v>5101902</v>
      </c>
      <c r="B492" s="3">
        <v>1470000</v>
      </c>
      <c r="C492" s="3">
        <v>1370588</v>
      </c>
      <c r="D492" s="3">
        <f t="shared" si="0"/>
        <v>1.0725323729669309E-3</v>
      </c>
      <c r="E492" s="3" t="s">
        <v>918</v>
      </c>
    </row>
    <row r="493" spans="1:5" ht="15.75" customHeight="1" x14ac:dyDescent="0.2">
      <c r="A493" s="3">
        <v>5102504</v>
      </c>
      <c r="B493" s="3">
        <v>29541708.43</v>
      </c>
      <c r="C493" s="3">
        <v>1704315</v>
      </c>
      <c r="D493" s="3">
        <f t="shared" si="0"/>
        <v>1.7333479098640803E-2</v>
      </c>
      <c r="E493" s="3" t="s">
        <v>917</v>
      </c>
    </row>
    <row r="494" spans="1:5" ht="15.75" customHeight="1" x14ac:dyDescent="0.2">
      <c r="A494" s="3">
        <v>5102603</v>
      </c>
      <c r="B494" s="3">
        <v>11643000</v>
      </c>
      <c r="C494" s="3">
        <v>331095</v>
      </c>
      <c r="D494" s="3">
        <f t="shared" si="0"/>
        <v>3.5165133873963667E-2</v>
      </c>
      <c r="E494" s="3" t="s">
        <v>918</v>
      </c>
    </row>
    <row r="495" spans="1:5" ht="15.75" customHeight="1" x14ac:dyDescent="0.2">
      <c r="A495" s="3">
        <v>5102637</v>
      </c>
      <c r="B495" s="3">
        <v>4614226</v>
      </c>
      <c r="C495" s="3">
        <v>4182152</v>
      </c>
      <c r="D495" s="3">
        <f t="shared" si="0"/>
        <v>1.1033137963421702E-3</v>
      </c>
      <c r="E495" s="3" t="s">
        <v>916</v>
      </c>
    </row>
    <row r="496" spans="1:5" ht="15.75" customHeight="1" x14ac:dyDescent="0.2">
      <c r="A496" s="3">
        <v>5102678</v>
      </c>
      <c r="B496" s="3">
        <v>27388612</v>
      </c>
      <c r="C496" s="3">
        <v>3205695</v>
      </c>
      <c r="D496" s="3">
        <f t="shared" si="0"/>
        <v>8.5437360697134326E-3</v>
      </c>
      <c r="E496" s="3" t="s">
        <v>916</v>
      </c>
    </row>
    <row r="497" spans="1:5" ht="15.75" customHeight="1" x14ac:dyDescent="0.2">
      <c r="A497" s="3">
        <v>5102686</v>
      </c>
      <c r="B497" s="3">
        <v>3500000</v>
      </c>
      <c r="C497" s="3">
        <v>1781706</v>
      </c>
      <c r="D497" s="3">
        <f t="shared" si="0"/>
        <v>1.9644093918974284E-3</v>
      </c>
      <c r="E497" s="3" t="s">
        <v>918</v>
      </c>
    </row>
    <row r="498" spans="1:5" ht="15.75" customHeight="1" x14ac:dyDescent="0.2">
      <c r="A498" s="3">
        <v>5102694</v>
      </c>
      <c r="B498" s="3">
        <v>28291915.590000004</v>
      </c>
      <c r="C498" s="3">
        <v>152022</v>
      </c>
      <c r="D498" s="3">
        <f t="shared" si="0"/>
        <v>0.18610408750049337</v>
      </c>
      <c r="E498" s="3" t="s">
        <v>918</v>
      </c>
    </row>
    <row r="499" spans="1:5" ht="15.75" customHeight="1" x14ac:dyDescent="0.2">
      <c r="A499" s="3">
        <v>5102702</v>
      </c>
      <c r="B499" s="3">
        <v>59300170.25</v>
      </c>
      <c r="C499" s="3">
        <v>1681304</v>
      </c>
      <c r="D499" s="3">
        <f t="shared" si="0"/>
        <v>3.5270343881891673E-2</v>
      </c>
      <c r="E499" s="3" t="s">
        <v>916</v>
      </c>
    </row>
    <row r="500" spans="1:5" ht="15.75" customHeight="1" x14ac:dyDescent="0.2">
      <c r="A500" s="3">
        <v>5102793</v>
      </c>
      <c r="B500" s="3">
        <v>14303877.199999999</v>
      </c>
      <c r="C500" s="3">
        <v>187228</v>
      </c>
      <c r="D500" s="3">
        <f t="shared" si="0"/>
        <v>7.6398173350139931E-2</v>
      </c>
      <c r="E500" s="3" t="s">
        <v>918</v>
      </c>
    </row>
    <row r="501" spans="1:5" ht="15.75" customHeight="1" x14ac:dyDescent="0.2">
      <c r="A501" s="3">
        <v>5102850</v>
      </c>
      <c r="B501" s="3">
        <v>20516249.98</v>
      </c>
      <c r="C501" s="3">
        <v>132325</v>
      </c>
      <c r="D501" s="3">
        <f t="shared" si="0"/>
        <v>0.15504439811071227</v>
      </c>
      <c r="E501" s="3" t="s">
        <v>918</v>
      </c>
    </row>
    <row r="502" spans="1:5" ht="15.75" customHeight="1" x14ac:dyDescent="0.2">
      <c r="A502" s="3">
        <v>5103007</v>
      </c>
      <c r="B502" s="3">
        <v>34793359.670000002</v>
      </c>
      <c r="C502" s="3">
        <v>794462</v>
      </c>
      <c r="D502" s="3">
        <f t="shared" si="0"/>
        <v>4.3794869572112954E-2</v>
      </c>
      <c r="E502" s="3" t="s">
        <v>918</v>
      </c>
    </row>
    <row r="503" spans="1:5" ht="15.75" customHeight="1" x14ac:dyDescent="0.2">
      <c r="A503" s="3">
        <v>5103056</v>
      </c>
      <c r="B503" s="3">
        <v>165144299.99000001</v>
      </c>
      <c r="C503" s="3">
        <v>808830</v>
      </c>
      <c r="D503" s="3">
        <f t="shared" si="0"/>
        <v>0.20417677384617289</v>
      </c>
      <c r="E503" s="3" t="s">
        <v>918</v>
      </c>
    </row>
    <row r="504" spans="1:5" ht="15.75" customHeight="1" x14ac:dyDescent="0.2">
      <c r="A504" s="3">
        <v>5103106</v>
      </c>
      <c r="B504" s="3">
        <v>0</v>
      </c>
      <c r="C504" s="3">
        <v>185105</v>
      </c>
      <c r="D504" s="3">
        <f t="shared" si="0"/>
        <v>0</v>
      </c>
      <c r="E504" s="3" t="s">
        <v>918</v>
      </c>
    </row>
    <row r="505" spans="1:5" ht="15.75" customHeight="1" x14ac:dyDescent="0.2">
      <c r="A505" s="3">
        <v>5103205</v>
      </c>
      <c r="B505" s="3">
        <v>12989000</v>
      </c>
      <c r="C505" s="3">
        <v>861953</v>
      </c>
      <c r="D505" s="3">
        <f t="shared" si="0"/>
        <v>1.5069267117812687E-2</v>
      </c>
      <c r="E505" s="3" t="s">
        <v>916</v>
      </c>
    </row>
    <row r="506" spans="1:5" ht="15.75" customHeight="1" x14ac:dyDescent="0.2">
      <c r="A506" s="3">
        <v>5103254</v>
      </c>
      <c r="B506" s="3">
        <v>155338843.15000001</v>
      </c>
      <c r="C506" s="3">
        <v>662931</v>
      </c>
      <c r="D506" s="3">
        <f t="shared" si="0"/>
        <v>0.23432128404011882</v>
      </c>
      <c r="E506" s="3" t="s">
        <v>916</v>
      </c>
    </row>
    <row r="507" spans="1:5" ht="15.75" customHeight="1" x14ac:dyDescent="0.2">
      <c r="A507" s="3">
        <v>5103304</v>
      </c>
      <c r="B507" s="3">
        <v>8775851.8800000008</v>
      </c>
      <c r="C507" s="3">
        <v>874997</v>
      </c>
      <c r="D507" s="3">
        <f t="shared" si="0"/>
        <v>1.0029579392843633E-2</v>
      </c>
      <c r="E507" s="3" t="s">
        <v>918</v>
      </c>
    </row>
    <row r="508" spans="1:5" ht="15.75" customHeight="1" x14ac:dyDescent="0.2">
      <c r="A508" s="3">
        <v>5103353</v>
      </c>
      <c r="B508" s="3">
        <v>92468382.409999996</v>
      </c>
      <c r="C508" s="3">
        <v>1043420</v>
      </c>
      <c r="D508" s="3">
        <f t="shared" si="0"/>
        <v>8.8620481119779188E-2</v>
      </c>
      <c r="E508" s="3" t="s">
        <v>916</v>
      </c>
    </row>
    <row r="509" spans="1:5" ht="15.75" customHeight="1" x14ac:dyDescent="0.2">
      <c r="A509" s="3">
        <v>5103361</v>
      </c>
      <c r="B509" s="3">
        <v>0</v>
      </c>
      <c r="C509" s="3">
        <v>102566</v>
      </c>
      <c r="D509" s="3">
        <f t="shared" si="0"/>
        <v>0</v>
      </c>
      <c r="E509" s="3" t="s">
        <v>918</v>
      </c>
    </row>
    <row r="510" spans="1:5" ht="15.75" customHeight="1" x14ac:dyDescent="0.2">
      <c r="A510" s="3">
        <v>5103379</v>
      </c>
      <c r="B510" s="3">
        <v>36054512</v>
      </c>
      <c r="C510" s="3">
        <v>224270</v>
      </c>
      <c r="D510" s="3">
        <f t="shared" si="0"/>
        <v>0.16076386498417086</v>
      </c>
      <c r="E510" s="3" t="s">
        <v>918</v>
      </c>
    </row>
    <row r="511" spans="1:5" ht="15.75" customHeight="1" x14ac:dyDescent="0.2">
      <c r="A511" s="3">
        <v>5103403</v>
      </c>
      <c r="B511" s="3">
        <v>54689000</v>
      </c>
      <c r="C511" s="3">
        <v>22326083</v>
      </c>
      <c r="D511" s="3">
        <f t="shared" si="0"/>
        <v>2.4495564224140884E-3</v>
      </c>
      <c r="E511" s="3" t="s">
        <v>919</v>
      </c>
    </row>
    <row r="512" spans="1:5" ht="15.75" customHeight="1" x14ac:dyDescent="0.2">
      <c r="A512" s="3">
        <v>5103437</v>
      </c>
      <c r="B512" s="3">
        <v>0</v>
      </c>
      <c r="C512" s="3">
        <v>103316</v>
      </c>
      <c r="D512" s="3">
        <f t="shared" si="0"/>
        <v>0</v>
      </c>
      <c r="E512" s="3" t="s">
        <v>918</v>
      </c>
    </row>
    <row r="513" spans="1:5" ht="15.75" customHeight="1" x14ac:dyDescent="0.2">
      <c r="A513" s="3">
        <v>5103452</v>
      </c>
      <c r="B513" s="3">
        <v>7496000.0099999998</v>
      </c>
      <c r="C513" s="3">
        <v>564759</v>
      </c>
      <c r="D513" s="3">
        <f t="shared" si="0"/>
        <v>1.3272918200506764E-2</v>
      </c>
      <c r="E513" s="3" t="s">
        <v>918</v>
      </c>
    </row>
    <row r="514" spans="1:5" ht="15.75" customHeight="1" x14ac:dyDescent="0.2">
      <c r="A514" s="3">
        <v>5103502</v>
      </c>
      <c r="B514" s="3">
        <v>17000</v>
      </c>
      <c r="C514" s="3">
        <v>3007013</v>
      </c>
      <c r="D514" s="3">
        <f t="shared" si="0"/>
        <v>5.6534507832190944E-6</v>
      </c>
      <c r="E514" s="3" t="s">
        <v>916</v>
      </c>
    </row>
    <row r="515" spans="1:5" ht="15.75" customHeight="1" x14ac:dyDescent="0.2">
      <c r="A515" s="3">
        <v>5103601</v>
      </c>
      <c r="B515" s="3">
        <v>17765349.43</v>
      </c>
      <c r="C515" s="3">
        <v>369420</v>
      </c>
      <c r="D515" s="3">
        <f t="shared" si="0"/>
        <v>4.8089841995560607E-2</v>
      </c>
      <c r="E515" s="3" t="s">
        <v>918</v>
      </c>
    </row>
    <row r="516" spans="1:5" ht="15.75" customHeight="1" x14ac:dyDescent="0.2">
      <c r="A516" s="3">
        <v>5103700</v>
      </c>
      <c r="B516" s="3">
        <v>33313000</v>
      </c>
      <c r="C516" s="3">
        <v>755585</v>
      </c>
      <c r="D516" s="3">
        <f t="shared" si="0"/>
        <v>4.4089017119185794E-2</v>
      </c>
      <c r="E516" s="3" t="s">
        <v>918</v>
      </c>
    </row>
    <row r="517" spans="1:5" ht="15.75" customHeight="1" x14ac:dyDescent="0.2">
      <c r="A517" s="3">
        <v>5103809</v>
      </c>
      <c r="B517" s="3">
        <v>6185075.9700000007</v>
      </c>
      <c r="C517" s="3">
        <v>55468</v>
      </c>
      <c r="D517" s="3">
        <f t="shared" si="0"/>
        <v>0.11150710265378237</v>
      </c>
      <c r="E517" s="3" t="s">
        <v>918</v>
      </c>
    </row>
    <row r="518" spans="1:5" ht="15.75" customHeight="1" x14ac:dyDescent="0.2">
      <c r="A518" s="3">
        <v>5103858</v>
      </c>
      <c r="B518" s="3">
        <v>333000</v>
      </c>
      <c r="C518" s="3">
        <v>838837</v>
      </c>
      <c r="D518" s="3">
        <f t="shared" si="0"/>
        <v>3.9697819719444895E-4</v>
      </c>
      <c r="E518" s="3" t="s">
        <v>918</v>
      </c>
    </row>
    <row r="519" spans="1:5" ht="15.75" customHeight="1" x14ac:dyDescent="0.2">
      <c r="A519" s="3">
        <v>5103908</v>
      </c>
      <c r="B519" s="3">
        <v>33999915</v>
      </c>
      <c r="C519" s="3">
        <v>299470</v>
      </c>
      <c r="D519" s="3">
        <f t="shared" si="0"/>
        <v>0.11353362607272849</v>
      </c>
      <c r="E519" s="3" t="s">
        <v>918</v>
      </c>
    </row>
    <row r="520" spans="1:5" ht="15.75" customHeight="1" x14ac:dyDescent="0.2">
      <c r="A520" s="3">
        <v>5103957</v>
      </c>
      <c r="B520" s="3">
        <v>3617000</v>
      </c>
      <c r="C520" s="3">
        <v>65950</v>
      </c>
      <c r="D520" s="3">
        <f t="shared" si="0"/>
        <v>5.4844579226686882E-2</v>
      </c>
      <c r="E520" s="3" t="s">
        <v>918</v>
      </c>
    </row>
    <row r="521" spans="1:5" ht="15.75" customHeight="1" x14ac:dyDescent="0.2">
      <c r="A521" s="3">
        <v>5104104</v>
      </c>
      <c r="B521" s="3">
        <v>42991339.990000002</v>
      </c>
      <c r="C521" s="3">
        <v>898035</v>
      </c>
      <c r="D521" s="3">
        <f t="shared" si="0"/>
        <v>4.7872677557110804E-2</v>
      </c>
      <c r="E521" s="3" t="s">
        <v>916</v>
      </c>
    </row>
    <row r="522" spans="1:5" ht="15.75" customHeight="1" x14ac:dyDescent="0.2">
      <c r="A522" s="3">
        <v>5104203</v>
      </c>
      <c r="B522" s="3">
        <v>103358719.64999999</v>
      </c>
      <c r="C522" s="3">
        <v>396951</v>
      </c>
      <c r="D522" s="3">
        <f t="shared" si="0"/>
        <v>0.26038155754740505</v>
      </c>
      <c r="E522" s="3" t="s">
        <v>918</v>
      </c>
    </row>
    <row r="523" spans="1:5" ht="15.75" customHeight="1" x14ac:dyDescent="0.2">
      <c r="A523" s="3">
        <v>5104500</v>
      </c>
      <c r="B523" s="3">
        <v>0</v>
      </c>
      <c r="C523" s="3">
        <v>69227</v>
      </c>
      <c r="D523" s="3">
        <f t="shared" si="0"/>
        <v>0</v>
      </c>
      <c r="E523" s="3" t="s">
        <v>918</v>
      </c>
    </row>
    <row r="524" spans="1:5" ht="15.75" customHeight="1" x14ac:dyDescent="0.2">
      <c r="A524" s="3">
        <v>5104526</v>
      </c>
      <c r="B524" s="3">
        <v>208564999.99000001</v>
      </c>
      <c r="C524" s="3">
        <v>1180992</v>
      </c>
      <c r="D524" s="3">
        <f t="shared" si="0"/>
        <v>0.1766015349722945</v>
      </c>
      <c r="E524" s="3" t="s">
        <v>918</v>
      </c>
    </row>
    <row r="525" spans="1:5" ht="15.75" customHeight="1" x14ac:dyDescent="0.2">
      <c r="A525" s="3">
        <v>5104542</v>
      </c>
      <c r="B525" s="3">
        <v>21377055.159999996</v>
      </c>
      <c r="C525" s="3">
        <v>447616</v>
      </c>
      <c r="D525" s="3">
        <f t="shared" si="0"/>
        <v>4.7757576047326271E-2</v>
      </c>
      <c r="E525" s="3" t="s">
        <v>918</v>
      </c>
    </row>
    <row r="526" spans="1:5" ht="15.75" customHeight="1" x14ac:dyDescent="0.2">
      <c r="A526" s="3">
        <v>5104559</v>
      </c>
      <c r="B526" s="3">
        <v>15420500</v>
      </c>
      <c r="C526" s="3">
        <v>293197</v>
      </c>
      <c r="D526" s="3">
        <f t="shared" si="0"/>
        <v>5.2594330774189367E-2</v>
      </c>
      <c r="E526" s="3" t="s">
        <v>918</v>
      </c>
    </row>
    <row r="527" spans="1:5" ht="15.75" customHeight="1" x14ac:dyDescent="0.2">
      <c r="A527" s="3">
        <v>5104609</v>
      </c>
      <c r="B527" s="3">
        <v>263000</v>
      </c>
      <c r="C527" s="3">
        <v>1264468</v>
      </c>
      <c r="D527" s="3">
        <f t="shared" si="0"/>
        <v>2.0799261033098505E-4</v>
      </c>
      <c r="E527" s="3" t="s">
        <v>918</v>
      </c>
    </row>
    <row r="528" spans="1:5" ht="15.75" customHeight="1" x14ac:dyDescent="0.2">
      <c r="A528" s="3">
        <v>5104807</v>
      </c>
      <c r="B528" s="3">
        <v>56644999.990000002</v>
      </c>
      <c r="C528" s="3">
        <v>889265</v>
      </c>
      <c r="D528" s="3">
        <f t="shared" si="0"/>
        <v>6.3698672487953537E-2</v>
      </c>
      <c r="E528" s="3" t="s">
        <v>916</v>
      </c>
    </row>
    <row r="529" spans="1:5" ht="15.75" customHeight="1" x14ac:dyDescent="0.2">
      <c r="A529" s="3">
        <v>5104906</v>
      </c>
      <c r="B529" s="3">
        <v>2250000</v>
      </c>
      <c r="C529" s="3">
        <v>142017</v>
      </c>
      <c r="D529" s="3">
        <f t="shared" si="0"/>
        <v>1.5843173704556495E-2</v>
      </c>
      <c r="E529" s="3" t="s">
        <v>918</v>
      </c>
    </row>
    <row r="530" spans="1:5" ht="15.75" customHeight="1" x14ac:dyDescent="0.2">
      <c r="A530" s="3">
        <v>5105002</v>
      </c>
      <c r="B530" s="3">
        <v>13518882.68</v>
      </c>
      <c r="C530" s="3">
        <v>270003</v>
      </c>
      <c r="D530" s="3">
        <f t="shared" si="0"/>
        <v>5.0069379525412683E-2</v>
      </c>
      <c r="E530" s="3" t="s">
        <v>918</v>
      </c>
    </row>
    <row r="531" spans="1:5" ht="15.75" customHeight="1" x14ac:dyDescent="0.2">
      <c r="A531" s="3">
        <v>5105101</v>
      </c>
      <c r="B531" s="3">
        <v>31110600.009999998</v>
      </c>
      <c r="C531" s="3">
        <v>937634</v>
      </c>
      <c r="D531" s="3">
        <f t="shared" si="0"/>
        <v>3.3179897497317715E-2</v>
      </c>
      <c r="E531" s="3" t="s">
        <v>916</v>
      </c>
    </row>
    <row r="532" spans="1:5" ht="15.75" customHeight="1" x14ac:dyDescent="0.2">
      <c r="A532" s="3">
        <v>5105150</v>
      </c>
      <c r="B532" s="3">
        <v>28837039.990000002</v>
      </c>
      <c r="C532" s="3">
        <v>1010239</v>
      </c>
      <c r="D532" s="3">
        <f t="shared" si="0"/>
        <v>2.8544770089058136E-2</v>
      </c>
      <c r="E532" s="3" t="s">
        <v>916</v>
      </c>
    </row>
    <row r="533" spans="1:5" ht="15.75" customHeight="1" x14ac:dyDescent="0.2">
      <c r="A533" s="3">
        <v>5105176</v>
      </c>
      <c r="B533" s="3">
        <v>26685946.469999999</v>
      </c>
      <c r="C533" s="3">
        <v>226487</v>
      </c>
      <c r="D533" s="3">
        <f t="shared" si="0"/>
        <v>0.1178255108240208</v>
      </c>
      <c r="E533" s="3" t="s">
        <v>918</v>
      </c>
    </row>
    <row r="534" spans="1:5" ht="15.75" customHeight="1" x14ac:dyDescent="0.2">
      <c r="A534" s="3">
        <v>5105200</v>
      </c>
      <c r="B534" s="3">
        <v>76802527</v>
      </c>
      <c r="C534" s="3">
        <v>359005</v>
      </c>
      <c r="D534" s="3">
        <f t="shared" si="0"/>
        <v>0.21393163604963719</v>
      </c>
      <c r="E534" s="3" t="s">
        <v>918</v>
      </c>
    </row>
    <row r="535" spans="1:5" ht="15.75" customHeight="1" x14ac:dyDescent="0.2">
      <c r="A535" s="3">
        <v>5105234</v>
      </c>
      <c r="B535" s="3">
        <v>0</v>
      </c>
      <c r="C535" s="3">
        <v>187008</v>
      </c>
      <c r="D535" s="3">
        <f t="shared" si="0"/>
        <v>0</v>
      </c>
      <c r="E535" s="3" t="s">
        <v>918</v>
      </c>
    </row>
    <row r="536" spans="1:5" ht="15.75" customHeight="1" x14ac:dyDescent="0.2">
      <c r="A536" s="3">
        <v>5105259</v>
      </c>
      <c r="B536" s="3">
        <v>80000000.019999996</v>
      </c>
      <c r="C536" s="3">
        <v>5474431</v>
      </c>
      <c r="D536" s="3">
        <f t="shared" si="0"/>
        <v>1.4613390874777671E-2</v>
      </c>
      <c r="E536" s="3" t="s">
        <v>917</v>
      </c>
    </row>
    <row r="537" spans="1:5" ht="15.75" customHeight="1" x14ac:dyDescent="0.2">
      <c r="A537" s="3">
        <v>5105309</v>
      </c>
      <c r="B537" s="3">
        <v>1176600</v>
      </c>
      <c r="C537" s="3">
        <v>27073</v>
      </c>
      <c r="D537" s="3">
        <f t="shared" si="0"/>
        <v>4.3460274073800466E-2</v>
      </c>
      <c r="E537" s="3" t="s">
        <v>918</v>
      </c>
    </row>
    <row r="538" spans="1:5" ht="15.75" customHeight="1" x14ac:dyDescent="0.2">
      <c r="A538" s="3">
        <v>5105507</v>
      </c>
      <c r="B538" s="3">
        <v>0</v>
      </c>
      <c r="C538" s="3">
        <v>405719</v>
      </c>
      <c r="D538" s="3">
        <f t="shared" si="0"/>
        <v>0</v>
      </c>
      <c r="E538" s="3" t="s">
        <v>918</v>
      </c>
    </row>
    <row r="539" spans="1:5" ht="15.75" customHeight="1" x14ac:dyDescent="0.2">
      <c r="A539" s="3">
        <v>5105580</v>
      </c>
      <c r="B539" s="3">
        <v>11000367</v>
      </c>
      <c r="C539" s="3">
        <v>403599</v>
      </c>
      <c r="D539" s="3">
        <f t="shared" si="0"/>
        <v>2.7255684478901088E-2</v>
      </c>
      <c r="E539" s="3" t="s">
        <v>918</v>
      </c>
    </row>
    <row r="540" spans="1:5" ht="15.75" customHeight="1" x14ac:dyDescent="0.2">
      <c r="A540" s="3">
        <v>5105606</v>
      </c>
      <c r="B540" s="3">
        <v>30794665.009999998</v>
      </c>
      <c r="C540" s="3">
        <v>974001</v>
      </c>
      <c r="D540" s="3">
        <f t="shared" si="0"/>
        <v>3.1616666728268246E-2</v>
      </c>
      <c r="E540" s="3" t="s">
        <v>916</v>
      </c>
    </row>
    <row r="541" spans="1:5" ht="15.75" customHeight="1" x14ac:dyDescent="0.2">
      <c r="A541" s="3">
        <v>5105622</v>
      </c>
      <c r="B541" s="3">
        <v>9749989.620000001</v>
      </c>
      <c r="C541" s="3">
        <v>711909</v>
      </c>
      <c r="D541" s="3">
        <f t="shared" si="0"/>
        <v>1.3695556061238165E-2</v>
      </c>
      <c r="E541" s="3" t="s">
        <v>916</v>
      </c>
    </row>
    <row r="542" spans="1:5" ht="15.75" customHeight="1" x14ac:dyDescent="0.2">
      <c r="A542" s="3">
        <v>5105903</v>
      </c>
      <c r="B542" s="3">
        <v>2060000</v>
      </c>
      <c r="C542" s="3">
        <v>704262</v>
      </c>
      <c r="D542" s="3">
        <f t="shared" si="0"/>
        <v>2.925047780513502E-3</v>
      </c>
      <c r="E542" s="3" t="s">
        <v>918</v>
      </c>
    </row>
    <row r="543" spans="1:5" ht="15.75" customHeight="1" x14ac:dyDescent="0.2">
      <c r="A543" s="3">
        <v>5106000</v>
      </c>
      <c r="B543" s="3">
        <v>4328138.7</v>
      </c>
      <c r="C543" s="3">
        <v>188749</v>
      </c>
      <c r="D543" s="3">
        <f t="shared" si="0"/>
        <v>2.2930657645868324E-2</v>
      </c>
      <c r="E543" s="3" t="s">
        <v>918</v>
      </c>
    </row>
    <row r="544" spans="1:5" ht="15.75" customHeight="1" x14ac:dyDescent="0.2">
      <c r="A544" s="3">
        <v>5106109</v>
      </c>
      <c r="B544" s="3">
        <v>3323268.26</v>
      </c>
      <c r="C544" s="3">
        <v>323258</v>
      </c>
      <c r="D544" s="3">
        <f t="shared" si="0"/>
        <v>1.0280544518619801E-2</v>
      </c>
      <c r="E544" s="3" t="s">
        <v>918</v>
      </c>
    </row>
    <row r="545" spans="1:5" ht="15.75" customHeight="1" x14ac:dyDescent="0.2">
      <c r="A545" s="3">
        <v>5106158</v>
      </c>
      <c r="B545" s="3">
        <v>43302938.960000001</v>
      </c>
      <c r="C545" s="3">
        <v>230646</v>
      </c>
      <c r="D545" s="3">
        <f t="shared" si="0"/>
        <v>0.18774632536441127</v>
      </c>
      <c r="E545" s="3" t="s">
        <v>918</v>
      </c>
    </row>
    <row r="546" spans="1:5" ht="15.75" customHeight="1" x14ac:dyDescent="0.2">
      <c r="A546" s="3">
        <v>5106174</v>
      </c>
      <c r="B546" s="3">
        <v>0</v>
      </c>
      <c r="C546" s="3">
        <v>92520</v>
      </c>
      <c r="D546" s="3">
        <f t="shared" si="0"/>
        <v>0</v>
      </c>
      <c r="E546" s="3" t="s">
        <v>918</v>
      </c>
    </row>
    <row r="547" spans="1:5" ht="15.75" customHeight="1" x14ac:dyDescent="0.2">
      <c r="A547" s="3">
        <v>5106182</v>
      </c>
      <c r="B547" s="3">
        <v>202099.99</v>
      </c>
      <c r="C547" s="3">
        <v>273010</v>
      </c>
      <c r="D547" s="3">
        <f t="shared" si="0"/>
        <v>7.4026588769642129E-4</v>
      </c>
      <c r="E547" s="3" t="s">
        <v>918</v>
      </c>
    </row>
    <row r="548" spans="1:5" ht="15.75" customHeight="1" x14ac:dyDescent="0.2">
      <c r="A548" s="3">
        <v>5106190</v>
      </c>
      <c r="B548" s="3">
        <v>25096700</v>
      </c>
      <c r="C548" s="3">
        <v>218669</v>
      </c>
      <c r="D548" s="3">
        <f t="shared" si="0"/>
        <v>0.11477026921968821</v>
      </c>
      <c r="E548" s="3" t="s">
        <v>918</v>
      </c>
    </row>
    <row r="549" spans="1:5" ht="15.75" customHeight="1" x14ac:dyDescent="0.2">
      <c r="A549" s="3">
        <v>5106208</v>
      </c>
      <c r="B549" s="3">
        <v>7779194.9800000004</v>
      </c>
      <c r="C549" s="3">
        <v>72168</v>
      </c>
      <c r="D549" s="3">
        <f t="shared" si="0"/>
        <v>0.10779285805343089</v>
      </c>
      <c r="E549" s="3" t="s">
        <v>918</v>
      </c>
    </row>
    <row r="550" spans="1:5" ht="15.75" customHeight="1" x14ac:dyDescent="0.2">
      <c r="A550" s="3">
        <v>5106216</v>
      </c>
      <c r="B550" s="3">
        <v>17357128.879999999</v>
      </c>
      <c r="C550" s="3">
        <v>677254</v>
      </c>
      <c r="D550" s="3">
        <f t="shared" si="0"/>
        <v>2.562868418643522E-2</v>
      </c>
      <c r="E550" s="3" t="s">
        <v>918</v>
      </c>
    </row>
    <row r="551" spans="1:5" ht="15.75" customHeight="1" x14ac:dyDescent="0.2">
      <c r="A551" s="3">
        <v>5106224</v>
      </c>
      <c r="B551" s="3">
        <v>0</v>
      </c>
      <c r="C551" s="3">
        <v>4357637</v>
      </c>
      <c r="D551" s="3">
        <f t="shared" si="0"/>
        <v>0</v>
      </c>
      <c r="E551" s="3" t="s">
        <v>917</v>
      </c>
    </row>
    <row r="552" spans="1:5" ht="15.75" customHeight="1" x14ac:dyDescent="0.2">
      <c r="A552" s="3">
        <v>5106232</v>
      </c>
      <c r="B552" s="3">
        <v>31614269.990000002</v>
      </c>
      <c r="C552" s="3">
        <v>488130</v>
      </c>
      <c r="D552" s="3">
        <f t="shared" si="0"/>
        <v>6.4766086882592749E-2</v>
      </c>
      <c r="E552" s="3" t="s">
        <v>918</v>
      </c>
    </row>
    <row r="553" spans="1:5" ht="15.75" customHeight="1" x14ac:dyDescent="0.2">
      <c r="A553" s="3">
        <v>5106240</v>
      </c>
      <c r="B553" s="3">
        <v>153957800.00999999</v>
      </c>
      <c r="C553" s="3">
        <v>2152577</v>
      </c>
      <c r="D553" s="3">
        <f t="shared" si="0"/>
        <v>7.1522551811154716E-2</v>
      </c>
      <c r="E553" s="3" t="s">
        <v>918</v>
      </c>
    </row>
    <row r="554" spans="1:5" ht="15.75" customHeight="1" x14ac:dyDescent="0.2">
      <c r="A554" s="3">
        <v>5106257</v>
      </c>
      <c r="B554" s="3">
        <v>960000</v>
      </c>
      <c r="C554" s="3">
        <v>803318</v>
      </c>
      <c r="D554" s="3">
        <f t="shared" si="0"/>
        <v>1.1950435568479731E-3</v>
      </c>
      <c r="E554" s="3" t="s">
        <v>916</v>
      </c>
    </row>
    <row r="555" spans="1:5" ht="15.75" customHeight="1" x14ac:dyDescent="0.2">
      <c r="A555" s="3">
        <v>5106265</v>
      </c>
      <c r="B555" s="3">
        <v>21886700</v>
      </c>
      <c r="C555" s="3">
        <v>306582</v>
      </c>
      <c r="D555" s="3">
        <f t="shared" si="0"/>
        <v>7.1389383590687E-2</v>
      </c>
      <c r="E555" s="3" t="s">
        <v>918</v>
      </c>
    </row>
    <row r="556" spans="1:5" ht="15.75" customHeight="1" x14ac:dyDescent="0.2">
      <c r="A556" s="3">
        <v>5106273</v>
      </c>
      <c r="B556" s="3">
        <v>7546404.5500000007</v>
      </c>
      <c r="C556" s="3">
        <v>67965</v>
      </c>
      <c r="D556" s="3">
        <f t="shared" si="0"/>
        <v>0.11103368719193704</v>
      </c>
      <c r="E556" s="3" t="s">
        <v>918</v>
      </c>
    </row>
    <row r="557" spans="1:5" ht="15.75" customHeight="1" x14ac:dyDescent="0.2">
      <c r="A557" s="3">
        <v>5106281</v>
      </c>
      <c r="B557" s="3">
        <v>51750000</v>
      </c>
      <c r="C557" s="3">
        <v>492415</v>
      </c>
      <c r="D557" s="3">
        <f t="shared" si="0"/>
        <v>0.10509428023110588</v>
      </c>
      <c r="E557" s="3" t="s">
        <v>918</v>
      </c>
    </row>
    <row r="558" spans="1:5" ht="15.75" customHeight="1" x14ac:dyDescent="0.2">
      <c r="A558" s="3">
        <v>5106299</v>
      </c>
      <c r="B558" s="3">
        <v>16091750</v>
      </c>
      <c r="C558" s="3">
        <v>633621</v>
      </c>
      <c r="D558" s="3">
        <f t="shared" si="0"/>
        <v>2.539649096226293E-2</v>
      </c>
      <c r="E558" s="3" t="s">
        <v>918</v>
      </c>
    </row>
    <row r="559" spans="1:5" ht="15.75" customHeight="1" x14ac:dyDescent="0.2">
      <c r="A559" s="3">
        <v>5106307</v>
      </c>
      <c r="B559" s="3">
        <v>144945517.60999998</v>
      </c>
      <c r="C559" s="3">
        <v>1425393</v>
      </c>
      <c r="D559" s="3">
        <f t="shared" si="0"/>
        <v>0.10168810819893179</v>
      </c>
      <c r="E559" s="3" t="s">
        <v>916</v>
      </c>
    </row>
    <row r="560" spans="1:5" ht="15.75" customHeight="1" x14ac:dyDescent="0.2">
      <c r="A560" s="3">
        <v>5106315</v>
      </c>
      <c r="B560" s="3">
        <v>48650611.270000003</v>
      </c>
      <c r="C560" s="3">
        <v>45324</v>
      </c>
      <c r="D560" s="3">
        <f t="shared" si="0"/>
        <v>1.0733962419468714</v>
      </c>
      <c r="E560" s="3" t="s">
        <v>918</v>
      </c>
    </row>
    <row r="561" spans="1:5" ht="15.75" customHeight="1" x14ac:dyDescent="0.2">
      <c r="A561" s="3">
        <v>5106372</v>
      </c>
      <c r="B561" s="3">
        <v>42173180.009999998</v>
      </c>
      <c r="C561" s="3">
        <v>926871</v>
      </c>
      <c r="D561" s="3">
        <f t="shared" si="0"/>
        <v>4.5500592865673858E-2</v>
      </c>
      <c r="E561" s="3" t="s">
        <v>918</v>
      </c>
    </row>
    <row r="562" spans="1:5" ht="15.75" customHeight="1" x14ac:dyDescent="0.2">
      <c r="A562" s="3">
        <v>5106422</v>
      </c>
      <c r="B562" s="3">
        <v>55490060</v>
      </c>
      <c r="C562" s="3">
        <v>651173</v>
      </c>
      <c r="D562" s="3">
        <f t="shared" si="0"/>
        <v>8.5215541799183933E-2</v>
      </c>
      <c r="E562" s="3" t="s">
        <v>916</v>
      </c>
    </row>
    <row r="563" spans="1:5" ht="15.75" customHeight="1" x14ac:dyDescent="0.2">
      <c r="A563" s="3">
        <v>5106455</v>
      </c>
      <c r="B563" s="3">
        <v>4491084.99</v>
      </c>
      <c r="C563" s="3">
        <v>158253</v>
      </c>
      <c r="D563" s="3">
        <f t="shared" si="0"/>
        <v>2.8379145987753786E-2</v>
      </c>
      <c r="E563" s="3" t="s">
        <v>918</v>
      </c>
    </row>
    <row r="564" spans="1:5" ht="15.75" customHeight="1" x14ac:dyDescent="0.2">
      <c r="A564" s="3">
        <v>5106505</v>
      </c>
      <c r="B564" s="3">
        <v>135853506.63999999</v>
      </c>
      <c r="C564" s="3">
        <v>535693</v>
      </c>
      <c r="D564" s="3">
        <f t="shared" si="0"/>
        <v>0.25360328889867889</v>
      </c>
      <c r="E564" s="3" t="s">
        <v>916</v>
      </c>
    </row>
    <row r="565" spans="1:5" ht="15.75" customHeight="1" x14ac:dyDescent="0.2">
      <c r="A565" s="3">
        <v>5106653</v>
      </c>
      <c r="B565" s="3">
        <v>12804999.99</v>
      </c>
      <c r="C565" s="3">
        <v>81214</v>
      </c>
      <c r="D565" s="3">
        <f t="shared" si="0"/>
        <v>0.15766985975324452</v>
      </c>
      <c r="E565" s="3" t="s">
        <v>918</v>
      </c>
    </row>
    <row r="566" spans="1:5" ht="15.75" customHeight="1" x14ac:dyDescent="0.2">
      <c r="A566" s="3">
        <v>5106703</v>
      </c>
      <c r="B566" s="3">
        <v>700000</v>
      </c>
      <c r="C566" s="3">
        <v>20955</v>
      </c>
      <c r="D566" s="3">
        <f t="shared" si="0"/>
        <v>3.3404915294679073E-2</v>
      </c>
      <c r="E566" s="3" t="s">
        <v>918</v>
      </c>
    </row>
    <row r="567" spans="1:5" ht="15.75" customHeight="1" x14ac:dyDescent="0.2">
      <c r="A567" s="3">
        <v>5106752</v>
      </c>
      <c r="B567" s="3">
        <v>4956000</v>
      </c>
      <c r="C567" s="3">
        <v>1794968</v>
      </c>
      <c r="D567" s="3">
        <f t="shared" si="0"/>
        <v>2.761052007612392E-3</v>
      </c>
      <c r="E567" s="3" t="s">
        <v>917</v>
      </c>
    </row>
    <row r="568" spans="1:5" ht="15.75" customHeight="1" x14ac:dyDescent="0.2">
      <c r="A568" s="3">
        <v>5106778</v>
      </c>
      <c r="B568" s="3">
        <v>67668781.599999994</v>
      </c>
      <c r="C568" s="3">
        <v>302660</v>
      </c>
      <c r="D568" s="3">
        <f t="shared" si="0"/>
        <v>0.22358019427740697</v>
      </c>
      <c r="E568" s="3" t="s">
        <v>918</v>
      </c>
    </row>
    <row r="569" spans="1:5" ht="15.75" customHeight="1" x14ac:dyDescent="0.2">
      <c r="A569" s="3">
        <v>5106802</v>
      </c>
      <c r="B569" s="3">
        <v>102568500</v>
      </c>
      <c r="C569" s="3">
        <v>911667</v>
      </c>
      <c r="D569" s="3">
        <f t="shared" si="0"/>
        <v>0.11250654021698712</v>
      </c>
      <c r="E569" s="3" t="s">
        <v>918</v>
      </c>
    </row>
    <row r="570" spans="1:5" ht="15.75" customHeight="1" x14ac:dyDescent="0.2">
      <c r="A570" s="3">
        <v>5106828</v>
      </c>
      <c r="B570" s="3">
        <v>12304600</v>
      </c>
      <c r="C570" s="3">
        <v>201699</v>
      </c>
      <c r="D570" s="3">
        <f t="shared" si="0"/>
        <v>6.1004764525357094E-2</v>
      </c>
      <c r="E570" s="3" t="s">
        <v>918</v>
      </c>
    </row>
    <row r="571" spans="1:5" ht="15.75" customHeight="1" x14ac:dyDescent="0.2">
      <c r="A571" s="3">
        <v>5106851</v>
      </c>
      <c r="B571" s="3">
        <v>3677336</v>
      </c>
      <c r="C571" s="3">
        <v>50918</v>
      </c>
      <c r="D571" s="3">
        <f t="shared" si="0"/>
        <v>7.2220747083546089E-2</v>
      </c>
      <c r="E571" s="3" t="s">
        <v>918</v>
      </c>
    </row>
    <row r="572" spans="1:5" ht="15.75" customHeight="1" x14ac:dyDescent="0.2">
      <c r="A572" s="3">
        <v>5107008</v>
      </c>
      <c r="B572" s="3">
        <v>65429112.479999997</v>
      </c>
      <c r="C572" s="3">
        <v>676241</v>
      </c>
      <c r="D572" s="3">
        <f t="shared" si="0"/>
        <v>9.6754134221379656E-2</v>
      </c>
      <c r="E572" s="3" t="s">
        <v>916</v>
      </c>
    </row>
    <row r="573" spans="1:5" ht="15.75" customHeight="1" x14ac:dyDescent="0.2">
      <c r="A573" s="3">
        <v>5107040</v>
      </c>
      <c r="B573" s="3">
        <v>329472999.99000001</v>
      </c>
      <c r="C573" s="3">
        <v>4673702</v>
      </c>
      <c r="D573" s="3">
        <f t="shared" si="0"/>
        <v>7.0495080771088958E-2</v>
      </c>
      <c r="E573" s="3" t="s">
        <v>917</v>
      </c>
    </row>
    <row r="574" spans="1:5" ht="15.75" customHeight="1" x14ac:dyDescent="0.2">
      <c r="A574" s="3">
        <v>5107065</v>
      </c>
      <c r="B574" s="3">
        <v>89999999.989999995</v>
      </c>
      <c r="C574" s="3">
        <v>2741143</v>
      </c>
      <c r="D574" s="3">
        <f t="shared" si="0"/>
        <v>3.2833018923128052E-2</v>
      </c>
      <c r="E574" s="3" t="s">
        <v>916</v>
      </c>
    </row>
    <row r="575" spans="1:5" ht="15.75" customHeight="1" x14ac:dyDescent="0.2">
      <c r="A575" s="3">
        <v>5107107</v>
      </c>
      <c r="B575" s="3">
        <v>29822244.449999999</v>
      </c>
      <c r="C575" s="3">
        <v>299282</v>
      </c>
      <c r="D575" s="3">
        <f t="shared" si="0"/>
        <v>9.9645967515587297E-2</v>
      </c>
      <c r="E575" s="3" t="s">
        <v>918</v>
      </c>
    </row>
    <row r="576" spans="1:5" ht="15.75" customHeight="1" x14ac:dyDescent="0.2">
      <c r="A576" s="3">
        <v>5107156</v>
      </c>
      <c r="B576" s="3">
        <v>6590877.6799999997</v>
      </c>
      <c r="C576" s="3">
        <v>30468</v>
      </c>
      <c r="D576" s="3">
        <f t="shared" si="0"/>
        <v>0.21632131022712353</v>
      </c>
      <c r="E576" s="3" t="s">
        <v>918</v>
      </c>
    </row>
    <row r="577" spans="1:5" ht="15.75" customHeight="1" x14ac:dyDescent="0.2">
      <c r="A577" s="3">
        <v>5107180</v>
      </c>
      <c r="B577" s="3">
        <v>0</v>
      </c>
      <c r="C577" s="3">
        <v>454391</v>
      </c>
      <c r="D577" s="3">
        <f t="shared" si="0"/>
        <v>0</v>
      </c>
      <c r="E577" s="3" t="s">
        <v>918</v>
      </c>
    </row>
    <row r="578" spans="1:5" ht="15.75" customHeight="1" x14ac:dyDescent="0.2">
      <c r="A578" s="3">
        <v>5107198</v>
      </c>
      <c r="B578" s="3">
        <v>0</v>
      </c>
      <c r="C578" s="3">
        <v>101899</v>
      </c>
      <c r="D578" s="3">
        <f t="shared" si="0"/>
        <v>0</v>
      </c>
      <c r="E578" s="3" t="s">
        <v>918</v>
      </c>
    </row>
    <row r="579" spans="1:5" ht="15.75" customHeight="1" x14ac:dyDescent="0.2">
      <c r="A579" s="3">
        <v>5107206</v>
      </c>
      <c r="B579" s="3">
        <v>10859500</v>
      </c>
      <c r="C579" s="3">
        <v>89454</v>
      </c>
      <c r="D579" s="3">
        <f t="shared" si="0"/>
        <v>0.12139758982270217</v>
      </c>
      <c r="E579" s="3" t="s">
        <v>918</v>
      </c>
    </row>
    <row r="580" spans="1:5" ht="15.75" customHeight="1" x14ac:dyDescent="0.2">
      <c r="A580" s="3">
        <v>5107248</v>
      </c>
      <c r="B580" s="3">
        <v>14708625</v>
      </c>
      <c r="C580" s="3">
        <v>636990</v>
      </c>
      <c r="D580" s="3">
        <f t="shared" si="0"/>
        <v>2.3090825601657795E-2</v>
      </c>
      <c r="E580" s="3" t="s">
        <v>918</v>
      </c>
    </row>
    <row r="581" spans="1:5" ht="15.75" customHeight="1" x14ac:dyDescent="0.2">
      <c r="A581" s="3">
        <v>5107263</v>
      </c>
      <c r="B581" s="3">
        <v>5419200</v>
      </c>
      <c r="C581" s="3">
        <v>101563</v>
      </c>
      <c r="D581" s="3">
        <f t="shared" si="0"/>
        <v>5.3358014237468367E-2</v>
      </c>
      <c r="E581" s="3" t="s">
        <v>918</v>
      </c>
    </row>
    <row r="582" spans="1:5" ht="15.75" customHeight="1" x14ac:dyDescent="0.2">
      <c r="A582" s="3">
        <v>5107297</v>
      </c>
      <c r="B582" s="3">
        <v>0</v>
      </c>
      <c r="C582" s="3">
        <v>41882</v>
      </c>
      <c r="D582" s="3">
        <f t="shared" si="0"/>
        <v>0</v>
      </c>
      <c r="E582" s="3" t="s">
        <v>918</v>
      </c>
    </row>
    <row r="583" spans="1:5" ht="15.75" customHeight="1" x14ac:dyDescent="0.2">
      <c r="A583" s="3">
        <v>5107305</v>
      </c>
      <c r="B583" s="3">
        <v>27025050.079999998</v>
      </c>
      <c r="C583" s="3">
        <v>996174</v>
      </c>
      <c r="D583" s="3">
        <f t="shared" si="0"/>
        <v>2.712884504112735E-2</v>
      </c>
      <c r="E583" s="3" t="s">
        <v>918</v>
      </c>
    </row>
    <row r="584" spans="1:5" ht="15.75" customHeight="1" x14ac:dyDescent="0.2">
      <c r="A584" s="3">
        <v>5107354</v>
      </c>
      <c r="B584" s="3">
        <v>43070000.010000005</v>
      </c>
      <c r="C584" s="3">
        <v>557437</v>
      </c>
      <c r="D584" s="3">
        <f t="shared" si="0"/>
        <v>7.726433661561756E-2</v>
      </c>
      <c r="E584" s="3" t="s">
        <v>918</v>
      </c>
    </row>
    <row r="585" spans="1:5" ht="15.75" customHeight="1" x14ac:dyDescent="0.2">
      <c r="A585" s="3">
        <v>5107404</v>
      </c>
      <c r="B585" s="3">
        <v>0</v>
      </c>
      <c r="C585" s="3">
        <v>50646</v>
      </c>
      <c r="D585" s="3">
        <f t="shared" si="0"/>
        <v>0</v>
      </c>
      <c r="E585" s="3" t="s">
        <v>918</v>
      </c>
    </row>
    <row r="586" spans="1:5" ht="15.75" customHeight="1" x14ac:dyDescent="0.2">
      <c r="A586" s="3">
        <v>5107578</v>
      </c>
      <c r="B586" s="3">
        <v>0</v>
      </c>
      <c r="C586" s="3">
        <v>65721</v>
      </c>
      <c r="D586" s="3">
        <f t="shared" si="0"/>
        <v>0</v>
      </c>
      <c r="E586" s="3" t="s">
        <v>918</v>
      </c>
    </row>
    <row r="587" spans="1:5" ht="15.75" customHeight="1" x14ac:dyDescent="0.2">
      <c r="A587" s="3">
        <v>5107602</v>
      </c>
      <c r="B587" s="3">
        <v>108017647.67000002</v>
      </c>
      <c r="C587" s="3">
        <v>11498770</v>
      </c>
      <c r="D587" s="3">
        <f t="shared" si="0"/>
        <v>9.3938436606697956E-3</v>
      </c>
      <c r="E587" s="3" t="s">
        <v>917</v>
      </c>
    </row>
    <row r="588" spans="1:5" ht="15.75" customHeight="1" x14ac:dyDescent="0.2">
      <c r="A588" s="3">
        <v>5107701</v>
      </c>
      <c r="B588" s="3">
        <v>8350915</v>
      </c>
      <c r="C588" s="3">
        <v>332362</v>
      </c>
      <c r="D588" s="3">
        <f t="shared" si="0"/>
        <v>2.5125962053423677E-2</v>
      </c>
      <c r="E588" s="3" t="s">
        <v>918</v>
      </c>
    </row>
    <row r="589" spans="1:5" ht="15.75" customHeight="1" x14ac:dyDescent="0.2">
      <c r="A589" s="3">
        <v>5107743</v>
      </c>
      <c r="B589" s="3">
        <v>68085980</v>
      </c>
      <c r="C589" s="3">
        <v>159745</v>
      </c>
      <c r="D589" s="3">
        <f t="shared" si="0"/>
        <v>0.42621665779836615</v>
      </c>
      <c r="E589" s="3" t="s">
        <v>918</v>
      </c>
    </row>
    <row r="590" spans="1:5" ht="15.75" customHeight="1" x14ac:dyDescent="0.2">
      <c r="A590" s="3">
        <v>5107750</v>
      </c>
      <c r="B590" s="3">
        <v>8716300</v>
      </c>
      <c r="C590" s="3">
        <v>49021</v>
      </c>
      <c r="D590" s="3">
        <f t="shared" si="0"/>
        <v>0.17780747026784438</v>
      </c>
      <c r="E590" s="3" t="s">
        <v>918</v>
      </c>
    </row>
    <row r="591" spans="1:5" ht="15.75" customHeight="1" x14ac:dyDescent="0.2">
      <c r="A591" s="3">
        <v>5107768</v>
      </c>
      <c r="B591" s="3">
        <v>5148534.79</v>
      </c>
      <c r="C591" s="3">
        <v>836314</v>
      </c>
      <c r="D591" s="3">
        <f t="shared" si="0"/>
        <v>6.1562221725332831E-3</v>
      </c>
      <c r="E591" s="3" t="s">
        <v>918</v>
      </c>
    </row>
    <row r="592" spans="1:5" ht="15.75" customHeight="1" x14ac:dyDescent="0.2">
      <c r="A592" s="3">
        <v>5107776</v>
      </c>
      <c r="B592" s="3">
        <v>27738721.990000002</v>
      </c>
      <c r="C592" s="3">
        <v>178060</v>
      </c>
      <c r="D592" s="3">
        <f t="shared" si="0"/>
        <v>0.15578300567224532</v>
      </c>
      <c r="E592" s="3" t="s">
        <v>918</v>
      </c>
    </row>
    <row r="593" spans="1:5" ht="15.75" customHeight="1" x14ac:dyDescent="0.2">
      <c r="A593" s="3">
        <v>5107792</v>
      </c>
      <c r="B593" s="3">
        <v>36620000</v>
      </c>
      <c r="C593" s="3">
        <v>594465</v>
      </c>
      <c r="D593" s="3">
        <f t="shared" si="0"/>
        <v>6.1601608168689495E-2</v>
      </c>
      <c r="E593" s="3" t="s">
        <v>918</v>
      </c>
    </row>
    <row r="594" spans="1:5" ht="15.75" customHeight="1" x14ac:dyDescent="0.2">
      <c r="A594" s="3">
        <v>5107800</v>
      </c>
      <c r="B594" s="3">
        <v>16933544</v>
      </c>
      <c r="C594" s="3">
        <v>408706</v>
      </c>
      <c r="D594" s="3">
        <f t="shared" si="0"/>
        <v>4.1432090549196735E-2</v>
      </c>
      <c r="E594" s="3" t="s">
        <v>918</v>
      </c>
    </row>
    <row r="595" spans="1:5" ht="15.75" customHeight="1" x14ac:dyDescent="0.2">
      <c r="A595" s="3">
        <v>5107859</v>
      </c>
      <c r="B595" s="3">
        <v>25573999.990000002</v>
      </c>
      <c r="C595" s="3">
        <v>1148062</v>
      </c>
      <c r="D595" s="3">
        <f t="shared" si="0"/>
        <v>2.2275800427154633E-2</v>
      </c>
      <c r="E595" s="3" t="s">
        <v>918</v>
      </c>
    </row>
    <row r="596" spans="1:5" ht="15.75" customHeight="1" x14ac:dyDescent="0.2">
      <c r="A596" s="3">
        <v>5107875</v>
      </c>
      <c r="B596" s="3">
        <v>77908600</v>
      </c>
      <c r="C596" s="3">
        <v>3320659</v>
      </c>
      <c r="D596" s="3">
        <f t="shared" si="0"/>
        <v>2.3461788759399867E-2</v>
      </c>
      <c r="E596" s="3" t="s">
        <v>916</v>
      </c>
    </row>
    <row r="597" spans="1:5" ht="15.75" customHeight="1" x14ac:dyDescent="0.2">
      <c r="A597" s="3">
        <v>5107883</v>
      </c>
      <c r="B597" s="3">
        <v>16950000</v>
      </c>
      <c r="C597" s="3">
        <v>51443</v>
      </c>
      <c r="D597" s="3">
        <f t="shared" si="0"/>
        <v>0.32949089283284411</v>
      </c>
      <c r="E597" s="3" t="s">
        <v>918</v>
      </c>
    </row>
    <row r="598" spans="1:5" ht="15.75" customHeight="1" x14ac:dyDescent="0.2">
      <c r="A598" s="3">
        <v>5107909</v>
      </c>
      <c r="B598" s="3">
        <v>30000</v>
      </c>
      <c r="C598" s="3">
        <v>7462685</v>
      </c>
      <c r="D598" s="3">
        <f t="shared" si="0"/>
        <v>4.0200008442001773E-6</v>
      </c>
      <c r="E598" s="3" t="s">
        <v>917</v>
      </c>
    </row>
    <row r="599" spans="1:5" ht="15.75" customHeight="1" x14ac:dyDescent="0.2">
      <c r="A599" s="3">
        <v>5107925</v>
      </c>
      <c r="B599" s="3">
        <v>1044209930.26</v>
      </c>
      <c r="C599" s="3">
        <v>8473768</v>
      </c>
      <c r="D599" s="3">
        <f t="shared" si="0"/>
        <v>0.1232285248144627</v>
      </c>
      <c r="E599" s="3" t="s">
        <v>917</v>
      </c>
    </row>
    <row r="600" spans="1:5" ht="15.75" customHeight="1" x14ac:dyDescent="0.2">
      <c r="A600" s="3">
        <v>5107941</v>
      </c>
      <c r="B600" s="3">
        <v>17335420</v>
      </c>
      <c r="C600" s="3">
        <v>755117</v>
      </c>
      <c r="D600" s="3">
        <f t="shared" si="0"/>
        <v>2.2957263576372934E-2</v>
      </c>
      <c r="E600" s="3" t="s">
        <v>918</v>
      </c>
    </row>
    <row r="601" spans="1:5" ht="15.75" customHeight="1" x14ac:dyDescent="0.2">
      <c r="A601" s="3">
        <v>5107958</v>
      </c>
      <c r="B601" s="3">
        <v>95132499.069999993</v>
      </c>
      <c r="C601" s="3">
        <v>3632932</v>
      </c>
      <c r="D601" s="3">
        <f t="shared" si="0"/>
        <v>2.6186149113168095E-2</v>
      </c>
      <c r="E601" s="3" t="s">
        <v>917</v>
      </c>
    </row>
    <row r="602" spans="1:5" ht="15.75" customHeight="1" x14ac:dyDescent="0.2">
      <c r="A602" s="3">
        <v>5108006</v>
      </c>
      <c r="B602" s="3">
        <v>99184075.390000001</v>
      </c>
      <c r="C602" s="3">
        <v>1207257</v>
      </c>
      <c r="D602" s="3">
        <f t="shared" si="0"/>
        <v>8.2156554395625789E-2</v>
      </c>
      <c r="E602" s="3" t="s">
        <v>918</v>
      </c>
    </row>
    <row r="603" spans="1:5" ht="15.75" customHeight="1" x14ac:dyDescent="0.2">
      <c r="A603" s="3">
        <v>5108055</v>
      </c>
      <c r="B603" s="3">
        <v>36700673.060000002</v>
      </c>
      <c r="C603" s="3">
        <v>298886</v>
      </c>
      <c r="D603" s="3">
        <f t="shared" si="0"/>
        <v>0.12279154279558094</v>
      </c>
      <c r="E603" s="3" t="s">
        <v>918</v>
      </c>
    </row>
    <row r="604" spans="1:5" ht="15.75" customHeight="1" x14ac:dyDescent="0.2">
      <c r="A604" s="3">
        <v>5108105</v>
      </c>
      <c r="B604" s="3">
        <v>27224000</v>
      </c>
      <c r="C604" s="3">
        <v>185861</v>
      </c>
      <c r="D604" s="3">
        <f t="shared" si="0"/>
        <v>0.14647505393815807</v>
      </c>
      <c r="E604" s="3" t="s">
        <v>918</v>
      </c>
    </row>
    <row r="605" spans="1:5" ht="15.75" customHeight="1" x14ac:dyDescent="0.2">
      <c r="A605" s="3">
        <v>5108204</v>
      </c>
      <c r="B605" s="3">
        <v>8960200</v>
      </c>
      <c r="C605" s="3">
        <v>131405</v>
      </c>
      <c r="D605" s="3">
        <f t="shared" si="0"/>
        <v>6.8187664091929528E-2</v>
      </c>
      <c r="E605" s="3" t="s">
        <v>918</v>
      </c>
    </row>
    <row r="606" spans="1:5" ht="15.75" customHeight="1" x14ac:dyDescent="0.2">
      <c r="A606" s="3">
        <v>5108303</v>
      </c>
      <c r="B606" s="3">
        <v>500000</v>
      </c>
      <c r="C606" s="3">
        <v>311682</v>
      </c>
      <c r="D606" s="3">
        <f t="shared" si="0"/>
        <v>1.6041991516994886E-3</v>
      </c>
      <c r="E606" s="3" t="s">
        <v>918</v>
      </c>
    </row>
    <row r="607" spans="1:5" ht="15.75" customHeight="1" x14ac:dyDescent="0.2">
      <c r="A607" s="3">
        <v>5108352</v>
      </c>
      <c r="B607" s="3">
        <v>6423573.7699999996</v>
      </c>
      <c r="C607" s="3">
        <v>54265</v>
      </c>
      <c r="D607" s="3">
        <f t="shared" si="0"/>
        <v>0.1183741595872109</v>
      </c>
      <c r="E607" s="3" t="s">
        <v>918</v>
      </c>
    </row>
    <row r="608" spans="1:5" ht="15.75" customHeight="1" x14ac:dyDescent="0.2">
      <c r="A608" s="3">
        <v>5108402</v>
      </c>
      <c r="B608" s="3">
        <v>40453467.140000001</v>
      </c>
      <c r="C608" s="3">
        <v>7858401</v>
      </c>
      <c r="D608" s="3">
        <f t="shared" si="0"/>
        <v>5.1477987875650534E-3</v>
      </c>
      <c r="E608" s="3" t="s">
        <v>919</v>
      </c>
    </row>
    <row r="609" spans="1:5" ht="15.75" customHeight="1" x14ac:dyDescent="0.2">
      <c r="A609" s="3">
        <v>5108501</v>
      </c>
      <c r="B609" s="3">
        <v>94938238.089999989</v>
      </c>
      <c r="C609" s="3">
        <v>788830</v>
      </c>
      <c r="D609" s="3">
        <f t="shared" si="0"/>
        <v>0.12035322958051797</v>
      </c>
      <c r="E609" s="3" t="s">
        <v>918</v>
      </c>
    </row>
    <row r="610" spans="1:5" ht="15.75" customHeight="1" x14ac:dyDescent="0.2">
      <c r="A610" s="3">
        <v>5108600</v>
      </c>
      <c r="B610" s="3">
        <v>55949251.590000004</v>
      </c>
      <c r="C610" s="3">
        <v>584755</v>
      </c>
      <c r="D610" s="3">
        <f t="shared" si="0"/>
        <v>9.5679817342305754E-2</v>
      </c>
      <c r="E610" s="3" t="s">
        <v>918</v>
      </c>
    </row>
    <row r="611" spans="1:5" ht="15.75" customHeight="1" x14ac:dyDescent="0.2">
      <c r="A611" s="3">
        <v>5108808</v>
      </c>
      <c r="B611" s="3">
        <v>5224761</v>
      </c>
      <c r="C611" s="3">
        <v>104688</v>
      </c>
      <c r="D611" s="3">
        <f t="shared" si="0"/>
        <v>4.9907926409903713E-2</v>
      </c>
      <c r="E611" s="3" t="s">
        <v>918</v>
      </c>
    </row>
    <row r="612" spans="1:5" ht="15.75" customHeight="1" x14ac:dyDescent="0.2">
      <c r="A612" s="3">
        <v>5108857</v>
      </c>
      <c r="B612" s="3">
        <v>7020755</v>
      </c>
      <c r="C612" s="3">
        <v>293458</v>
      </c>
      <c r="D612" s="3">
        <f t="shared" si="0"/>
        <v>2.3924224250148233E-2</v>
      </c>
      <c r="E612" s="3" t="s">
        <v>918</v>
      </c>
    </row>
    <row r="613" spans="1:5" ht="15.75" customHeight="1" x14ac:dyDescent="0.2">
      <c r="A613" s="3">
        <v>5108907</v>
      </c>
      <c r="B613" s="3">
        <v>169158269.98000002</v>
      </c>
      <c r="C613" s="3">
        <v>760344</v>
      </c>
      <c r="D613" s="3">
        <f t="shared" si="0"/>
        <v>0.222475971376114</v>
      </c>
      <c r="E613" s="3" t="s">
        <v>918</v>
      </c>
    </row>
    <row r="614" spans="1:5" ht="15.75" customHeight="1" x14ac:dyDescent="0.2">
      <c r="A614" s="3">
        <v>5108956</v>
      </c>
      <c r="B614" s="3">
        <v>44992216.990000002</v>
      </c>
      <c r="C614" s="3">
        <v>220777</v>
      </c>
      <c r="D614" s="3">
        <f t="shared" si="0"/>
        <v>0.20379032684564063</v>
      </c>
      <c r="E614" s="3" t="s">
        <v>918</v>
      </c>
    </row>
    <row r="615" spans="1:5" ht="15.75" customHeight="1" x14ac:dyDescent="0.2"/>
    <row r="616" spans="1:5" ht="15.75" customHeight="1" x14ac:dyDescent="0.2"/>
    <row r="617" spans="1:5" ht="15.75" customHeight="1" x14ac:dyDescent="0.2"/>
    <row r="618" spans="1:5" ht="15.75" customHeight="1" x14ac:dyDescent="0.2"/>
    <row r="619" spans="1:5" ht="15.75" customHeight="1" x14ac:dyDescent="0.2"/>
    <row r="620" spans="1:5" ht="15.75" customHeight="1" x14ac:dyDescent="0.2"/>
    <row r="621" spans="1:5" ht="15.75" customHeight="1" x14ac:dyDescent="0.2"/>
    <row r="622" spans="1:5" ht="15.75" customHeight="1" x14ac:dyDescent="0.2"/>
    <row r="623" spans="1:5" ht="15.75" customHeight="1" x14ac:dyDescent="0.2"/>
    <row r="624" spans="1:5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1000"/>
  <sheetViews>
    <sheetView workbookViewId="0">
      <selection activeCell="V23" sqref="V23"/>
    </sheetView>
  </sheetViews>
  <sheetFormatPr baseColWidth="10" defaultColWidth="14.5" defaultRowHeight="15" customHeight="1" x14ac:dyDescent="0.2"/>
  <cols>
    <col min="1" max="6" width="8.6640625" customWidth="1"/>
    <col min="7" max="7" width="9.1640625" customWidth="1"/>
    <col min="8" max="14" width="8.6640625" customWidth="1"/>
    <col min="15" max="17" width="9.1640625" customWidth="1"/>
    <col min="18" max="18" width="8.6640625" customWidth="1"/>
    <col min="19" max="19" width="29.1640625" customWidth="1"/>
    <col min="20" max="20" width="5.5" customWidth="1"/>
    <col min="21" max="21" width="6.1640625" customWidth="1"/>
    <col min="22" max="22" width="9.1640625" customWidth="1"/>
    <col min="23" max="23" width="5.6640625" customWidth="1"/>
    <col min="24" max="24" width="5.5" customWidth="1"/>
    <col min="25" max="25" width="5.83203125" customWidth="1"/>
    <col min="26" max="26" width="5.5" customWidth="1"/>
    <col min="27" max="27" width="6.5" customWidth="1"/>
    <col min="28" max="28" width="5.5" customWidth="1"/>
    <col min="29" max="29" width="5.83203125" customWidth="1"/>
    <col min="30" max="30" width="4.83203125" customWidth="1"/>
    <col min="31" max="31" width="5.6640625" customWidth="1"/>
    <col min="32" max="32" width="5" customWidth="1"/>
    <col min="33" max="33" width="6" customWidth="1"/>
    <col min="34" max="34" width="5.5" customWidth="1"/>
    <col min="35" max="35" width="5.6640625" customWidth="1"/>
    <col min="36" max="36" width="6" customWidth="1"/>
    <col min="37" max="37" width="12.1640625" customWidth="1"/>
    <col min="38" max="38" width="12.5" customWidth="1"/>
    <col min="39" max="40" width="5.6640625" customWidth="1"/>
    <col min="41" max="41" width="5.83203125" customWidth="1"/>
    <col min="42" max="42" width="5.5" customWidth="1"/>
  </cols>
  <sheetData>
    <row r="1" spans="1:28" x14ac:dyDescent="0.2">
      <c r="A1" s="3" t="s">
        <v>920</v>
      </c>
      <c r="B1" s="3">
        <v>2000</v>
      </c>
      <c r="C1" s="3">
        <v>2001</v>
      </c>
      <c r="D1" s="3">
        <v>2002</v>
      </c>
      <c r="E1" s="3">
        <v>2003</v>
      </c>
      <c r="F1" s="3">
        <v>2004</v>
      </c>
      <c r="G1" s="3">
        <v>2005</v>
      </c>
      <c r="H1" s="3">
        <v>2006</v>
      </c>
      <c r="I1" s="3">
        <v>2007</v>
      </c>
      <c r="J1" s="3">
        <v>2008</v>
      </c>
      <c r="K1" s="3">
        <v>2009</v>
      </c>
      <c r="L1" s="3">
        <v>2010</v>
      </c>
      <c r="M1" s="3">
        <v>2011</v>
      </c>
      <c r="N1" s="3">
        <v>2012</v>
      </c>
      <c r="O1" s="3">
        <v>2013</v>
      </c>
      <c r="P1" s="3">
        <v>2014</v>
      </c>
      <c r="Q1" s="3">
        <v>2015</v>
      </c>
      <c r="R1" s="3">
        <v>2016</v>
      </c>
      <c r="S1" s="3">
        <v>2017</v>
      </c>
      <c r="T1" s="3">
        <v>2018</v>
      </c>
      <c r="U1" s="3">
        <v>2019</v>
      </c>
      <c r="V1" s="3">
        <v>2020</v>
      </c>
      <c r="W1" s="3">
        <v>2021</v>
      </c>
      <c r="X1" s="3">
        <v>2022</v>
      </c>
      <c r="Y1" s="3" t="s">
        <v>921</v>
      </c>
      <c r="AA1" s="3" t="s">
        <v>921</v>
      </c>
      <c r="AB1" s="3" t="s">
        <v>922</v>
      </c>
    </row>
    <row r="2" spans="1:28" x14ac:dyDescent="0.2">
      <c r="A2" s="3" t="s">
        <v>123</v>
      </c>
      <c r="C2" s="3">
        <v>3</v>
      </c>
      <c r="E2" s="3">
        <v>1</v>
      </c>
      <c r="G2" s="3">
        <v>27</v>
      </c>
      <c r="H2" s="3">
        <v>14</v>
      </c>
      <c r="I2" s="3">
        <v>25</v>
      </c>
      <c r="J2" s="3">
        <v>13</v>
      </c>
      <c r="K2" s="3">
        <v>12</v>
      </c>
      <c r="L2" s="3">
        <v>73</v>
      </c>
      <c r="M2" s="3">
        <v>7</v>
      </c>
      <c r="N2" s="3">
        <v>5</v>
      </c>
      <c r="O2" s="3">
        <v>112</v>
      </c>
      <c r="P2" s="3">
        <v>8</v>
      </c>
      <c r="Q2" s="3">
        <v>53</v>
      </c>
      <c r="R2" s="3">
        <v>88</v>
      </c>
      <c r="S2" s="3">
        <v>34</v>
      </c>
      <c r="T2" s="3">
        <v>13</v>
      </c>
      <c r="U2" s="3">
        <v>8</v>
      </c>
      <c r="V2" s="3">
        <v>107</v>
      </c>
      <c r="W2" s="3">
        <v>15</v>
      </c>
      <c r="X2" s="3">
        <v>14</v>
      </c>
      <c r="Y2" s="3">
        <v>632</v>
      </c>
      <c r="Z2" s="3" t="s">
        <v>123</v>
      </c>
      <c r="AA2" s="3">
        <f t="shared" ref="AA2:AA6" si="0">Y2</f>
        <v>632</v>
      </c>
      <c r="AB2" s="14">
        <f t="shared" ref="AB2:AB7" si="1">AA2/$Y$7</f>
        <v>0.1318864774624374</v>
      </c>
    </row>
    <row r="3" spans="1:28" x14ac:dyDescent="0.2">
      <c r="A3" s="3" t="s">
        <v>91</v>
      </c>
      <c r="C3" s="3">
        <v>1</v>
      </c>
      <c r="E3" s="3">
        <v>6</v>
      </c>
      <c r="G3" s="3">
        <v>12</v>
      </c>
      <c r="I3" s="3">
        <v>4</v>
      </c>
      <c r="L3" s="3">
        <v>22</v>
      </c>
      <c r="N3" s="3">
        <v>2</v>
      </c>
      <c r="O3" s="3">
        <v>5</v>
      </c>
      <c r="P3" s="3">
        <v>1</v>
      </c>
      <c r="Q3" s="3">
        <v>14</v>
      </c>
      <c r="R3" s="3">
        <v>11</v>
      </c>
      <c r="S3" s="3">
        <v>12</v>
      </c>
      <c r="T3" s="3">
        <v>7</v>
      </c>
      <c r="U3" s="3">
        <v>20</v>
      </c>
      <c r="V3" s="3">
        <v>247</v>
      </c>
      <c r="W3" s="3">
        <v>35</v>
      </c>
      <c r="X3" s="3">
        <v>22</v>
      </c>
      <c r="Y3" s="3">
        <v>421</v>
      </c>
      <c r="Z3" s="3" t="s">
        <v>91</v>
      </c>
      <c r="AA3" s="3">
        <f t="shared" si="0"/>
        <v>421</v>
      </c>
      <c r="AB3" s="14">
        <f t="shared" si="1"/>
        <v>8.7854757929883134E-2</v>
      </c>
    </row>
    <row r="4" spans="1:28" x14ac:dyDescent="0.2">
      <c r="A4" s="3" t="s">
        <v>923</v>
      </c>
      <c r="B4" s="3">
        <v>27</v>
      </c>
      <c r="C4" s="3">
        <v>32</v>
      </c>
      <c r="D4" s="3">
        <v>56</v>
      </c>
      <c r="E4" s="3">
        <v>45</v>
      </c>
      <c r="F4" s="3">
        <v>81</v>
      </c>
      <c r="G4" s="3">
        <v>58</v>
      </c>
      <c r="H4" s="3">
        <v>108</v>
      </c>
      <c r="I4" s="3">
        <v>52</v>
      </c>
      <c r="J4" s="3">
        <v>107</v>
      </c>
      <c r="K4" s="3">
        <v>310</v>
      </c>
      <c r="L4" s="3">
        <v>48</v>
      </c>
      <c r="M4" s="3">
        <v>57</v>
      </c>
      <c r="N4" s="3">
        <v>106</v>
      </c>
      <c r="O4" s="3">
        <v>114</v>
      </c>
      <c r="P4" s="3">
        <v>203</v>
      </c>
      <c r="Q4" s="3">
        <v>93</v>
      </c>
      <c r="R4" s="3">
        <v>24</v>
      </c>
      <c r="S4" s="3">
        <v>211</v>
      </c>
      <c r="T4" s="3">
        <v>260</v>
      </c>
      <c r="U4" s="3">
        <v>272</v>
      </c>
      <c r="V4" s="3">
        <v>144</v>
      </c>
      <c r="W4" s="3">
        <v>308</v>
      </c>
      <c r="X4" s="3">
        <v>418</v>
      </c>
      <c r="Y4" s="3">
        <v>3134</v>
      </c>
      <c r="Z4" s="3" t="s">
        <v>76</v>
      </c>
      <c r="AA4" s="3">
        <f t="shared" si="0"/>
        <v>3134</v>
      </c>
      <c r="AB4" s="14">
        <f t="shared" si="1"/>
        <v>0.65400667779632726</v>
      </c>
    </row>
    <row r="5" spans="1:28" x14ac:dyDescent="0.2">
      <c r="A5" s="3" t="s">
        <v>93</v>
      </c>
      <c r="C5" s="3">
        <v>1</v>
      </c>
      <c r="D5" s="3">
        <v>5</v>
      </c>
      <c r="E5" s="3">
        <v>9</v>
      </c>
      <c r="F5" s="3">
        <v>2</v>
      </c>
      <c r="G5" s="3">
        <v>3</v>
      </c>
      <c r="H5" s="3">
        <v>8</v>
      </c>
      <c r="I5" s="3">
        <v>12</v>
      </c>
      <c r="J5" s="3">
        <v>10</v>
      </c>
      <c r="K5" s="3">
        <v>16</v>
      </c>
      <c r="L5" s="3">
        <v>17</v>
      </c>
      <c r="M5" s="3">
        <v>5</v>
      </c>
      <c r="N5" s="3">
        <v>17</v>
      </c>
      <c r="O5" s="3">
        <v>13</v>
      </c>
      <c r="P5" s="3">
        <v>18</v>
      </c>
      <c r="Q5" s="3">
        <v>15</v>
      </c>
      <c r="R5" s="3">
        <v>14</v>
      </c>
      <c r="S5" s="3">
        <v>33</v>
      </c>
      <c r="T5" s="3">
        <v>52</v>
      </c>
      <c r="U5" s="3">
        <v>37</v>
      </c>
      <c r="V5" s="3">
        <v>15</v>
      </c>
      <c r="W5" s="3">
        <v>44</v>
      </c>
      <c r="X5" s="3">
        <v>34</v>
      </c>
      <c r="Y5" s="3">
        <v>380</v>
      </c>
      <c r="Z5" s="3" t="s">
        <v>93</v>
      </c>
      <c r="AA5" s="3">
        <f t="shared" si="0"/>
        <v>380</v>
      </c>
      <c r="AB5" s="14">
        <f t="shared" si="1"/>
        <v>7.929883138564274E-2</v>
      </c>
    </row>
    <row r="6" spans="1:28" x14ac:dyDescent="0.2">
      <c r="A6" s="3" t="s">
        <v>924</v>
      </c>
      <c r="B6" s="3">
        <v>1</v>
      </c>
      <c r="F6" s="3">
        <v>1</v>
      </c>
      <c r="G6" s="3">
        <v>4</v>
      </c>
      <c r="H6" s="3">
        <v>1</v>
      </c>
      <c r="I6" s="3">
        <v>5</v>
      </c>
      <c r="J6" s="3">
        <v>3</v>
      </c>
      <c r="K6" s="3">
        <v>3</v>
      </c>
      <c r="L6" s="3">
        <v>8</v>
      </c>
      <c r="M6" s="3">
        <v>6</v>
      </c>
      <c r="N6" s="3">
        <v>1</v>
      </c>
      <c r="O6" s="3">
        <v>3</v>
      </c>
      <c r="P6" s="3">
        <v>5</v>
      </c>
      <c r="Q6" s="3">
        <v>7</v>
      </c>
      <c r="R6" s="3">
        <v>12</v>
      </c>
      <c r="S6" s="3">
        <v>17</v>
      </c>
      <c r="T6" s="3">
        <v>19</v>
      </c>
      <c r="U6" s="3">
        <v>30</v>
      </c>
      <c r="V6" s="3">
        <v>46</v>
      </c>
      <c r="W6" s="3">
        <v>18</v>
      </c>
      <c r="X6" s="3">
        <v>35</v>
      </c>
      <c r="Y6" s="3">
        <v>225</v>
      </c>
      <c r="Z6" s="3" t="s">
        <v>85</v>
      </c>
      <c r="AA6" s="3">
        <f t="shared" si="0"/>
        <v>225</v>
      </c>
      <c r="AB6" s="14">
        <f t="shared" si="1"/>
        <v>4.6953255425709516E-2</v>
      </c>
    </row>
    <row r="7" spans="1:28" x14ac:dyDescent="0.2">
      <c r="A7" s="3" t="s">
        <v>925</v>
      </c>
      <c r="B7" s="3">
        <v>28</v>
      </c>
      <c r="C7" s="3">
        <v>37</v>
      </c>
      <c r="D7" s="3">
        <v>61</v>
      </c>
      <c r="E7" s="3">
        <v>61</v>
      </c>
      <c r="F7" s="3">
        <v>84</v>
      </c>
      <c r="G7" s="3">
        <v>104</v>
      </c>
      <c r="H7" s="3">
        <v>131</v>
      </c>
      <c r="I7" s="3">
        <v>98</v>
      </c>
      <c r="J7" s="3">
        <v>133</v>
      </c>
      <c r="K7" s="3">
        <v>341</v>
      </c>
      <c r="L7" s="3">
        <v>168</v>
      </c>
      <c r="M7" s="3">
        <v>75</v>
      </c>
      <c r="N7" s="3">
        <v>131</v>
      </c>
      <c r="O7" s="3">
        <v>247</v>
      </c>
      <c r="P7" s="3">
        <v>235</v>
      </c>
      <c r="Q7" s="3">
        <v>182</v>
      </c>
      <c r="R7" s="3">
        <v>149</v>
      </c>
      <c r="S7" s="3">
        <v>307</v>
      </c>
      <c r="T7" s="3">
        <v>351</v>
      </c>
      <c r="U7" s="3">
        <v>367</v>
      </c>
      <c r="V7" s="3">
        <v>559</v>
      </c>
      <c r="W7" s="3">
        <v>420</v>
      </c>
      <c r="X7" s="3">
        <v>523</v>
      </c>
      <c r="Y7" s="3">
        <v>4792</v>
      </c>
      <c r="Z7" s="3" t="s">
        <v>925</v>
      </c>
      <c r="AA7" s="3">
        <f>SUM(AA2:AA6)</f>
        <v>4792</v>
      </c>
      <c r="AB7" s="14">
        <f t="shared" si="1"/>
        <v>1</v>
      </c>
    </row>
    <row r="9" spans="1:28" x14ac:dyDescent="0.2">
      <c r="T9" s="3" t="s">
        <v>926</v>
      </c>
    </row>
    <row r="10" spans="1:28" x14ac:dyDescent="0.2">
      <c r="T10" s="3" t="s">
        <v>927</v>
      </c>
      <c r="U10" s="3" t="s">
        <v>123</v>
      </c>
      <c r="V10" s="3" t="s">
        <v>91</v>
      </c>
      <c r="W10" s="3" t="s">
        <v>76</v>
      </c>
      <c r="X10" s="3" t="s">
        <v>93</v>
      </c>
      <c r="Y10" s="3" t="s">
        <v>85</v>
      </c>
    </row>
    <row r="11" spans="1:28" x14ac:dyDescent="0.2">
      <c r="T11" s="3" t="s">
        <v>928</v>
      </c>
      <c r="U11" s="3">
        <f>AVERAGE(B2:G2)</f>
        <v>10.333333333333334</v>
      </c>
      <c r="V11" s="3">
        <f>AVERAGE(B3:G3)</f>
        <v>6.333333333333333</v>
      </c>
      <c r="W11" s="3">
        <f>AVERAGE(B4:G4)</f>
        <v>49.833333333333336</v>
      </c>
      <c r="X11" s="3">
        <f>AVERAGE(B5:G5)</f>
        <v>4</v>
      </c>
      <c r="Y11" s="3">
        <f>AVERAGE(B5:G5)</f>
        <v>4</v>
      </c>
    </row>
    <row r="12" spans="1:28" x14ac:dyDescent="0.2">
      <c r="T12" s="3" t="s">
        <v>929</v>
      </c>
      <c r="U12" s="3">
        <f>AVERAGE(H2:L2)</f>
        <v>27.4</v>
      </c>
      <c r="V12" s="3">
        <f>AVERAGE(H3:L3)</f>
        <v>13</v>
      </c>
      <c r="W12" s="3">
        <f>AVERAGE(H4:L4)</f>
        <v>125</v>
      </c>
      <c r="X12" s="3">
        <f>AVERAGE(H5:L5)</f>
        <v>12.6</v>
      </c>
      <c r="Y12" s="3">
        <f>AVERAGE(H6:L6)</f>
        <v>4</v>
      </c>
    </row>
    <row r="13" spans="1:28" x14ac:dyDescent="0.2">
      <c r="T13" s="3" t="s">
        <v>930</v>
      </c>
      <c r="U13" s="3">
        <f>AVERAGE(T2:X2)</f>
        <v>31.4</v>
      </c>
      <c r="V13" s="3">
        <f>AVERAGE(T3:X3)</f>
        <v>66.2</v>
      </c>
      <c r="W13" s="3">
        <f>AVERAGE(T4:X4)</f>
        <v>280.39999999999998</v>
      </c>
      <c r="X13" s="3">
        <f>AVERAGE(T5:X5)</f>
        <v>36.4</v>
      </c>
      <c r="Y13" s="3">
        <f>AVERAGE(T6:X6)</f>
        <v>29.6</v>
      </c>
    </row>
    <row r="15" spans="1:28" x14ac:dyDescent="0.2">
      <c r="T15" s="3" t="s">
        <v>931</v>
      </c>
    </row>
    <row r="16" spans="1:28" x14ac:dyDescent="0.2">
      <c r="U16" s="3" t="s">
        <v>123</v>
      </c>
      <c r="V16" s="3" t="s">
        <v>91</v>
      </c>
      <c r="W16" s="3" t="s">
        <v>76</v>
      </c>
      <c r="X16" s="3" t="s">
        <v>93</v>
      </c>
      <c r="Y16" s="3" t="s">
        <v>85</v>
      </c>
    </row>
    <row r="17" spans="20:25" x14ac:dyDescent="0.2">
      <c r="T17" s="3" t="s">
        <v>932</v>
      </c>
      <c r="U17" s="14">
        <f t="shared" ref="U17:Y17" si="2">U13/U12-1</f>
        <v>0.14598540145985406</v>
      </c>
      <c r="V17" s="14">
        <f t="shared" si="2"/>
        <v>4.0923076923076929</v>
      </c>
      <c r="W17" s="14">
        <f t="shared" si="2"/>
        <v>1.2431999999999999</v>
      </c>
      <c r="X17" s="14">
        <f t="shared" si="2"/>
        <v>1.8888888888888888</v>
      </c>
      <c r="Y17" s="14">
        <f t="shared" si="2"/>
        <v>6.4</v>
      </c>
    </row>
    <row r="21" spans="20:25" ht="15.75" customHeight="1" x14ac:dyDescent="0.2"/>
    <row r="22" spans="20:25" ht="15.75" customHeight="1" x14ac:dyDescent="0.2"/>
    <row r="23" spans="20:25" ht="15.75" customHeight="1" x14ac:dyDescent="0.2"/>
    <row r="24" spans="20:25" ht="15.75" customHeight="1" x14ac:dyDescent="0.2"/>
    <row r="25" spans="20:25" ht="15.75" customHeight="1" x14ac:dyDescent="0.2"/>
    <row r="26" spans="20:25" ht="15.75" customHeight="1" x14ac:dyDescent="0.2"/>
    <row r="27" spans="20:25" ht="15.75" customHeight="1" x14ac:dyDescent="0.2"/>
    <row r="28" spans="20:25" ht="15.75" customHeight="1" x14ac:dyDescent="0.2"/>
    <row r="29" spans="20:25" ht="15.75" customHeight="1" x14ac:dyDescent="0.2"/>
    <row r="30" spans="20:25" ht="15.75" customHeight="1" x14ac:dyDescent="0.2"/>
    <row r="31" spans="20:25" ht="15.75" customHeight="1" x14ac:dyDescent="0.2"/>
    <row r="32" spans="20:25" ht="15.75" customHeight="1" x14ac:dyDescent="0.2"/>
    <row r="33" spans="19:19" ht="15.75" customHeight="1" x14ac:dyDescent="0.2"/>
    <row r="34" spans="19:19" ht="15.75" customHeight="1" x14ac:dyDescent="0.2"/>
    <row r="35" spans="19:19" ht="15.75" customHeight="1" x14ac:dyDescent="0.2"/>
    <row r="36" spans="19:19" ht="15.75" customHeight="1" x14ac:dyDescent="0.2"/>
    <row r="37" spans="19:19" ht="15.75" customHeight="1" x14ac:dyDescent="0.2"/>
    <row r="38" spans="19:19" ht="15.75" customHeight="1" x14ac:dyDescent="0.2"/>
    <row r="39" spans="19:19" ht="15.75" customHeight="1" x14ac:dyDescent="0.2"/>
    <row r="40" spans="19:19" ht="15.75" customHeight="1" x14ac:dyDescent="0.2"/>
    <row r="41" spans="19:19" ht="15.75" customHeight="1" x14ac:dyDescent="0.2"/>
    <row r="42" spans="19:19" ht="15.75" customHeight="1" x14ac:dyDescent="0.2"/>
    <row r="43" spans="19:19" ht="15.75" customHeight="1" x14ac:dyDescent="0.2"/>
    <row r="44" spans="19:19" ht="15.75" customHeight="1" x14ac:dyDescent="0.2"/>
    <row r="45" spans="19:19" ht="15.75" customHeight="1" x14ac:dyDescent="0.2"/>
    <row r="46" spans="19:19" ht="15.75" customHeight="1" x14ac:dyDescent="0.2"/>
    <row r="47" spans="19:19" ht="15.75" customHeight="1" x14ac:dyDescent="0.2"/>
    <row r="48" spans="19:19" ht="15.75" customHeight="1" x14ac:dyDescent="0.2">
      <c r="S48" s="15"/>
    </row>
    <row r="49" spans="1:42" ht="15.75" customHeight="1" x14ac:dyDescent="0.2"/>
    <row r="50" spans="1:42" ht="15.75" customHeight="1" x14ac:dyDescent="0.2"/>
    <row r="51" spans="1:42" ht="15.75" customHeight="1" x14ac:dyDescent="0.2"/>
    <row r="52" spans="1:42" ht="15.75" customHeight="1" x14ac:dyDescent="0.2"/>
    <row r="53" spans="1:42" ht="15.75" customHeight="1" x14ac:dyDescent="0.2"/>
    <row r="54" spans="1:42" ht="15.75" customHeight="1" x14ac:dyDescent="0.2"/>
    <row r="55" spans="1:42" ht="15.75" customHeight="1" x14ac:dyDescent="0.2"/>
    <row r="56" spans="1:42" ht="15.75" customHeight="1" x14ac:dyDescent="0.2"/>
    <row r="57" spans="1:42" ht="15.75" customHeight="1" x14ac:dyDescent="0.2">
      <c r="S57" s="15"/>
    </row>
    <row r="58" spans="1:42" ht="15.75" customHeight="1" x14ac:dyDescent="0.2"/>
    <row r="59" spans="1:42" ht="15.75" customHeight="1" x14ac:dyDescent="0.2"/>
    <row r="60" spans="1:42" ht="15.75" customHeight="1" x14ac:dyDescent="0.2">
      <c r="S60" s="15"/>
    </row>
    <row r="61" spans="1:42" ht="15.75" customHeight="1" x14ac:dyDescent="0.2"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</row>
    <row r="62" spans="1:42" ht="15.75" customHeight="1" x14ac:dyDescent="0.2"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</row>
    <row r="63" spans="1:42" ht="15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</row>
    <row r="64" spans="1:42" ht="15.75" customHeight="1" x14ac:dyDescent="0.2"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9:42" ht="15.75" customHeight="1" x14ac:dyDescent="0.2"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9:42" ht="15.75" customHeight="1" x14ac:dyDescent="0.2">
      <c r="S66" s="15"/>
      <c r="T66" s="18"/>
      <c r="U66" s="16"/>
      <c r="V66" s="18"/>
      <c r="W66" s="1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0"/>
      <c r="AK66" s="18"/>
      <c r="AL66" s="18"/>
      <c r="AM66" s="18"/>
      <c r="AN66" s="18"/>
      <c r="AO66" s="18"/>
      <c r="AP66" s="18"/>
    </row>
    <row r="67" spans="19:42" ht="15.75" customHeight="1" x14ac:dyDescent="0.2"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</row>
    <row r="68" spans="19:42" ht="15.75" customHeight="1" x14ac:dyDescent="0.2"/>
    <row r="69" spans="19:42" ht="15.75" customHeight="1" x14ac:dyDescent="0.2"/>
    <row r="70" spans="19:42" ht="15.75" customHeight="1" x14ac:dyDescent="0.2"/>
    <row r="71" spans="19:42" ht="15.75" customHeight="1" x14ac:dyDescent="0.2"/>
    <row r="72" spans="19:42" ht="15.75" customHeight="1" x14ac:dyDescent="0.2"/>
    <row r="73" spans="19:42" ht="15.75" customHeight="1" x14ac:dyDescent="0.2"/>
    <row r="74" spans="19:42" ht="15.75" customHeight="1" x14ac:dyDescent="0.2"/>
    <row r="75" spans="19:42" ht="15.75" customHeight="1" x14ac:dyDescent="0.2"/>
    <row r="76" spans="19:42" ht="15.75" customHeight="1" x14ac:dyDescent="0.2"/>
    <row r="77" spans="19:42" ht="15.75" customHeight="1" x14ac:dyDescent="0.2"/>
    <row r="78" spans="19:42" ht="15.75" customHeight="1" x14ac:dyDescent="0.2"/>
    <row r="79" spans="19:42" ht="15.75" customHeight="1" x14ac:dyDescent="0.2"/>
    <row r="80" spans="19:42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000"/>
  <sheetViews>
    <sheetView topLeftCell="A31" workbookViewId="0">
      <selection activeCell="A61" sqref="A61"/>
    </sheetView>
  </sheetViews>
  <sheetFormatPr baseColWidth="10" defaultColWidth="14.5" defaultRowHeight="15" customHeight="1" x14ac:dyDescent="0.2"/>
  <cols>
    <col min="1" max="1" width="29.1640625" customWidth="1"/>
    <col min="2" max="2" width="22.5" customWidth="1"/>
    <col min="3" max="3" width="21" customWidth="1"/>
    <col min="4" max="4" width="32.5" customWidth="1"/>
    <col min="5" max="5" width="30.1640625" customWidth="1"/>
    <col min="6" max="6" width="35.5" customWidth="1"/>
    <col min="7" max="7" width="31.33203125" customWidth="1"/>
    <col min="8" max="8" width="30.33203125" customWidth="1"/>
    <col min="9" max="9" width="8.6640625" customWidth="1"/>
    <col min="10" max="10" width="10.5" customWidth="1"/>
    <col min="11" max="11" width="12" customWidth="1"/>
    <col min="12" max="12" width="8.6640625" customWidth="1"/>
    <col min="13" max="13" width="9.33203125" customWidth="1"/>
    <col min="14" max="16" width="8.6640625" customWidth="1"/>
    <col min="17" max="17" width="24.5" customWidth="1"/>
    <col min="18" max="18" width="8.6640625" customWidth="1"/>
    <col min="19" max="19" width="16.83203125" customWidth="1"/>
    <col min="20" max="20" width="19.83203125" customWidth="1"/>
    <col min="21" max="31" width="8.6640625" customWidth="1"/>
  </cols>
  <sheetData>
    <row r="1" spans="1:3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">
      <c r="A2" s="4"/>
      <c r="B2" s="21"/>
      <c r="C2" s="22"/>
      <c r="D2" s="22"/>
      <c r="E2" s="22"/>
      <c r="F2" s="22"/>
      <c r="G2" s="4"/>
      <c r="H2" s="4"/>
      <c r="I2" s="4"/>
      <c r="J2" s="4"/>
      <c r="K2" s="4" t="s">
        <v>933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">
      <c r="A3" s="15"/>
      <c r="B3" s="15"/>
      <c r="C3" s="15"/>
      <c r="D3" s="15"/>
      <c r="E3" s="15"/>
      <c r="F3" s="15"/>
      <c r="G3" s="4"/>
      <c r="H3" s="4"/>
      <c r="I3" s="4" t="s">
        <v>123</v>
      </c>
      <c r="J3" s="4" t="s">
        <v>934</v>
      </c>
      <c r="K3" s="4">
        <v>650.49330052660002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">
      <c r="A4" s="4"/>
      <c r="B4" s="22"/>
      <c r="C4" s="22"/>
      <c r="D4" s="22"/>
      <c r="E4" s="22"/>
      <c r="F4" s="22"/>
      <c r="G4" s="4"/>
      <c r="H4" s="4"/>
      <c r="I4" s="4"/>
      <c r="J4" s="4" t="s">
        <v>935</v>
      </c>
      <c r="K4" s="4">
        <v>19.003122593000001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">
      <c r="A5" s="4"/>
      <c r="B5" s="22"/>
      <c r="C5" s="22"/>
      <c r="D5" s="22"/>
      <c r="E5" s="22"/>
      <c r="F5" s="22"/>
      <c r="G5" s="4"/>
      <c r="H5" s="4"/>
      <c r="I5" s="4"/>
      <c r="J5" s="4" t="s">
        <v>936</v>
      </c>
      <c r="K5" s="4">
        <v>5.8704301121000002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">
      <c r="A6" s="4"/>
      <c r="B6" s="22"/>
      <c r="C6" s="22"/>
      <c r="D6" s="22"/>
      <c r="E6" s="22"/>
      <c r="F6" s="22"/>
      <c r="G6" s="4"/>
      <c r="H6" s="4"/>
      <c r="I6" s="4"/>
      <c r="J6" s="4" t="s">
        <v>85</v>
      </c>
      <c r="K6" s="4">
        <v>24.307077982200099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4"/>
      <c r="B7" s="22"/>
      <c r="C7" s="22"/>
      <c r="D7" s="22"/>
      <c r="E7" s="22"/>
      <c r="F7" s="22"/>
      <c r="G7" s="4"/>
      <c r="H7" s="4"/>
      <c r="I7" s="4" t="s">
        <v>91</v>
      </c>
      <c r="J7" s="4" t="s">
        <v>934</v>
      </c>
      <c r="K7" s="23">
        <v>59.115853129000008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">
      <c r="A8" s="4"/>
      <c r="B8" s="22"/>
      <c r="C8" s="22"/>
      <c r="D8" s="22"/>
      <c r="E8" s="22"/>
      <c r="F8" s="22"/>
      <c r="G8" s="4"/>
      <c r="H8" s="4"/>
      <c r="I8" s="4"/>
      <c r="J8" s="4" t="s">
        <v>936</v>
      </c>
      <c r="K8" s="23">
        <v>0.58444211469999996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">
      <c r="A9" s="4"/>
      <c r="B9" s="22"/>
      <c r="C9" s="22"/>
      <c r="D9" s="22"/>
      <c r="E9" s="22"/>
      <c r="F9" s="22"/>
      <c r="G9" s="4"/>
      <c r="H9" s="4"/>
      <c r="I9" s="4"/>
      <c r="J9" s="4" t="s">
        <v>85</v>
      </c>
      <c r="K9" s="23">
        <v>4.5047487258000025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4"/>
      <c r="B10" s="22"/>
      <c r="C10" s="22"/>
      <c r="D10" s="22"/>
      <c r="E10" s="22"/>
      <c r="F10" s="22"/>
      <c r="G10" s="4"/>
      <c r="H10" s="4"/>
      <c r="I10" s="4" t="s">
        <v>76</v>
      </c>
      <c r="J10" s="4" t="s">
        <v>934</v>
      </c>
      <c r="K10" s="24">
        <v>2770.8409731908987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4"/>
      <c r="B11" s="22"/>
      <c r="C11" s="22"/>
      <c r="D11" s="22"/>
      <c r="E11" s="22"/>
      <c r="F11" s="22"/>
      <c r="G11" s="4"/>
      <c r="H11" s="4"/>
      <c r="I11" s="4"/>
      <c r="J11" s="4" t="s">
        <v>937</v>
      </c>
      <c r="K11" s="24">
        <v>962.27765367719985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3"/>
      <c r="Y11" s="4"/>
      <c r="Z11" s="4"/>
      <c r="AA11" s="4"/>
      <c r="AB11" s="4"/>
      <c r="AC11" s="4"/>
      <c r="AD11" s="4"/>
      <c r="AE11" s="4"/>
    </row>
    <row r="12" spans="1:31" x14ac:dyDescent="0.2">
      <c r="A12" s="4"/>
      <c r="B12" s="22"/>
      <c r="C12" s="22"/>
      <c r="D12" s="22"/>
      <c r="E12" s="22"/>
      <c r="F12" s="22"/>
      <c r="G12" s="4"/>
      <c r="H12" s="4"/>
      <c r="I12" s="4"/>
      <c r="J12" s="4" t="s">
        <v>938</v>
      </c>
      <c r="K12" s="24">
        <v>447.50262897590011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23"/>
      <c r="Y12" s="4"/>
      <c r="Z12" s="4"/>
      <c r="AA12" s="4"/>
      <c r="AB12" s="4"/>
      <c r="AC12" s="4"/>
      <c r="AD12" s="4"/>
      <c r="AE12" s="4"/>
    </row>
    <row r="13" spans="1:31" x14ac:dyDescent="0.2">
      <c r="A13" s="4"/>
      <c r="B13" s="22"/>
      <c r="C13" s="22"/>
      <c r="D13" s="22"/>
      <c r="E13" s="22"/>
      <c r="F13" s="22"/>
      <c r="G13" s="4"/>
      <c r="H13" s="4"/>
      <c r="I13" s="4"/>
      <c r="J13" s="4" t="s">
        <v>936</v>
      </c>
      <c r="K13" s="24">
        <v>53.270978326600023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23"/>
      <c r="Y13" s="4"/>
      <c r="Z13" s="4"/>
      <c r="AA13" s="4"/>
      <c r="AB13" s="4"/>
      <c r="AC13" s="4"/>
      <c r="AD13" s="4"/>
      <c r="AE13" s="4"/>
    </row>
    <row r="14" spans="1:31" x14ac:dyDescent="0.2">
      <c r="A14" s="4"/>
      <c r="B14" s="22"/>
      <c r="C14" s="22"/>
      <c r="D14" s="22"/>
      <c r="E14" s="22"/>
      <c r="F14" s="22"/>
      <c r="G14" s="4"/>
      <c r="H14" s="4"/>
      <c r="I14" s="4"/>
      <c r="J14" s="4" t="s">
        <v>85</v>
      </c>
      <c r="K14" s="24">
        <v>669.94733749410079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4"/>
      <c r="B15" s="22"/>
      <c r="C15" s="22"/>
      <c r="D15" s="22"/>
      <c r="E15" s="22"/>
      <c r="F15" s="22"/>
      <c r="G15" s="4"/>
      <c r="H15" s="4"/>
      <c r="I15" s="4" t="s">
        <v>93</v>
      </c>
      <c r="J15" s="4" t="s">
        <v>937</v>
      </c>
      <c r="K15" s="4">
        <v>46.503799119299998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">
      <c r="A16" s="4"/>
      <c r="B16" s="22"/>
      <c r="C16" s="22"/>
      <c r="D16" s="22"/>
      <c r="E16" s="22"/>
      <c r="F16" s="22"/>
      <c r="G16" s="4"/>
      <c r="H16" s="4"/>
      <c r="I16" s="4"/>
      <c r="J16" s="4" t="s">
        <v>938</v>
      </c>
      <c r="K16" s="4">
        <v>18.929937663400001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2">
      <c r="A17" s="15"/>
      <c r="B17" s="21"/>
      <c r="C17" s="21"/>
      <c r="D17" s="21"/>
      <c r="E17" s="21"/>
      <c r="F17" s="21"/>
      <c r="G17" s="4"/>
      <c r="H17" s="4"/>
      <c r="I17" s="4"/>
      <c r="J17" s="4" t="s">
        <v>936</v>
      </c>
      <c r="K17" s="4">
        <v>1.7723297318000002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">
      <c r="A18" s="4"/>
      <c r="B18" s="4"/>
      <c r="C18" s="4"/>
      <c r="D18" s="4"/>
      <c r="E18" s="4"/>
      <c r="F18" s="4"/>
      <c r="G18" s="4"/>
      <c r="H18" s="4"/>
      <c r="I18" s="4"/>
      <c r="J18" s="4" t="s">
        <v>85</v>
      </c>
      <c r="K18" s="4">
        <v>35.627378971000013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">
      <c r="A19" s="4"/>
      <c r="B19" s="4"/>
      <c r="C19" s="4"/>
      <c r="D19" s="4"/>
      <c r="E19" s="4"/>
      <c r="F19" s="4"/>
      <c r="G19" s="4"/>
      <c r="H19" s="4"/>
      <c r="I19" s="4" t="s">
        <v>85</v>
      </c>
      <c r="J19" s="4" t="s">
        <v>938</v>
      </c>
      <c r="K19" s="24">
        <v>3.2485697354999998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">
      <c r="A20" s="4"/>
      <c r="B20" s="4"/>
      <c r="C20" s="4"/>
      <c r="D20" s="4"/>
      <c r="E20" s="4"/>
      <c r="F20" s="4"/>
      <c r="G20" s="4"/>
      <c r="H20" s="4"/>
      <c r="I20" s="4"/>
      <c r="J20" s="4" t="s">
        <v>935</v>
      </c>
      <c r="K20" s="24">
        <v>1.3151387339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1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 t="s">
        <v>934</v>
      </c>
      <c r="K21" s="24">
        <v>1.3195895085999998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1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 t="s">
        <v>937</v>
      </c>
      <c r="K22" s="24">
        <v>1.1989002185000002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14"/>
      <c r="AC22" s="4"/>
      <c r="AD22" s="4"/>
      <c r="AE22" s="4"/>
    </row>
    <row r="23" spans="1:31" ht="1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 t="s">
        <v>85</v>
      </c>
      <c r="K23" s="24">
        <v>6.6421556618999986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14"/>
      <c r="AC23" s="4"/>
      <c r="AD23" s="4"/>
      <c r="AE23" s="4"/>
    </row>
    <row r="24" spans="1:31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>
        <f>SUM(K3:K23)</f>
        <v>5784.2763461919994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14"/>
      <c r="AC24" s="4"/>
      <c r="AD24" s="4"/>
      <c r="AE24" s="4"/>
    </row>
    <row r="25" spans="1:31" ht="1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14"/>
      <c r="AC25" s="4"/>
      <c r="AD25" s="4"/>
      <c r="AE25" s="4"/>
    </row>
    <row r="26" spans="1:31" ht="1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14"/>
      <c r="AC26" s="4"/>
      <c r="AD26" s="4"/>
      <c r="AE26" s="4"/>
    </row>
    <row r="27" spans="1:31" ht="1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5.75" customHeight="1" x14ac:dyDescent="0.2">
      <c r="A48" s="15" t="s">
        <v>986</v>
      </c>
      <c r="B48" s="4">
        <v>2000</v>
      </c>
      <c r="C48" s="4">
        <v>2001</v>
      </c>
      <c r="D48" s="4">
        <v>2002</v>
      </c>
      <c r="E48" s="4">
        <v>2003</v>
      </c>
      <c r="F48" s="4">
        <v>2004</v>
      </c>
      <c r="G48" s="4">
        <v>2005</v>
      </c>
      <c r="H48" s="4">
        <v>2006</v>
      </c>
      <c r="I48" s="4">
        <v>2007</v>
      </c>
      <c r="J48" s="4">
        <v>2008</v>
      </c>
      <c r="K48" s="4">
        <v>2009</v>
      </c>
      <c r="L48" s="4">
        <v>2010</v>
      </c>
      <c r="M48" s="4">
        <v>2011</v>
      </c>
      <c r="N48" s="4">
        <v>2012</v>
      </c>
      <c r="O48" s="4">
        <v>2013</v>
      </c>
      <c r="P48" s="4">
        <v>2014</v>
      </c>
      <c r="Q48" s="4">
        <v>2015</v>
      </c>
      <c r="R48" s="4">
        <v>2016</v>
      </c>
      <c r="S48" s="4">
        <v>2017</v>
      </c>
      <c r="T48" s="4">
        <v>2018</v>
      </c>
      <c r="U48" s="4">
        <v>2019</v>
      </c>
      <c r="V48" s="4">
        <v>2020</v>
      </c>
      <c r="W48" s="4">
        <v>2021</v>
      </c>
      <c r="X48" s="4">
        <v>2022</v>
      </c>
      <c r="Y48" s="4" t="s">
        <v>939</v>
      </c>
      <c r="Z48" s="4"/>
      <c r="AA48" s="4"/>
      <c r="AB48" s="4"/>
      <c r="AC48" s="4"/>
      <c r="AD48" s="4"/>
      <c r="AE48" s="4"/>
    </row>
    <row r="49" spans="1:31" ht="15.75" customHeight="1" x14ac:dyDescent="0.2">
      <c r="A49" s="4" t="s">
        <v>123</v>
      </c>
      <c r="B49" s="4"/>
      <c r="C49" s="4">
        <v>0</v>
      </c>
      <c r="D49" s="4"/>
      <c r="E49" s="4">
        <v>0</v>
      </c>
      <c r="F49" s="4"/>
      <c r="G49" s="4">
        <v>43295</v>
      </c>
      <c r="H49" s="4">
        <v>2220</v>
      </c>
      <c r="I49" s="4">
        <v>17073</v>
      </c>
      <c r="J49" s="4">
        <v>0</v>
      </c>
      <c r="K49" s="4">
        <v>23217</v>
      </c>
      <c r="L49" s="4">
        <v>94237</v>
      </c>
      <c r="M49" s="4">
        <v>13318</v>
      </c>
      <c r="N49" s="4">
        <v>0</v>
      </c>
      <c r="O49" s="4">
        <v>269905</v>
      </c>
      <c r="P49" s="4">
        <v>55577</v>
      </c>
      <c r="Q49" s="4">
        <v>211427</v>
      </c>
      <c r="R49" s="4">
        <v>997255</v>
      </c>
      <c r="S49" s="4">
        <v>698301</v>
      </c>
      <c r="T49" s="4">
        <v>76556</v>
      </c>
      <c r="U49" s="4">
        <v>578962</v>
      </c>
      <c r="V49" s="4">
        <v>191818</v>
      </c>
      <c r="W49" s="4">
        <v>184667</v>
      </c>
      <c r="X49" s="4">
        <v>186066</v>
      </c>
      <c r="Y49" s="4">
        <v>3643894</v>
      </c>
      <c r="Z49" s="4"/>
      <c r="AA49" s="4"/>
      <c r="AB49" s="4"/>
      <c r="AC49" s="4"/>
      <c r="AD49" s="4"/>
      <c r="AE49" s="4"/>
    </row>
    <row r="50" spans="1:31" ht="15.75" customHeight="1" x14ac:dyDescent="0.2">
      <c r="A50" s="4" t="s">
        <v>91</v>
      </c>
      <c r="B50" s="4"/>
      <c r="C50" s="4">
        <v>0</v>
      </c>
      <c r="D50" s="4"/>
      <c r="E50" s="4">
        <v>0</v>
      </c>
      <c r="F50" s="4"/>
      <c r="G50" s="4">
        <v>0</v>
      </c>
      <c r="H50" s="4"/>
      <c r="I50" s="4">
        <v>19101</v>
      </c>
      <c r="J50" s="4"/>
      <c r="K50" s="4"/>
      <c r="L50" s="4">
        <v>26</v>
      </c>
      <c r="M50" s="4"/>
      <c r="N50" s="4">
        <v>0</v>
      </c>
      <c r="O50" s="4">
        <v>3170</v>
      </c>
      <c r="P50" s="4">
        <v>0</v>
      </c>
      <c r="Q50" s="4">
        <v>34637</v>
      </c>
      <c r="R50" s="4">
        <v>33539</v>
      </c>
      <c r="S50" s="4">
        <v>40042</v>
      </c>
      <c r="T50" s="4">
        <v>710</v>
      </c>
      <c r="U50" s="4">
        <v>816205</v>
      </c>
      <c r="V50" s="4">
        <v>170090</v>
      </c>
      <c r="W50" s="4">
        <v>10336</v>
      </c>
      <c r="X50" s="4">
        <v>48934</v>
      </c>
      <c r="Y50" s="4">
        <v>1176790</v>
      </c>
      <c r="Z50" s="4"/>
      <c r="AA50" s="4"/>
      <c r="AB50" s="4"/>
      <c r="AC50" s="4"/>
      <c r="AD50" s="4"/>
      <c r="AE50" s="4"/>
    </row>
    <row r="51" spans="1:31" ht="15.75" customHeight="1" x14ac:dyDescent="0.2">
      <c r="A51" s="4" t="s">
        <v>76</v>
      </c>
      <c r="B51" s="4">
        <v>40313</v>
      </c>
      <c r="C51" s="4">
        <v>324</v>
      </c>
      <c r="D51" s="4">
        <v>21841</v>
      </c>
      <c r="E51" s="4">
        <v>2837</v>
      </c>
      <c r="F51" s="4">
        <v>44838</v>
      </c>
      <c r="G51" s="4">
        <v>176447</v>
      </c>
      <c r="H51" s="4">
        <v>374000</v>
      </c>
      <c r="I51" s="4">
        <v>152044</v>
      </c>
      <c r="J51" s="4">
        <v>444578</v>
      </c>
      <c r="K51" s="4">
        <v>1409322</v>
      </c>
      <c r="L51" s="4">
        <v>139383</v>
      </c>
      <c r="M51" s="4">
        <v>147949</v>
      </c>
      <c r="N51" s="4">
        <v>686838</v>
      </c>
      <c r="O51" s="4">
        <v>1305764</v>
      </c>
      <c r="P51" s="4">
        <v>1011354</v>
      </c>
      <c r="Q51" s="4">
        <v>602478</v>
      </c>
      <c r="R51" s="4">
        <v>84512</v>
      </c>
      <c r="S51" s="4">
        <v>1051388</v>
      </c>
      <c r="T51" s="4">
        <v>706967</v>
      </c>
      <c r="U51" s="4">
        <v>1538936</v>
      </c>
      <c r="V51" s="4">
        <v>476174</v>
      </c>
      <c r="W51" s="4">
        <v>1340657</v>
      </c>
      <c r="X51" s="4">
        <v>1474831</v>
      </c>
      <c r="Y51" s="4">
        <v>13233775</v>
      </c>
      <c r="Z51" s="4"/>
      <c r="AA51" s="4"/>
      <c r="AB51" s="4"/>
      <c r="AC51" s="4"/>
      <c r="AD51" s="4"/>
      <c r="AE51" s="4"/>
    </row>
    <row r="52" spans="1:31" ht="15.75" customHeight="1" x14ac:dyDescent="0.2">
      <c r="A52" s="4" t="s">
        <v>93</v>
      </c>
      <c r="B52" s="4"/>
      <c r="C52" s="4">
        <v>0</v>
      </c>
      <c r="D52" s="4">
        <v>0</v>
      </c>
      <c r="E52" s="4">
        <v>4738</v>
      </c>
      <c r="F52" s="4">
        <v>0</v>
      </c>
      <c r="G52" s="4">
        <v>228</v>
      </c>
      <c r="H52" s="4">
        <v>1724</v>
      </c>
      <c r="I52" s="4">
        <v>446</v>
      </c>
      <c r="J52" s="4">
        <v>13392</v>
      </c>
      <c r="K52" s="4">
        <v>888</v>
      </c>
      <c r="L52" s="4">
        <v>7069</v>
      </c>
      <c r="M52" s="4">
        <v>913</v>
      </c>
      <c r="N52" s="4">
        <v>310</v>
      </c>
      <c r="O52" s="4">
        <v>27783</v>
      </c>
      <c r="P52" s="4">
        <v>6673</v>
      </c>
      <c r="Q52" s="4">
        <v>15037</v>
      </c>
      <c r="R52" s="4">
        <v>35074</v>
      </c>
      <c r="S52" s="4">
        <v>95630</v>
      </c>
      <c r="T52" s="4">
        <v>122117</v>
      </c>
      <c r="U52" s="4">
        <v>72644</v>
      </c>
      <c r="V52" s="4">
        <v>271033</v>
      </c>
      <c r="W52" s="4">
        <v>298198</v>
      </c>
      <c r="X52" s="4">
        <v>11892</v>
      </c>
      <c r="Y52" s="4">
        <v>985789</v>
      </c>
      <c r="Z52" s="4"/>
      <c r="AA52" s="4"/>
      <c r="AB52" s="4"/>
      <c r="AC52" s="4"/>
      <c r="AD52" s="4"/>
      <c r="AE52" s="4"/>
    </row>
    <row r="53" spans="1:31" ht="15.75" customHeight="1" x14ac:dyDescent="0.2">
      <c r="A53" s="4" t="s">
        <v>85</v>
      </c>
      <c r="B53" s="4">
        <v>192</v>
      </c>
      <c r="C53" s="4"/>
      <c r="D53" s="4"/>
      <c r="E53" s="4"/>
      <c r="F53" s="4">
        <v>0</v>
      </c>
      <c r="G53" s="4">
        <v>14251</v>
      </c>
      <c r="H53" s="4">
        <v>657</v>
      </c>
      <c r="I53" s="4">
        <v>2204</v>
      </c>
      <c r="J53" s="4">
        <v>1092</v>
      </c>
      <c r="K53" s="4">
        <v>1076</v>
      </c>
      <c r="L53" s="4">
        <v>2155</v>
      </c>
      <c r="M53" s="4">
        <v>8797</v>
      </c>
      <c r="N53" s="4">
        <v>9</v>
      </c>
      <c r="O53" s="4">
        <v>4002</v>
      </c>
      <c r="P53" s="4">
        <v>2182</v>
      </c>
      <c r="Q53" s="4">
        <v>3851</v>
      </c>
      <c r="R53" s="4">
        <v>909</v>
      </c>
      <c r="S53" s="4">
        <v>35591</v>
      </c>
      <c r="T53" s="4">
        <v>47269</v>
      </c>
      <c r="U53" s="4">
        <v>27923</v>
      </c>
      <c r="V53" s="4">
        <v>169394</v>
      </c>
      <c r="W53" s="4">
        <v>10435</v>
      </c>
      <c r="X53" s="4">
        <v>87750</v>
      </c>
      <c r="Y53" s="4">
        <v>419739</v>
      </c>
      <c r="Z53" s="4"/>
      <c r="AA53" s="4"/>
      <c r="AB53" s="4"/>
      <c r="AC53" s="4"/>
      <c r="AD53" s="4"/>
      <c r="AE53" s="4"/>
    </row>
    <row r="54" spans="1:31" ht="15.75" customHeight="1" x14ac:dyDescent="0.2">
      <c r="A54" s="4" t="s">
        <v>925</v>
      </c>
      <c r="B54" s="4">
        <v>40505</v>
      </c>
      <c r="C54" s="4">
        <v>324</v>
      </c>
      <c r="D54" s="4">
        <v>21841</v>
      </c>
      <c r="E54" s="4">
        <v>7575</v>
      </c>
      <c r="F54" s="4">
        <v>44838</v>
      </c>
      <c r="G54" s="4">
        <v>234221</v>
      </c>
      <c r="H54" s="4">
        <v>378601</v>
      </c>
      <c r="I54" s="4">
        <v>190868</v>
      </c>
      <c r="J54" s="4">
        <v>459062</v>
      </c>
      <c r="K54" s="4">
        <v>1434503</v>
      </c>
      <c r="L54" s="4">
        <v>242870</v>
      </c>
      <c r="M54" s="4">
        <v>170977</v>
      </c>
      <c r="N54" s="4">
        <v>687157</v>
      </c>
      <c r="O54" s="4">
        <v>1610624</v>
      </c>
      <c r="P54" s="4">
        <v>1075786</v>
      </c>
      <c r="Q54" s="4">
        <v>867430</v>
      </c>
      <c r="R54" s="4">
        <v>1151289</v>
      </c>
      <c r="S54" s="4">
        <v>1920952</v>
      </c>
      <c r="T54" s="4">
        <v>953619</v>
      </c>
      <c r="U54" s="4">
        <v>3034670</v>
      </c>
      <c r="V54" s="4">
        <v>1278509</v>
      </c>
      <c r="W54" s="4">
        <v>1844293</v>
      </c>
      <c r="X54" s="4">
        <v>1809473</v>
      </c>
      <c r="Y54" s="4">
        <v>19459987</v>
      </c>
      <c r="Z54" s="4"/>
      <c r="AA54" s="4"/>
      <c r="AB54" s="4"/>
      <c r="AC54" s="4"/>
      <c r="AD54" s="4"/>
      <c r="AE54" s="4"/>
    </row>
    <row r="55" spans="1:31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5.75" customHeight="1" x14ac:dyDescent="0.2">
      <c r="A56" s="4"/>
      <c r="B56" s="4">
        <v>2000</v>
      </c>
      <c r="C56" s="4">
        <v>2001</v>
      </c>
      <c r="D56" s="4">
        <v>2002</v>
      </c>
      <c r="E56" s="4">
        <v>2003</v>
      </c>
      <c r="F56" s="4">
        <v>2004</v>
      </c>
      <c r="G56" s="4">
        <v>2005</v>
      </c>
      <c r="H56" s="4">
        <v>2006</v>
      </c>
      <c r="I56" s="4">
        <v>2007</v>
      </c>
      <c r="J56" s="4">
        <v>2008</v>
      </c>
      <c r="K56" s="4">
        <v>2009</v>
      </c>
      <c r="L56" s="4">
        <v>2010</v>
      </c>
      <c r="M56" s="4">
        <v>2011</v>
      </c>
      <c r="N56" s="4">
        <v>2012</v>
      </c>
      <c r="O56" s="4">
        <v>2013</v>
      </c>
      <c r="P56" s="4">
        <v>2014</v>
      </c>
      <c r="Q56" s="4">
        <v>2015</v>
      </c>
      <c r="R56" s="4">
        <v>2016</v>
      </c>
      <c r="S56" s="4">
        <v>2017</v>
      </c>
      <c r="T56" s="4">
        <v>2018</v>
      </c>
      <c r="U56" s="4">
        <v>2019</v>
      </c>
      <c r="V56" s="4">
        <v>2020</v>
      </c>
      <c r="W56" s="4">
        <v>2021</v>
      </c>
      <c r="X56" s="4">
        <v>2022</v>
      </c>
      <c r="Y56" s="4"/>
      <c r="Z56" s="4"/>
      <c r="AA56" s="4"/>
      <c r="AB56" s="4"/>
      <c r="AC56" s="4"/>
      <c r="AD56" s="4"/>
      <c r="AE56" s="4"/>
    </row>
    <row r="57" spans="1:31" ht="15.75" customHeight="1" x14ac:dyDescent="0.2">
      <c r="A57" s="15" t="s">
        <v>940</v>
      </c>
      <c r="B57" s="4">
        <v>20152488</v>
      </c>
      <c r="C57" s="4">
        <v>20603244</v>
      </c>
      <c r="D57" s="4">
        <v>20971812</v>
      </c>
      <c r="E57" s="4">
        <v>21360157</v>
      </c>
      <c r="F57" s="4">
        <v>22175397</v>
      </c>
      <c r="G57" s="4">
        <v>22626558</v>
      </c>
      <c r="H57" s="4">
        <v>23074351</v>
      </c>
      <c r="I57" s="4">
        <v>23217651.5</v>
      </c>
      <c r="J57" s="4">
        <v>23360952</v>
      </c>
      <c r="K57" s="4">
        <v>23671662</v>
      </c>
      <c r="L57" s="4">
        <v>24375405</v>
      </c>
      <c r="M57" s="4">
        <v>24704284</v>
      </c>
      <c r="N57" s="4">
        <v>25022037</v>
      </c>
      <c r="O57" s="4">
        <v>25818652</v>
      </c>
      <c r="P57" s="4">
        <v>26153905</v>
      </c>
      <c r="Q57" s="4">
        <v>26479513</v>
      </c>
      <c r="R57" s="4">
        <v>26794715</v>
      </c>
      <c r="S57" s="4">
        <v>27099257</v>
      </c>
      <c r="T57" s="4">
        <v>27474551</v>
      </c>
      <c r="U57" s="4">
        <v>27798067</v>
      </c>
      <c r="V57" s="4">
        <v>28113186</v>
      </c>
      <c r="W57" s="4">
        <v>28419712</v>
      </c>
      <c r="X57" s="4">
        <v>26650798</v>
      </c>
      <c r="Y57" s="4"/>
      <c r="Z57" s="4"/>
      <c r="AA57" s="4"/>
      <c r="AB57" s="4"/>
      <c r="AC57" s="4"/>
      <c r="AD57" s="4"/>
      <c r="AE57" s="4"/>
    </row>
    <row r="58" spans="1:31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15.75" customHeight="1" x14ac:dyDescent="0.2">
      <c r="A60" s="15" t="s">
        <v>987</v>
      </c>
      <c r="B60" s="4">
        <v>2000</v>
      </c>
      <c r="C60" s="4">
        <v>2001</v>
      </c>
      <c r="D60" s="4">
        <v>2002</v>
      </c>
      <c r="E60" s="4">
        <v>2003</v>
      </c>
      <c r="F60" s="4">
        <v>2004</v>
      </c>
      <c r="G60" s="4">
        <v>2005</v>
      </c>
      <c r="H60" s="4">
        <v>2006</v>
      </c>
      <c r="I60" s="4">
        <v>2007</v>
      </c>
      <c r="J60" s="4">
        <v>2008</v>
      </c>
      <c r="K60" s="4">
        <v>2009</v>
      </c>
      <c r="L60" s="4">
        <v>2010</v>
      </c>
      <c r="M60" s="4">
        <v>2011</v>
      </c>
      <c r="N60" s="4">
        <v>2012</v>
      </c>
      <c r="O60" s="4">
        <v>2013</v>
      </c>
      <c r="P60" s="4">
        <v>2014</v>
      </c>
      <c r="Q60" s="4">
        <v>2015</v>
      </c>
      <c r="R60" s="4">
        <v>2016</v>
      </c>
      <c r="S60" s="4">
        <v>2017</v>
      </c>
      <c r="T60" s="4">
        <v>2018</v>
      </c>
      <c r="U60" s="4">
        <v>2019</v>
      </c>
      <c r="V60" s="4">
        <v>2020</v>
      </c>
      <c r="W60" s="4">
        <v>2021</v>
      </c>
      <c r="X60" s="4">
        <v>2022</v>
      </c>
      <c r="Y60" s="4"/>
      <c r="Z60" s="4"/>
      <c r="AA60" s="4"/>
      <c r="AB60" s="4"/>
      <c r="AC60" s="4"/>
      <c r="AD60" s="4"/>
      <c r="AE60" s="4"/>
    </row>
    <row r="61" spans="1:31" ht="15.75" customHeight="1" x14ac:dyDescent="0.2">
      <c r="A61" s="4" t="s">
        <v>123</v>
      </c>
      <c r="B61" s="16">
        <f t="shared" ref="B61:B65" si="0">B49/$B$57</f>
        <v>0</v>
      </c>
      <c r="C61" s="16">
        <f t="shared" ref="C61:C65" si="1">C49/$C$57</f>
        <v>0</v>
      </c>
      <c r="D61" s="16">
        <f t="shared" ref="D61:D65" si="2">D49/$D$57</f>
        <v>0</v>
      </c>
      <c r="E61" s="16">
        <f t="shared" ref="E61:E65" si="3">E49/$E$57</f>
        <v>0</v>
      </c>
      <c r="F61" s="16">
        <f t="shared" ref="F61:F65" si="4">F49/$F$57</f>
        <v>0</v>
      </c>
      <c r="G61" s="16">
        <f t="shared" ref="G61:G65" si="5">G49/$G$57</f>
        <v>1.9134593958126552E-3</v>
      </c>
      <c r="H61" s="16">
        <f t="shared" ref="H61:H65" si="6">H49/$H$57</f>
        <v>9.6210723326519559E-5</v>
      </c>
      <c r="I61" s="16">
        <f t="shared" ref="I61:I65" si="7">I49/$I$57</f>
        <v>7.3534569161743172E-4</v>
      </c>
      <c r="J61" s="16">
        <f t="shared" ref="J61:J65" si="8">J49/$J$57</f>
        <v>0</v>
      </c>
      <c r="K61" s="16">
        <f t="shared" ref="K61:K65" si="9">K49/$K$57</f>
        <v>9.8079298361052969E-4</v>
      </c>
      <c r="L61" s="16">
        <f t="shared" ref="L61:L65" si="10">L49/$L$57</f>
        <v>3.866069097108335E-3</v>
      </c>
      <c r="M61" s="16">
        <f t="shared" ref="M61:M65" si="11">M49/$M$57</f>
        <v>5.3909678175655693E-4</v>
      </c>
      <c r="N61" s="16">
        <f t="shared" ref="N61:N65" si="12">N49/$N$57</f>
        <v>0</v>
      </c>
      <c r="O61" s="16">
        <f t="shared" ref="O61:O65" si="13">O49/$O$57</f>
        <v>1.0453876523065573E-2</v>
      </c>
      <c r="P61" s="16">
        <f t="shared" ref="P61:P65" si="14">P49/$P$57</f>
        <v>2.1249981599306108E-3</v>
      </c>
      <c r="Q61" s="16">
        <f t="shared" ref="Q61:Q65" si="15">Q49/$Q$57</f>
        <v>7.9845501690306766E-3</v>
      </c>
      <c r="R61" s="16">
        <f t="shared" ref="R61:R65" si="16">R49/$R$57</f>
        <v>3.7218346976260058E-2</v>
      </c>
      <c r="S61" s="16">
        <f t="shared" ref="S61:S65" si="17">S49/$S$57</f>
        <v>2.5768271063667907E-2</v>
      </c>
      <c r="T61" s="16">
        <f t="shared" ref="T61:T65" si="18">T49/$T$57</f>
        <v>2.7864331613644934E-3</v>
      </c>
      <c r="U61" s="16">
        <f t="shared" ref="U61:U65" si="19">U49/$U$57</f>
        <v>2.082741940293906E-2</v>
      </c>
      <c r="V61" s="16">
        <f t="shared" ref="V61:V65" si="20">V49/$V$57</f>
        <v>6.8230616053264114E-3</v>
      </c>
      <c r="W61" s="16">
        <f t="shared" ref="W61:W65" si="21">W49/$W$57</f>
        <v>6.4978490985411813E-3</v>
      </c>
      <c r="X61" s="16">
        <f t="shared" ref="X61:X65" si="22">X49/$X$57</f>
        <v>6.9816295932301911E-3</v>
      </c>
      <c r="Y61" s="4" t="s">
        <v>123</v>
      </c>
      <c r="Z61" s="16">
        <f t="shared" ref="Z61:Z65" si="23">AVERAGE(B61:X61)</f>
        <v>5.8955395837647032E-3</v>
      </c>
      <c r="AA61" s="16">
        <f t="shared" ref="AA61:AA65" si="24">Z61/SUM($Z$61:$Z$65)</f>
        <v>0.18391245535589165</v>
      </c>
      <c r="AB61" s="4"/>
      <c r="AC61" s="4"/>
      <c r="AD61" s="4"/>
      <c r="AE61" s="4"/>
    </row>
    <row r="62" spans="1:31" ht="15.75" customHeight="1" x14ac:dyDescent="0.2">
      <c r="A62" s="4" t="s">
        <v>91</v>
      </c>
      <c r="B62" s="16">
        <f t="shared" si="0"/>
        <v>0</v>
      </c>
      <c r="C62" s="16">
        <f t="shared" si="1"/>
        <v>0</v>
      </c>
      <c r="D62" s="16">
        <f t="shared" si="2"/>
        <v>0</v>
      </c>
      <c r="E62" s="16">
        <f t="shared" si="3"/>
        <v>0</v>
      </c>
      <c r="F62" s="16">
        <f t="shared" si="4"/>
        <v>0</v>
      </c>
      <c r="G62" s="16">
        <f t="shared" si="5"/>
        <v>0</v>
      </c>
      <c r="H62" s="16">
        <f t="shared" si="6"/>
        <v>0</v>
      </c>
      <c r="I62" s="16">
        <f t="shared" si="7"/>
        <v>8.2269302732879764E-4</v>
      </c>
      <c r="J62" s="16">
        <f t="shared" si="8"/>
        <v>0</v>
      </c>
      <c r="K62" s="16">
        <f t="shared" si="9"/>
        <v>0</v>
      </c>
      <c r="L62" s="16">
        <f t="shared" si="10"/>
        <v>1.0666489438842144E-6</v>
      </c>
      <c r="M62" s="16">
        <f t="shared" si="11"/>
        <v>0</v>
      </c>
      <c r="N62" s="16">
        <f t="shared" si="12"/>
        <v>0</v>
      </c>
      <c r="O62" s="16">
        <f t="shared" si="13"/>
        <v>1.2277945417134869E-4</v>
      </c>
      <c r="P62" s="16">
        <f t="shared" si="14"/>
        <v>0</v>
      </c>
      <c r="Q62" s="16">
        <f t="shared" si="15"/>
        <v>1.3080678636348032E-3</v>
      </c>
      <c r="R62" s="16">
        <f t="shared" si="16"/>
        <v>1.2517020613953163E-3</v>
      </c>
      <c r="S62" s="16">
        <f t="shared" si="17"/>
        <v>1.4776050871062626E-3</v>
      </c>
      <c r="T62" s="16">
        <f t="shared" si="18"/>
        <v>2.5842096564198628E-5</v>
      </c>
      <c r="U62" s="16">
        <f t="shared" si="19"/>
        <v>2.9361933691288679E-2</v>
      </c>
      <c r="V62" s="16">
        <f t="shared" si="20"/>
        <v>6.0501858451759965E-3</v>
      </c>
      <c r="W62" s="16">
        <f t="shared" si="21"/>
        <v>3.6369122952407116E-4</v>
      </c>
      <c r="X62" s="16">
        <f t="shared" si="22"/>
        <v>1.8361176276973021E-3</v>
      </c>
      <c r="Y62" s="4" t="s">
        <v>91</v>
      </c>
      <c r="Z62" s="16">
        <f t="shared" si="23"/>
        <v>1.8531167231665507E-3</v>
      </c>
      <c r="AA62" s="16">
        <f t="shared" si="24"/>
        <v>5.7808321320945703E-2</v>
      </c>
      <c r="AB62" s="4"/>
      <c r="AC62" s="4"/>
      <c r="AD62" s="4"/>
      <c r="AE62" s="4"/>
    </row>
    <row r="63" spans="1:31" ht="15.75" customHeight="1" x14ac:dyDescent="0.2">
      <c r="A63" s="4" t="s">
        <v>76</v>
      </c>
      <c r="B63" s="16">
        <f t="shared" si="0"/>
        <v>2.0003981642365944E-3</v>
      </c>
      <c r="C63" s="16">
        <f t="shared" si="1"/>
        <v>1.5725678927066049E-5</v>
      </c>
      <c r="D63" s="16">
        <f t="shared" si="2"/>
        <v>1.0414455365134877E-3</v>
      </c>
      <c r="E63" s="16">
        <f t="shared" si="3"/>
        <v>1.328173758273406E-4</v>
      </c>
      <c r="F63" s="16">
        <f t="shared" si="4"/>
        <v>2.0219705649463684E-3</v>
      </c>
      <c r="G63" s="16">
        <f t="shared" si="5"/>
        <v>7.7982254304874831E-3</v>
      </c>
      <c r="H63" s="16">
        <f t="shared" si="6"/>
        <v>1.6208473209062303E-2</v>
      </c>
      <c r="I63" s="16">
        <f t="shared" si="7"/>
        <v>6.5486382203643638E-3</v>
      </c>
      <c r="J63" s="16">
        <f t="shared" si="8"/>
        <v>1.9030816894790931E-2</v>
      </c>
      <c r="K63" s="16">
        <f t="shared" si="9"/>
        <v>5.9536250559846619E-2</v>
      </c>
      <c r="L63" s="16">
        <f t="shared" si="10"/>
        <v>5.7181819132851334E-3</v>
      </c>
      <c r="M63" s="16">
        <f t="shared" si="11"/>
        <v>5.988799351561859E-3</v>
      </c>
      <c r="N63" s="16">
        <f t="shared" si="12"/>
        <v>2.7449323969907007E-2</v>
      </c>
      <c r="O63" s="16">
        <f t="shared" si="13"/>
        <v>5.0574445172428054E-2</v>
      </c>
      <c r="P63" s="16">
        <f t="shared" si="14"/>
        <v>3.8669330641064883E-2</v>
      </c>
      <c r="Q63" s="16">
        <f t="shared" si="15"/>
        <v>2.2752608780984757E-2</v>
      </c>
      <c r="R63" s="16">
        <f t="shared" si="16"/>
        <v>3.1540548201389714E-3</v>
      </c>
      <c r="S63" s="16">
        <f t="shared" si="17"/>
        <v>3.8797668880737213E-2</v>
      </c>
      <c r="T63" s="16">
        <f t="shared" si="18"/>
        <v>2.5731703495354665E-2</v>
      </c>
      <c r="U63" s="16">
        <f t="shared" si="19"/>
        <v>5.5361259471746721E-2</v>
      </c>
      <c r="V63" s="16">
        <f t="shared" si="20"/>
        <v>1.6937745867721999E-2</v>
      </c>
      <c r="W63" s="16">
        <f t="shared" si="21"/>
        <v>4.7173490005810052E-2</v>
      </c>
      <c r="X63" s="16">
        <f t="shared" si="22"/>
        <v>5.5339093411011557E-2</v>
      </c>
      <c r="Y63" s="4" t="s">
        <v>923</v>
      </c>
      <c r="Z63" s="16">
        <f t="shared" si="23"/>
        <v>2.2086194235511104E-2</v>
      </c>
      <c r="AA63" s="16">
        <f t="shared" si="24"/>
        <v>0.68898294271585081</v>
      </c>
      <c r="AB63" s="4"/>
      <c r="AC63" s="4"/>
      <c r="AD63" s="4"/>
      <c r="AE63" s="4"/>
    </row>
    <row r="64" spans="1:31" ht="15.75" customHeight="1" x14ac:dyDescent="0.2">
      <c r="A64" s="4" t="s">
        <v>93</v>
      </c>
      <c r="B64" s="16">
        <f t="shared" si="0"/>
        <v>0</v>
      </c>
      <c r="C64" s="16">
        <f t="shared" si="1"/>
        <v>0</v>
      </c>
      <c r="D64" s="16">
        <f t="shared" si="2"/>
        <v>0</v>
      </c>
      <c r="E64" s="16">
        <f t="shared" si="3"/>
        <v>2.2181484902007039E-4</v>
      </c>
      <c r="F64" s="16">
        <f t="shared" si="4"/>
        <v>0</v>
      </c>
      <c r="G64" s="16">
        <f t="shared" si="5"/>
        <v>1.0076654168963746E-5</v>
      </c>
      <c r="H64" s="16">
        <f t="shared" si="6"/>
        <v>7.4714994150864742E-5</v>
      </c>
      <c r="I64" s="16">
        <f t="shared" si="7"/>
        <v>1.920952254796313E-5</v>
      </c>
      <c r="J64" s="16">
        <f t="shared" si="8"/>
        <v>5.7326430874906124E-4</v>
      </c>
      <c r="K64" s="16">
        <f t="shared" si="9"/>
        <v>3.7513208831724616E-5</v>
      </c>
      <c r="L64" s="16">
        <f t="shared" si="10"/>
        <v>2.9000543785836586E-4</v>
      </c>
      <c r="M64" s="16">
        <f t="shared" si="11"/>
        <v>3.6957152856565281E-5</v>
      </c>
      <c r="N64" s="16">
        <f t="shared" si="12"/>
        <v>1.2389079274401201E-5</v>
      </c>
      <c r="O64" s="16">
        <f t="shared" si="13"/>
        <v>1.0760825158493944E-3</v>
      </c>
      <c r="P64" s="16">
        <f t="shared" si="14"/>
        <v>2.551435435740858E-4</v>
      </c>
      <c r="Q64" s="16">
        <f t="shared" si="15"/>
        <v>5.6787298165189061E-4</v>
      </c>
      <c r="R64" s="16">
        <f t="shared" si="16"/>
        <v>1.308989477962352E-3</v>
      </c>
      <c r="S64" s="16">
        <f t="shared" si="17"/>
        <v>3.5288790390083391E-3</v>
      </c>
      <c r="T64" s="16">
        <f t="shared" si="18"/>
        <v>4.4447314170848505E-3</v>
      </c>
      <c r="U64" s="16">
        <f t="shared" si="19"/>
        <v>2.6132752324109442E-3</v>
      </c>
      <c r="V64" s="16">
        <f t="shared" si="20"/>
        <v>9.6407785300463636E-3</v>
      </c>
      <c r="W64" s="16">
        <f t="shared" si="21"/>
        <v>1.0492646793887285E-2</v>
      </c>
      <c r="X64" s="16">
        <f t="shared" si="22"/>
        <v>4.4621553170753084E-4</v>
      </c>
      <c r="Y64" s="4" t="s">
        <v>93</v>
      </c>
      <c r="Z64" s="16">
        <f t="shared" si="23"/>
        <v>1.5500243595930876E-3</v>
      </c>
      <c r="AA64" s="16">
        <f t="shared" si="24"/>
        <v>4.8353298588519091E-2</v>
      </c>
      <c r="AB64" s="4"/>
      <c r="AC64" s="4"/>
      <c r="AD64" s="4"/>
      <c r="AE64" s="4"/>
    </row>
    <row r="65" spans="1:31" ht="15.75" customHeight="1" x14ac:dyDescent="0.2">
      <c r="A65" s="4" t="s">
        <v>85</v>
      </c>
      <c r="B65" s="16">
        <f t="shared" si="0"/>
        <v>9.5273595994698019E-6</v>
      </c>
      <c r="C65" s="16">
        <f t="shared" si="1"/>
        <v>0</v>
      </c>
      <c r="D65" s="16">
        <f t="shared" si="2"/>
        <v>0</v>
      </c>
      <c r="E65" s="16">
        <f t="shared" si="3"/>
        <v>0</v>
      </c>
      <c r="F65" s="16">
        <f t="shared" si="4"/>
        <v>0</v>
      </c>
      <c r="G65" s="16">
        <f t="shared" si="5"/>
        <v>6.2983508141185244E-4</v>
      </c>
      <c r="H65" s="16">
        <f t="shared" si="6"/>
        <v>2.8473173525010519E-5</v>
      </c>
      <c r="I65" s="16">
        <f t="shared" si="7"/>
        <v>9.4927775102490446E-5</v>
      </c>
      <c r="J65" s="16">
        <f t="shared" si="8"/>
        <v>4.6744670337065029E-5</v>
      </c>
      <c r="K65" s="16">
        <f t="shared" si="9"/>
        <v>4.5455194485287939E-5</v>
      </c>
      <c r="L65" s="16">
        <f t="shared" si="10"/>
        <v>8.840878746424931E-5</v>
      </c>
      <c r="M65" s="16">
        <f t="shared" si="11"/>
        <v>3.5609208508127576E-4</v>
      </c>
      <c r="N65" s="16">
        <f t="shared" si="12"/>
        <v>3.596829466761639E-7</v>
      </c>
      <c r="O65" s="16">
        <f t="shared" si="13"/>
        <v>1.5500421943020107E-4</v>
      </c>
      <c r="P65" s="16">
        <f t="shared" si="14"/>
        <v>8.3429224048951772E-5</v>
      </c>
      <c r="Q65" s="16">
        <f t="shared" si="15"/>
        <v>1.4543318829164268E-4</v>
      </c>
      <c r="R65" s="16">
        <f t="shared" si="16"/>
        <v>3.3924600429599644E-5</v>
      </c>
      <c r="S65" s="16">
        <f t="shared" si="17"/>
        <v>1.3133570414864142E-3</v>
      </c>
      <c r="T65" s="16">
        <f t="shared" si="18"/>
        <v>1.7204648767508521E-3</v>
      </c>
      <c r="U65" s="16">
        <f t="shared" si="19"/>
        <v>1.0044943053054733E-3</v>
      </c>
      <c r="V65" s="16">
        <f t="shared" si="20"/>
        <v>6.025428779221252E-3</v>
      </c>
      <c r="W65" s="16">
        <f t="shared" si="21"/>
        <v>3.6717472717527893E-4</v>
      </c>
      <c r="X65" s="16">
        <f t="shared" si="22"/>
        <v>3.2925843346229256E-3</v>
      </c>
      <c r="Y65" s="4" t="s">
        <v>924</v>
      </c>
      <c r="Z65" s="16">
        <f t="shared" si="23"/>
        <v>6.7135300463982484E-4</v>
      </c>
      <c r="AA65" s="16">
        <f t="shared" si="24"/>
        <v>2.0942982018792824E-2</v>
      </c>
      <c r="AB65" s="4"/>
      <c r="AC65" s="4"/>
      <c r="AD65" s="4"/>
      <c r="AE65" s="4"/>
    </row>
    <row r="66" spans="1:31" ht="15.75" customHeight="1" x14ac:dyDescent="0.2">
      <c r="A66" s="15" t="s">
        <v>941</v>
      </c>
      <c r="B66" s="16">
        <f t="shared" ref="B66:X66" si="25">MAX(B61:B65)</f>
        <v>2.0003981642365944E-3</v>
      </c>
      <c r="C66" s="16">
        <f t="shared" si="25"/>
        <v>1.5725678927066049E-5</v>
      </c>
      <c r="D66" s="16">
        <f t="shared" si="25"/>
        <v>1.0414455365134877E-3</v>
      </c>
      <c r="E66" s="16">
        <f t="shared" si="25"/>
        <v>2.2181484902007039E-4</v>
      </c>
      <c r="F66" s="16">
        <f t="shared" si="25"/>
        <v>2.0219705649463684E-3</v>
      </c>
      <c r="G66" s="16">
        <f t="shared" si="25"/>
        <v>7.7982254304874831E-3</v>
      </c>
      <c r="H66" s="16">
        <f t="shared" si="25"/>
        <v>1.6208473209062303E-2</v>
      </c>
      <c r="I66" s="16">
        <f t="shared" si="25"/>
        <v>6.5486382203643638E-3</v>
      </c>
      <c r="J66" s="16">
        <f t="shared" si="25"/>
        <v>1.9030816894790931E-2</v>
      </c>
      <c r="K66" s="16">
        <f t="shared" si="25"/>
        <v>5.9536250559846619E-2</v>
      </c>
      <c r="L66" s="16">
        <f t="shared" si="25"/>
        <v>5.7181819132851334E-3</v>
      </c>
      <c r="M66" s="16">
        <f t="shared" si="25"/>
        <v>5.988799351561859E-3</v>
      </c>
      <c r="N66" s="16">
        <f t="shared" si="25"/>
        <v>2.7449323969907007E-2</v>
      </c>
      <c r="O66" s="16">
        <f t="shared" si="25"/>
        <v>5.0574445172428054E-2</v>
      </c>
      <c r="P66" s="16">
        <f t="shared" si="25"/>
        <v>3.8669330641064883E-2</v>
      </c>
      <c r="Q66" s="16">
        <f t="shared" si="25"/>
        <v>2.2752608780984757E-2</v>
      </c>
      <c r="R66" s="16">
        <f t="shared" si="25"/>
        <v>3.7218346976260058E-2</v>
      </c>
      <c r="S66" s="16">
        <f t="shared" si="25"/>
        <v>3.8797668880737213E-2</v>
      </c>
      <c r="T66" s="16">
        <f t="shared" si="25"/>
        <v>2.5731703495354665E-2</v>
      </c>
      <c r="U66" s="16">
        <f t="shared" si="25"/>
        <v>5.5361259471746721E-2</v>
      </c>
      <c r="V66" s="16">
        <f t="shared" si="25"/>
        <v>1.6937745867721999E-2</v>
      </c>
      <c r="W66" s="16">
        <f t="shared" si="25"/>
        <v>4.7173490005810052E-2</v>
      </c>
      <c r="X66" s="16">
        <f t="shared" si="25"/>
        <v>5.5339093411011557E-2</v>
      </c>
      <c r="Y66" s="4" t="s">
        <v>941</v>
      </c>
      <c r="Z66" s="4"/>
      <c r="AA66" s="4"/>
      <c r="AB66" s="4"/>
      <c r="AC66" s="4"/>
      <c r="AD66" s="4"/>
      <c r="AE66" s="4"/>
    </row>
    <row r="67" spans="1:31" ht="15.75" customHeight="1" x14ac:dyDescent="0.2">
      <c r="A67" s="4" t="s">
        <v>921</v>
      </c>
      <c r="B67" s="16">
        <f t="shared" ref="B67:X67" si="26">B54/B57</f>
        <v>2.0099255238360644E-3</v>
      </c>
      <c r="C67" s="16">
        <f t="shared" si="26"/>
        <v>1.5725678927066049E-5</v>
      </c>
      <c r="D67" s="16">
        <f t="shared" si="26"/>
        <v>1.0414455365134877E-3</v>
      </c>
      <c r="E67" s="16">
        <f t="shared" si="26"/>
        <v>3.54632224847411E-4</v>
      </c>
      <c r="F67" s="16">
        <f t="shared" si="26"/>
        <v>2.0219705649463684E-3</v>
      </c>
      <c r="G67" s="16">
        <f t="shared" si="26"/>
        <v>1.0351596561880954E-2</v>
      </c>
      <c r="H67" s="16">
        <f t="shared" si="26"/>
        <v>1.64078721000647E-2</v>
      </c>
      <c r="I67" s="16">
        <f t="shared" si="26"/>
        <v>8.2208142369610462E-3</v>
      </c>
      <c r="J67" s="16">
        <f t="shared" si="26"/>
        <v>1.9650825873877058E-2</v>
      </c>
      <c r="K67" s="16">
        <f t="shared" si="26"/>
        <v>6.0600011946774161E-2</v>
      </c>
      <c r="L67" s="16">
        <f t="shared" si="26"/>
        <v>9.9637318846599685E-3</v>
      </c>
      <c r="M67" s="16">
        <f t="shared" si="26"/>
        <v>6.920945371256257E-3</v>
      </c>
      <c r="N67" s="16">
        <f t="shared" si="26"/>
        <v>2.7462072732128084E-2</v>
      </c>
      <c r="O67" s="16">
        <f t="shared" si="26"/>
        <v>6.2382187884944575E-2</v>
      </c>
      <c r="P67" s="16">
        <f t="shared" si="26"/>
        <v>4.1132901568618527E-2</v>
      </c>
      <c r="Q67" s="16">
        <f t="shared" si="26"/>
        <v>3.2758532983593769E-2</v>
      </c>
      <c r="R67" s="16">
        <f t="shared" si="26"/>
        <v>4.2967017936186298E-2</v>
      </c>
      <c r="S67" s="16">
        <f t="shared" si="26"/>
        <v>7.0885781112006135E-2</v>
      </c>
      <c r="T67" s="16">
        <f t="shared" si="26"/>
        <v>3.470917504711906E-2</v>
      </c>
      <c r="U67" s="16">
        <f t="shared" si="26"/>
        <v>0.10916838210369088</v>
      </c>
      <c r="V67" s="16">
        <f t="shared" si="26"/>
        <v>4.5477200627492026E-2</v>
      </c>
      <c r="W67" s="16">
        <f t="shared" si="26"/>
        <v>6.4894851854937874E-2</v>
      </c>
      <c r="X67" s="16">
        <f t="shared" si="26"/>
        <v>6.7895640498269502E-2</v>
      </c>
      <c r="Y67" s="4" t="s">
        <v>942</v>
      </c>
      <c r="Z67" s="4"/>
      <c r="AA67" s="4"/>
      <c r="AB67" s="4"/>
      <c r="AC67" s="4"/>
      <c r="AD67" s="4"/>
      <c r="AE67" s="4"/>
    </row>
    <row r="68" spans="1:31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15.75" customHeight="1" x14ac:dyDescent="0.2">
      <c r="A69" s="15" t="s">
        <v>943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ht="15.75" customHeight="1" x14ac:dyDescent="0.2">
      <c r="A70" s="4" t="s">
        <v>944</v>
      </c>
      <c r="B70" s="4" t="s">
        <v>123</v>
      </c>
      <c r="C70" s="4" t="s">
        <v>91</v>
      </c>
      <c r="D70" s="4" t="s">
        <v>76</v>
      </c>
      <c r="E70" s="4" t="s">
        <v>93</v>
      </c>
      <c r="F70" s="4" t="s">
        <v>85</v>
      </c>
      <c r="G70" s="4" t="s">
        <v>921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ht="15.75" customHeight="1" x14ac:dyDescent="0.2">
      <c r="A71" s="4">
        <v>2000</v>
      </c>
      <c r="B71" s="4">
        <v>0</v>
      </c>
      <c r="C71" s="4">
        <v>0</v>
      </c>
      <c r="D71" s="4">
        <v>7.6494539599999998</v>
      </c>
      <c r="E71" s="4">
        <v>0</v>
      </c>
      <c r="F71" s="4">
        <v>0</v>
      </c>
      <c r="G71" s="4">
        <v>7.6494539599999998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ht="15.75" customHeight="1" x14ac:dyDescent="0.2">
      <c r="A72" s="4">
        <v>2001</v>
      </c>
      <c r="B72" s="4">
        <v>6.1464999999999999E-2</v>
      </c>
      <c r="C72" s="4">
        <v>0</v>
      </c>
      <c r="D72" s="4">
        <v>7.2396328937999996</v>
      </c>
      <c r="E72" s="4">
        <v>1.9E-3</v>
      </c>
      <c r="F72" s="4">
        <v>0</v>
      </c>
      <c r="G72" s="4">
        <v>7.3029978937999998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ht="15.75" customHeight="1" x14ac:dyDescent="0.2">
      <c r="A73" s="4">
        <v>2002</v>
      </c>
      <c r="B73" s="4">
        <v>0</v>
      </c>
      <c r="C73" s="4">
        <v>0</v>
      </c>
      <c r="D73" s="4">
        <v>9.5307415667999997</v>
      </c>
      <c r="E73" s="4">
        <v>0.85709000000000002</v>
      </c>
      <c r="F73" s="4">
        <v>0</v>
      </c>
      <c r="G73" s="4">
        <v>10.387831566800001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ht="15.75" customHeight="1" x14ac:dyDescent="0.2">
      <c r="A74" s="4">
        <v>2003</v>
      </c>
      <c r="B74" s="4">
        <v>0</v>
      </c>
      <c r="C74" s="4">
        <v>0</v>
      </c>
      <c r="D74" s="4">
        <v>7.7584049000000004</v>
      </c>
      <c r="E74" s="4">
        <v>0.95134769660000018</v>
      </c>
      <c r="F74" s="4">
        <v>0</v>
      </c>
      <c r="G74" s="4">
        <v>8.7097525965999996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ht="15.75" customHeight="1" x14ac:dyDescent="0.2">
      <c r="A75" s="4">
        <v>2004</v>
      </c>
      <c r="B75" s="4">
        <v>0</v>
      </c>
      <c r="C75" s="4">
        <v>0</v>
      </c>
      <c r="D75" s="4">
        <v>47.571594770200001</v>
      </c>
      <c r="E75" s="4">
        <v>0.57133</v>
      </c>
      <c r="F75" s="4">
        <v>0.56007249999999997</v>
      </c>
      <c r="G75" s="4">
        <v>48.702997270200001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ht="15.75" customHeight="1" x14ac:dyDescent="0.2">
      <c r="A76" s="4">
        <v>2005</v>
      </c>
      <c r="B76" s="4">
        <v>124.99984176189999</v>
      </c>
      <c r="C76" s="4">
        <v>0</v>
      </c>
      <c r="D76" s="4">
        <v>88.914391918199996</v>
      </c>
      <c r="E76" s="4">
        <v>1.9164747119000001</v>
      </c>
      <c r="F76" s="4">
        <v>2.6219810019000001</v>
      </c>
      <c r="G76" s="4">
        <v>218.45268939389999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ht="15.75" customHeight="1" x14ac:dyDescent="0.2">
      <c r="A77" s="4">
        <v>2006</v>
      </c>
      <c r="B77" s="4">
        <v>118.17714999620001</v>
      </c>
      <c r="C77" s="4">
        <v>0</v>
      </c>
      <c r="D77" s="4">
        <v>66.154375789900001</v>
      </c>
      <c r="E77" s="4">
        <v>2.3847431981000002</v>
      </c>
      <c r="F77" s="4">
        <v>0</v>
      </c>
      <c r="G77" s="4">
        <v>186.71626898420001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ht="15.75" customHeight="1" x14ac:dyDescent="0.2">
      <c r="A78" s="4">
        <v>2007</v>
      </c>
      <c r="B78" s="4">
        <v>5.092246234300001</v>
      </c>
      <c r="C78" s="4">
        <v>2.0885484000000001</v>
      </c>
      <c r="D78" s="4">
        <v>80.985685634900008</v>
      </c>
      <c r="E78" s="4">
        <v>1.3699909036</v>
      </c>
      <c r="F78" s="4">
        <v>0.39535691150000002</v>
      </c>
      <c r="G78" s="4">
        <v>89.931828084300008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ht="15.75" customHeight="1" x14ac:dyDescent="0.2">
      <c r="A79" s="4">
        <v>2008</v>
      </c>
      <c r="B79" s="4">
        <v>9.0936926037999992</v>
      </c>
      <c r="C79" s="4">
        <v>0</v>
      </c>
      <c r="D79" s="4">
        <v>34.894574185900005</v>
      </c>
      <c r="E79" s="4">
        <v>2.2654752638</v>
      </c>
      <c r="F79" s="4">
        <v>0</v>
      </c>
      <c r="G79" s="4">
        <v>46.253742053500005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ht="15.75" customHeight="1" x14ac:dyDescent="0.2">
      <c r="A80" s="4">
        <v>2009</v>
      </c>
      <c r="B80" s="4">
        <v>2.9676829124999999</v>
      </c>
      <c r="C80" s="4">
        <v>0</v>
      </c>
      <c r="D80" s="4">
        <v>267.86467807090003</v>
      </c>
      <c r="E80" s="4">
        <v>1.6718062019</v>
      </c>
      <c r="F80" s="4">
        <v>9.1527750000000005E-2</v>
      </c>
      <c r="G80" s="4">
        <v>272.59569493530006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ht="15.75" customHeight="1" x14ac:dyDescent="0.2">
      <c r="A81" s="4">
        <v>2010</v>
      </c>
      <c r="B81" s="4">
        <v>28.958694313999999</v>
      </c>
      <c r="C81" s="4">
        <v>2.2724322999999997</v>
      </c>
      <c r="D81" s="4">
        <v>32.934697861400004</v>
      </c>
      <c r="E81" s="4">
        <v>3.6275180018999995</v>
      </c>
      <c r="F81" s="4">
        <v>0.62901551810000011</v>
      </c>
      <c r="G81" s="4">
        <v>68.422357995399992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ht="15.75" customHeight="1" x14ac:dyDescent="0.2">
      <c r="A82" s="4">
        <v>2011</v>
      </c>
      <c r="B82" s="4">
        <v>1.7834982681</v>
      </c>
      <c r="C82" s="4">
        <v>0</v>
      </c>
      <c r="D82" s="4">
        <v>11.158772388099997</v>
      </c>
      <c r="E82" s="4">
        <v>0.85583790189999998</v>
      </c>
      <c r="F82" s="4">
        <v>0.35835899810000005</v>
      </c>
      <c r="G82" s="4">
        <v>14.156467556199997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ht="15.75" customHeight="1" x14ac:dyDescent="0.2">
      <c r="A83" s="4">
        <v>2012</v>
      </c>
      <c r="B83" s="4">
        <v>9.5822699999999997E-2</v>
      </c>
      <c r="C83" s="4">
        <v>0</v>
      </c>
      <c r="D83" s="4">
        <v>122.9813781869</v>
      </c>
      <c r="E83" s="4">
        <v>4.7354100900000002</v>
      </c>
      <c r="F83" s="4">
        <v>0</v>
      </c>
      <c r="G83" s="4">
        <v>127.81261097689999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ht="15.75" customHeight="1" x14ac:dyDescent="0.2">
      <c r="A84" s="4">
        <v>2013</v>
      </c>
      <c r="B84" s="4">
        <v>47.635445786399991</v>
      </c>
      <c r="C84" s="4">
        <v>8.195910490000001E-2</v>
      </c>
      <c r="D84" s="4">
        <v>220.00168824839997</v>
      </c>
      <c r="E84" s="4">
        <v>10.3252824097</v>
      </c>
      <c r="F84" s="4">
        <v>0.95208654770000001</v>
      </c>
      <c r="G84" s="4">
        <v>278.99646209709994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ht="15.75" customHeight="1" x14ac:dyDescent="0.2">
      <c r="A85" s="4">
        <v>2014</v>
      </c>
      <c r="B85" s="4">
        <v>6.5440513449999997</v>
      </c>
      <c r="C85" s="4">
        <v>0</v>
      </c>
      <c r="D85" s="4">
        <v>667.9022263792001</v>
      </c>
      <c r="E85" s="4">
        <v>11.6547936499</v>
      </c>
      <c r="F85" s="4">
        <v>3.0389672911000001</v>
      </c>
      <c r="G85" s="4">
        <v>689.14003866520011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ht="15.75" customHeight="1" x14ac:dyDescent="0.2">
      <c r="A86" s="4">
        <v>2015</v>
      </c>
      <c r="B86" s="4">
        <v>165.98502656049999</v>
      </c>
      <c r="C86" s="4">
        <v>1.815667835</v>
      </c>
      <c r="D86" s="4">
        <v>98.546196578799993</v>
      </c>
      <c r="E86" s="4">
        <v>3.6518168301999996</v>
      </c>
      <c r="F86" s="4">
        <v>1.0088873782999999</v>
      </c>
      <c r="G86" s="4">
        <v>271.00759518279995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ht="15.75" customHeight="1" x14ac:dyDescent="0.2">
      <c r="A87" s="4">
        <v>2016</v>
      </c>
      <c r="B87" s="4">
        <v>16.85002574</v>
      </c>
      <c r="C87" s="4">
        <v>8.0503068418999995</v>
      </c>
      <c r="D87" s="4">
        <v>0</v>
      </c>
      <c r="E87" s="4">
        <v>0</v>
      </c>
      <c r="F87" s="4">
        <v>0</v>
      </c>
      <c r="G87" s="4">
        <v>24.900332581899995</v>
      </c>
      <c r="H87" s="4"/>
      <c r="I87" s="4"/>
      <c r="J87" s="4"/>
      <c r="K87" s="2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ht="15.75" customHeight="1" x14ac:dyDescent="0.2">
      <c r="A88" s="4">
        <v>2017</v>
      </c>
      <c r="B88" s="4">
        <v>12.916406461599999</v>
      </c>
      <c r="C88" s="4">
        <v>4.6811819999999997</v>
      </c>
      <c r="D88" s="4">
        <v>195.15862374700006</v>
      </c>
      <c r="E88" s="4">
        <v>29.230824759000001</v>
      </c>
      <c r="F88" s="4">
        <v>0.37173404999999998</v>
      </c>
      <c r="G88" s="4">
        <v>242.35877101760002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ht="15.75" customHeight="1" x14ac:dyDescent="0.2">
      <c r="A89" s="4">
        <v>2018</v>
      </c>
      <c r="B89" s="4">
        <v>1.9426016214000001</v>
      </c>
      <c r="C89" s="4">
        <v>0.79420000000000002</v>
      </c>
      <c r="D89" s="4">
        <v>211.06541503170001</v>
      </c>
      <c r="E89" s="4">
        <v>11.602675528900001</v>
      </c>
      <c r="F89" s="4">
        <v>1.1925346826999998</v>
      </c>
      <c r="G89" s="4">
        <v>226.5974268647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ht="15.75" customHeight="1" x14ac:dyDescent="0.2">
      <c r="A90" s="4">
        <v>2019</v>
      </c>
      <c r="B90" s="4">
        <v>2.5974618401000003</v>
      </c>
      <c r="C90" s="4">
        <v>18.703134441100001</v>
      </c>
      <c r="D90" s="4">
        <v>214.12556172539993</v>
      </c>
      <c r="E90" s="4">
        <v>6.3573057238999997</v>
      </c>
      <c r="F90" s="4">
        <v>0.61499308679999998</v>
      </c>
      <c r="G90" s="4">
        <v>242.39845681729994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ht="15.75" customHeight="1" x14ac:dyDescent="0.2">
      <c r="A91" s="4">
        <v>2020</v>
      </c>
      <c r="B91" s="4">
        <v>17.1448764306</v>
      </c>
      <c r="C91" s="4">
        <v>12.124281461099999</v>
      </c>
      <c r="D91" s="4">
        <v>167.08320821789999</v>
      </c>
      <c r="E91" s="4">
        <v>3.2632252999999998</v>
      </c>
      <c r="F91" s="4">
        <v>0.79470828609999988</v>
      </c>
      <c r="G91" s="4">
        <v>200.41029969570005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ht="15.75" customHeight="1" x14ac:dyDescent="0.2">
      <c r="A92" s="15">
        <v>2021</v>
      </c>
      <c r="B92" s="4">
        <v>124.7069482575</v>
      </c>
      <c r="C92" s="4">
        <v>11.984275175000001</v>
      </c>
      <c r="D92" s="4">
        <v>1865.0262105447994</v>
      </c>
      <c r="E92" s="4">
        <v>5.4732867863999992</v>
      </c>
      <c r="F92" s="4">
        <v>0.21278446749999999</v>
      </c>
      <c r="G92" s="4">
        <v>2007.4035052311992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ht="15.75" customHeight="1" x14ac:dyDescent="0.2">
      <c r="A93" s="4">
        <v>2022</v>
      </c>
      <c r="B93" s="4">
        <v>12.1209933572</v>
      </c>
      <c r="C93" s="4">
        <v>1.6090564104999998</v>
      </c>
      <c r="D93" s="4">
        <v>479.29205914050004</v>
      </c>
      <c r="E93" s="4">
        <v>6.5310516400000004E-2</v>
      </c>
      <c r="F93" s="4">
        <v>0.88134540000000006</v>
      </c>
      <c r="G93" s="4">
        <v>493.96876482460004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5.75" customHeight="1" x14ac:dyDescent="0.2">
      <c r="A94" s="15"/>
      <c r="B94" s="4"/>
      <c r="C94" s="4"/>
      <c r="D94" s="4"/>
      <c r="E94" s="15"/>
      <c r="F94" s="4">
        <f>SUM(B71:F93)</f>
        <v>5784.2763462452003</v>
      </c>
      <c r="G94" s="4">
        <f>SUM(G71:G93)</f>
        <v>5784.2763462451985</v>
      </c>
      <c r="H94" s="1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5.75" customHeight="1" x14ac:dyDescent="0.2">
      <c r="A129" s="4"/>
      <c r="B129" s="4"/>
      <c r="C129" s="4"/>
      <c r="D129" s="1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5.75" customHeight="1" x14ac:dyDescent="0.2">
      <c r="A130" s="4"/>
      <c r="B130" s="4"/>
      <c r="C130" s="4"/>
      <c r="D130" s="1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5.75" customHeight="1" x14ac:dyDescent="0.2">
      <c r="A131" s="4"/>
      <c r="B131" s="4"/>
      <c r="C131" s="4"/>
      <c r="D131" s="1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.75" customHeight="1" x14ac:dyDescent="0.2">
      <c r="A135" s="22"/>
      <c r="B135" s="22"/>
      <c r="C135" s="22"/>
      <c r="D135" s="2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.75" customHeight="1" x14ac:dyDescent="0.2">
      <c r="A136" s="22"/>
      <c r="B136" s="25"/>
      <c r="C136" s="25"/>
      <c r="D136" s="2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.75" customHeight="1" x14ac:dyDescent="0.2">
      <c r="A137" s="22"/>
      <c r="B137" s="25"/>
      <c r="C137" s="25"/>
      <c r="D137" s="2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.75" customHeight="1" x14ac:dyDescent="0.2">
      <c r="A138" s="22"/>
      <c r="B138" s="25"/>
      <c r="C138" s="25"/>
      <c r="D138" s="2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.75" customHeight="1" x14ac:dyDescent="0.2">
      <c r="A139" s="22"/>
      <c r="B139" s="25"/>
      <c r="C139" s="25"/>
      <c r="D139" s="2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.75" customHeight="1" x14ac:dyDescent="0.2">
      <c r="A140" s="22"/>
      <c r="B140" s="25"/>
      <c r="C140" s="25"/>
      <c r="D140" s="2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.75" customHeight="1" x14ac:dyDescent="0.2">
      <c r="A141" s="22"/>
      <c r="B141" s="25"/>
      <c r="C141" s="25"/>
      <c r="D141" s="2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.75" customHeight="1" x14ac:dyDescent="0.2">
      <c r="A145" s="1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.75" customHeight="1" x14ac:dyDescent="0.2">
      <c r="A147" s="1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6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16"/>
      <c r="L149" s="16"/>
      <c r="M149" s="16"/>
      <c r="N149" s="16"/>
      <c r="O149" s="16"/>
      <c r="P149" s="16"/>
      <c r="Q149" s="4"/>
      <c r="R149" s="4"/>
      <c r="S149" s="16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16"/>
      <c r="L150" s="16"/>
      <c r="M150" s="16"/>
      <c r="N150" s="16"/>
      <c r="O150" s="16"/>
      <c r="P150" s="16"/>
      <c r="Q150" s="4"/>
      <c r="R150" s="4"/>
      <c r="S150" s="16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16"/>
      <c r="L151" s="16"/>
      <c r="M151" s="16"/>
      <c r="N151" s="16"/>
      <c r="O151" s="16"/>
      <c r="P151" s="16"/>
      <c r="Q151" s="4"/>
      <c r="R151" s="4"/>
      <c r="S151" s="16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16"/>
      <c r="L152" s="16"/>
      <c r="M152" s="16"/>
      <c r="N152" s="16"/>
      <c r="O152" s="16"/>
      <c r="P152" s="16"/>
      <c r="Q152" s="4"/>
      <c r="R152" s="4"/>
      <c r="S152" s="16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16"/>
      <c r="L153" s="16"/>
      <c r="M153" s="16"/>
      <c r="N153" s="16"/>
      <c r="O153" s="16"/>
      <c r="P153" s="16"/>
      <c r="Q153" s="4"/>
      <c r="R153" s="4"/>
      <c r="S153" s="16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.75" customHeight="1" x14ac:dyDescent="0.2">
      <c r="A158" s="1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16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16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16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16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16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16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.75" customHeight="1" x14ac:dyDescent="0.2">
      <c r="A169" s="1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16"/>
      <c r="T171" s="27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16"/>
      <c r="T172" s="27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16"/>
      <c r="T173" s="27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16"/>
      <c r="T174" s="27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16"/>
      <c r="T175" s="27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16"/>
      <c r="T176" s="27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.75" customHeight="1" x14ac:dyDescent="0.2"/>
    <row r="187" spans="1:31" ht="15.75" customHeight="1" x14ac:dyDescent="0.2"/>
    <row r="188" spans="1:31" ht="15.75" customHeight="1" x14ac:dyDescent="0.2"/>
    <row r="189" spans="1:31" ht="15.75" customHeight="1" x14ac:dyDescent="0.2"/>
    <row r="190" spans="1:31" ht="15.75" customHeight="1" x14ac:dyDescent="0.2"/>
    <row r="191" spans="1:31" ht="15.75" customHeight="1" x14ac:dyDescent="0.2"/>
    <row r="192" spans="1:31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baseColWidth="10" defaultColWidth="14.5" defaultRowHeight="15" customHeight="1" x14ac:dyDescent="0.2"/>
  <cols>
    <col min="1" max="1" width="22.33203125" customWidth="1"/>
    <col min="2" max="2" width="17.6640625" customWidth="1"/>
    <col min="3" max="3" width="16.83203125" customWidth="1"/>
    <col min="4" max="26" width="8.6640625" customWidth="1"/>
  </cols>
  <sheetData>
    <row r="1" spans="1:5" x14ac:dyDescent="0.2">
      <c r="A1" s="3" t="s">
        <v>945</v>
      </c>
    </row>
    <row r="2" spans="1:5" x14ac:dyDescent="0.2">
      <c r="A2" s="3" t="s">
        <v>946</v>
      </c>
      <c r="B2" s="3" t="s">
        <v>947</v>
      </c>
      <c r="C2" s="3" t="s">
        <v>948</v>
      </c>
      <c r="D2" s="3" t="s">
        <v>949</v>
      </c>
      <c r="E2" s="3" t="s">
        <v>950</v>
      </c>
    </row>
    <row r="3" spans="1:5" x14ac:dyDescent="0.2">
      <c r="A3" s="3" t="s">
        <v>951</v>
      </c>
      <c r="B3" s="3">
        <v>2198</v>
      </c>
      <c r="C3" s="3">
        <v>4554574</v>
      </c>
      <c r="D3" s="3">
        <v>54.609663865804514</v>
      </c>
      <c r="E3" s="14">
        <v>9.5290003025220102E-2</v>
      </c>
    </row>
    <row r="4" spans="1:5" x14ac:dyDescent="0.2">
      <c r="A4" s="3" t="s">
        <v>952</v>
      </c>
      <c r="B4" s="3">
        <v>1255</v>
      </c>
      <c r="C4" s="3">
        <v>5632341</v>
      </c>
      <c r="D4" s="3">
        <v>53.479843879632185</v>
      </c>
      <c r="E4" s="14">
        <v>7.8032041370549671E-2</v>
      </c>
    </row>
    <row r="5" spans="1:5" x14ac:dyDescent="0.2">
      <c r="A5" s="3" t="s">
        <v>953</v>
      </c>
      <c r="B5" s="3">
        <v>1084</v>
      </c>
      <c r="C5" s="3">
        <v>8313040</v>
      </c>
      <c r="D5" s="3">
        <v>55.550065583602468</v>
      </c>
      <c r="E5" s="14">
        <v>3.842592294113803E-2</v>
      </c>
    </row>
    <row r="6" spans="1:5" x14ac:dyDescent="0.2">
      <c r="A6" s="3" t="s">
        <v>954</v>
      </c>
      <c r="B6" s="3">
        <v>255</v>
      </c>
      <c r="C6" s="3">
        <v>8150843</v>
      </c>
      <c r="D6" s="3">
        <v>63.883925097543134</v>
      </c>
      <c r="E6" s="14">
        <v>1.3174120172358406E-2</v>
      </c>
    </row>
    <row r="7" spans="1:5" x14ac:dyDescent="0.2">
      <c r="A7" s="3" t="s">
        <v>925</v>
      </c>
      <c r="B7" s="3">
        <v>4792</v>
      </c>
      <c r="C7" s="3">
        <v>26650798</v>
      </c>
      <c r="D7" s="3">
        <v>54.587100044903586</v>
      </c>
    </row>
    <row r="12" spans="1:5" x14ac:dyDescent="0.2">
      <c r="A12" s="3" t="s">
        <v>946</v>
      </c>
      <c r="B12" s="3" t="s">
        <v>955</v>
      </c>
      <c r="C12" s="3" t="s">
        <v>956</v>
      </c>
    </row>
    <row r="13" spans="1:5" x14ac:dyDescent="0.2">
      <c r="A13" s="3" t="s">
        <v>951</v>
      </c>
      <c r="B13" s="3">
        <v>263840</v>
      </c>
      <c r="C13" s="16">
        <v>0.303991501511086</v>
      </c>
      <c r="D13" s="16"/>
      <c r="E13" s="16"/>
    </row>
    <row r="14" spans="1:5" x14ac:dyDescent="0.2">
      <c r="A14" s="3" t="s">
        <v>952</v>
      </c>
      <c r="B14" s="3">
        <v>263759</v>
      </c>
      <c r="C14" s="16">
        <v>0.30389817482967879</v>
      </c>
      <c r="D14" s="16"/>
      <c r="E14" s="16"/>
    </row>
    <row r="15" spans="1:5" x14ac:dyDescent="0.2">
      <c r="A15" s="3" t="s">
        <v>953</v>
      </c>
      <c r="B15" s="3">
        <v>217232</v>
      </c>
      <c r="C15" s="16">
        <v>0.25029063772080112</v>
      </c>
      <c r="D15" s="16"/>
      <c r="E15" s="16"/>
    </row>
    <row r="16" spans="1:5" x14ac:dyDescent="0.2">
      <c r="A16" s="3" t="s">
        <v>954</v>
      </c>
      <c r="B16" s="3">
        <v>123088</v>
      </c>
      <c r="C16" s="16">
        <v>0.14181968593843436</v>
      </c>
      <c r="D16" s="16"/>
      <c r="E16" s="16"/>
    </row>
    <row r="17" spans="1:5" x14ac:dyDescent="0.2">
      <c r="A17" s="3" t="s">
        <v>925</v>
      </c>
      <c r="B17" s="3">
        <v>867919</v>
      </c>
      <c r="C17" s="16">
        <v>1</v>
      </c>
      <c r="D17" s="16"/>
      <c r="E17" s="16"/>
    </row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73"/>
  <sheetViews>
    <sheetView workbookViewId="0">
      <selection activeCell="F30" sqref="F30"/>
    </sheetView>
  </sheetViews>
  <sheetFormatPr baseColWidth="10" defaultColWidth="9.1640625" defaultRowHeight="15" x14ac:dyDescent="0.2"/>
  <cols>
    <col min="1" max="1" width="14" style="35" customWidth="1"/>
    <col min="2" max="2" width="23.5" style="35" customWidth="1"/>
    <col min="3" max="4" width="9.1640625" style="35"/>
    <col min="5" max="5" width="20.1640625" style="35" customWidth="1"/>
    <col min="6" max="7" width="26.5" style="35" bestFit="1" customWidth="1"/>
    <col min="8" max="9" width="9.1640625" style="35"/>
    <col min="10" max="10" width="19.33203125" style="35" customWidth="1"/>
    <col min="11" max="14" width="9.1640625" style="35"/>
    <col min="15" max="15" width="15.33203125" style="35" customWidth="1"/>
    <col min="16" max="16" width="15.83203125" style="35" bestFit="1" customWidth="1"/>
    <col min="17" max="16384" width="9.1640625" style="35"/>
  </cols>
  <sheetData>
    <row r="1" spans="1:6" x14ac:dyDescent="0.2">
      <c r="A1" s="35" t="s">
        <v>65</v>
      </c>
      <c r="B1" s="35" t="s">
        <v>66</v>
      </c>
      <c r="C1" s="35" t="s">
        <v>44</v>
      </c>
      <c r="D1" s="35" t="s">
        <v>67</v>
      </c>
      <c r="E1" s="35" t="s">
        <v>68</v>
      </c>
      <c r="F1" s="35" t="s">
        <v>69</v>
      </c>
    </row>
    <row r="2" spans="1:6" x14ac:dyDescent="0.2">
      <c r="A2" s="35">
        <v>1715705</v>
      </c>
      <c r="B2" s="35" t="s">
        <v>450</v>
      </c>
      <c r="C2" s="35" t="s">
        <v>363</v>
      </c>
      <c r="D2" s="35">
        <v>50.494647373217902</v>
      </c>
      <c r="E2" s="35">
        <v>0.83696570366615985</v>
      </c>
      <c r="F2" s="35">
        <v>3.1836674156672502</v>
      </c>
    </row>
    <row r="3" spans="1:6" x14ac:dyDescent="0.2">
      <c r="A3" s="35">
        <v>1300680</v>
      </c>
      <c r="B3" s="35" t="s">
        <v>157</v>
      </c>
      <c r="C3" s="35" t="s">
        <v>146</v>
      </c>
      <c r="D3" s="35">
        <v>53.754438773988603</v>
      </c>
      <c r="E3" s="35">
        <v>0.42601698703620922</v>
      </c>
      <c r="F3" s="35">
        <v>1.565517363061117</v>
      </c>
    </row>
    <row r="4" spans="1:6" x14ac:dyDescent="0.2">
      <c r="A4" s="35">
        <v>2106359</v>
      </c>
      <c r="B4" s="35" t="s">
        <v>579</v>
      </c>
      <c r="C4" s="35" t="s">
        <v>502</v>
      </c>
      <c r="D4" s="35">
        <v>45.489541601976597</v>
      </c>
      <c r="E4" s="35">
        <v>1</v>
      </c>
      <c r="F4" s="35">
        <v>1.1049895561588856</v>
      </c>
    </row>
    <row r="5" spans="1:6" x14ac:dyDescent="0.2">
      <c r="A5" s="35">
        <v>5106315</v>
      </c>
      <c r="B5" s="35" t="s">
        <v>744</v>
      </c>
      <c r="C5" s="35" t="s">
        <v>657</v>
      </c>
      <c r="D5" s="35">
        <v>56.269786449684503</v>
      </c>
      <c r="E5" s="35">
        <v>0.80264211369095273</v>
      </c>
      <c r="F5" s="35">
        <v>1.0733962419468714</v>
      </c>
    </row>
    <row r="6" spans="1:6" x14ac:dyDescent="0.2">
      <c r="A6" s="35">
        <v>1300839</v>
      </c>
      <c r="B6" s="35" t="s">
        <v>160</v>
      </c>
      <c r="C6" s="35" t="s">
        <v>146</v>
      </c>
      <c r="D6" s="35">
        <v>51.864073283341703</v>
      </c>
      <c r="E6" s="35">
        <v>0.95854214123006831</v>
      </c>
      <c r="F6" s="35">
        <v>1.0397778372436182</v>
      </c>
    </row>
    <row r="7" spans="1:6" x14ac:dyDescent="0.2">
      <c r="A7" s="35">
        <v>2104099</v>
      </c>
      <c r="B7" s="35" t="s">
        <v>549</v>
      </c>
      <c r="C7" s="35" t="s">
        <v>502</v>
      </c>
      <c r="D7" s="35">
        <v>53.612861158738902</v>
      </c>
      <c r="E7" s="35">
        <v>0.65599601924033835</v>
      </c>
      <c r="F7" s="35">
        <v>0.67902615752569973</v>
      </c>
    </row>
    <row r="8" spans="1:6" x14ac:dyDescent="0.2">
      <c r="A8" s="35">
        <v>1303007</v>
      </c>
      <c r="B8" s="35" t="s">
        <v>187</v>
      </c>
      <c r="C8" s="35" t="s">
        <v>146</v>
      </c>
      <c r="D8" s="35">
        <v>57.989854759718803</v>
      </c>
      <c r="E8" s="35">
        <v>0.46331851253031525</v>
      </c>
      <c r="F8" s="35">
        <v>0.60121034468496681</v>
      </c>
    </row>
    <row r="9" spans="1:6" x14ac:dyDescent="0.2">
      <c r="A9" s="35">
        <v>1300086</v>
      </c>
      <c r="B9" s="35" t="s">
        <v>148</v>
      </c>
      <c r="C9" s="35" t="s">
        <v>146</v>
      </c>
      <c r="D9" s="35">
        <v>56.874025752401899</v>
      </c>
      <c r="E9" s="35">
        <v>1</v>
      </c>
      <c r="F9" s="35">
        <v>0.58063903984650389</v>
      </c>
    </row>
    <row r="10" spans="1:6" x14ac:dyDescent="0.2">
      <c r="A10" s="35">
        <v>1301159</v>
      </c>
      <c r="B10" s="35" t="s">
        <v>164</v>
      </c>
      <c r="C10" s="35" t="s">
        <v>146</v>
      </c>
      <c r="D10" s="35">
        <v>54.604330933068397</v>
      </c>
      <c r="E10" s="35">
        <v>1</v>
      </c>
      <c r="F10" s="35">
        <v>0.55603908107931077</v>
      </c>
    </row>
    <row r="11" spans="1:6" x14ac:dyDescent="0.2">
      <c r="A11" s="35">
        <v>1501253</v>
      </c>
      <c r="B11" s="35" t="s">
        <v>239</v>
      </c>
      <c r="C11" s="35" t="s">
        <v>225</v>
      </c>
      <c r="D11" s="35">
        <v>48.887969867704598</v>
      </c>
      <c r="E11" s="35">
        <v>1</v>
      </c>
      <c r="F11" s="35">
        <v>0.52487553704154166</v>
      </c>
    </row>
    <row r="12" spans="1:6" x14ac:dyDescent="0.2">
      <c r="A12" s="35">
        <v>1302207</v>
      </c>
      <c r="B12" s="35" t="s">
        <v>178</v>
      </c>
      <c r="C12" s="35" t="s">
        <v>146</v>
      </c>
      <c r="D12" s="35">
        <v>53.047197440378604</v>
      </c>
      <c r="E12" s="35">
        <v>0.55296965183392288</v>
      </c>
      <c r="F12" s="35">
        <v>0.51275819497537301</v>
      </c>
    </row>
    <row r="13" spans="1:6" x14ac:dyDescent="0.2">
      <c r="A13" s="35">
        <v>1303569</v>
      </c>
      <c r="B13" s="35" t="s">
        <v>194</v>
      </c>
      <c r="C13" s="35" t="s">
        <v>146</v>
      </c>
      <c r="D13" s="35">
        <v>54.065504975449002</v>
      </c>
      <c r="E13" s="35">
        <v>0.54944969621678286</v>
      </c>
      <c r="F13" s="35">
        <v>0.45381485197217897</v>
      </c>
    </row>
    <row r="14" spans="1:6" x14ac:dyDescent="0.2">
      <c r="A14" s="35">
        <v>5107743</v>
      </c>
      <c r="B14" s="35" t="s">
        <v>772</v>
      </c>
      <c r="C14" s="35" t="s">
        <v>657</v>
      </c>
      <c r="D14" s="35">
        <v>55.713550784260804</v>
      </c>
      <c r="E14" s="35">
        <v>1</v>
      </c>
      <c r="F14" s="35">
        <v>0.42621665779836615</v>
      </c>
    </row>
    <row r="15" spans="1:6" x14ac:dyDescent="0.2">
      <c r="A15" s="35">
        <v>2102507</v>
      </c>
      <c r="B15" s="35" t="s">
        <v>530</v>
      </c>
      <c r="C15" s="35" t="s">
        <v>502</v>
      </c>
      <c r="D15" s="35">
        <v>48.147640817783802</v>
      </c>
      <c r="E15" s="35">
        <v>0.54624145785876999</v>
      </c>
      <c r="F15" s="35">
        <v>0.41308234882294459</v>
      </c>
    </row>
    <row r="16" spans="1:6" x14ac:dyDescent="0.2">
      <c r="A16" s="35">
        <v>1304260</v>
      </c>
      <c r="B16" s="35" t="s">
        <v>205</v>
      </c>
      <c r="C16" s="35" t="s">
        <v>146</v>
      </c>
      <c r="D16" s="35">
        <v>53.616741114065498</v>
      </c>
      <c r="E16" s="35">
        <v>0.58429769246760443</v>
      </c>
      <c r="F16" s="35">
        <v>0.39541855161931094</v>
      </c>
    </row>
    <row r="17" spans="1:6" x14ac:dyDescent="0.2">
      <c r="A17" s="35">
        <v>2105351</v>
      </c>
      <c r="B17" s="35" t="s">
        <v>564</v>
      </c>
      <c r="C17" s="35" t="s">
        <v>502</v>
      </c>
      <c r="D17" s="35">
        <v>52.3198467596849</v>
      </c>
      <c r="E17" s="35">
        <v>0.65982675376313549</v>
      </c>
      <c r="F17" s="35">
        <v>0.39467136048199764</v>
      </c>
    </row>
    <row r="18" spans="1:6" x14ac:dyDescent="0.2">
      <c r="A18" s="35">
        <v>1300508</v>
      </c>
      <c r="B18" s="35" t="s">
        <v>154</v>
      </c>
      <c r="C18" s="35" t="s">
        <v>146</v>
      </c>
      <c r="D18" s="35">
        <v>53.880032974819699</v>
      </c>
      <c r="E18" s="35">
        <v>0.75923480725258441</v>
      </c>
      <c r="F18" s="35">
        <v>0.38274155932891601</v>
      </c>
    </row>
    <row r="19" spans="1:6" x14ac:dyDescent="0.2">
      <c r="A19" s="35">
        <v>1300102</v>
      </c>
      <c r="B19" s="35" t="s">
        <v>149</v>
      </c>
      <c r="C19" s="35" t="s">
        <v>146</v>
      </c>
      <c r="D19" s="35">
        <v>60.5178529727418</v>
      </c>
      <c r="E19" s="35">
        <v>0.77811621368322403</v>
      </c>
      <c r="F19" s="35">
        <v>0.37522654202439526</v>
      </c>
    </row>
    <row r="20" spans="1:6" x14ac:dyDescent="0.2">
      <c r="A20" s="35">
        <v>1302108</v>
      </c>
      <c r="B20" s="35" t="s">
        <v>177</v>
      </c>
      <c r="C20" s="35" t="s">
        <v>146</v>
      </c>
      <c r="D20" s="35">
        <v>50.115036151059499</v>
      </c>
      <c r="E20" s="35">
        <v>1</v>
      </c>
      <c r="F20" s="35">
        <v>0.37102942861196692</v>
      </c>
    </row>
    <row r="21" spans="1:6" x14ac:dyDescent="0.2">
      <c r="A21" s="35">
        <v>1300201</v>
      </c>
      <c r="B21" s="35" t="s">
        <v>151</v>
      </c>
      <c r="C21" s="35" t="s">
        <v>146</v>
      </c>
      <c r="D21" s="35">
        <v>51.949935714313902</v>
      </c>
      <c r="E21" s="35">
        <v>0.61930259892908446</v>
      </c>
      <c r="F21" s="35">
        <v>0.35289978434148772</v>
      </c>
    </row>
    <row r="22" spans="1:6" x14ac:dyDescent="0.2">
      <c r="A22" s="35">
        <v>1300904</v>
      </c>
      <c r="B22" s="35" t="s">
        <v>161</v>
      </c>
      <c r="C22" s="35" t="s">
        <v>146</v>
      </c>
      <c r="D22" s="35">
        <v>54.342427000379203</v>
      </c>
      <c r="E22" s="35">
        <v>0.6041013584117032</v>
      </c>
      <c r="F22" s="35">
        <v>0.3491480144241994</v>
      </c>
    </row>
    <row r="23" spans="1:6" x14ac:dyDescent="0.2">
      <c r="A23" s="35">
        <v>1501006</v>
      </c>
      <c r="B23" s="35" t="s">
        <v>235</v>
      </c>
      <c r="C23" s="35" t="s">
        <v>225</v>
      </c>
      <c r="D23" s="35">
        <v>55.054112042113303</v>
      </c>
      <c r="E23" s="35">
        <v>0.77022534170668633</v>
      </c>
      <c r="F23" s="35">
        <v>0.33817694654840202</v>
      </c>
    </row>
    <row r="24" spans="1:6" x14ac:dyDescent="0.2">
      <c r="A24" s="35">
        <v>5107883</v>
      </c>
      <c r="B24" s="35" t="s">
        <v>780</v>
      </c>
      <c r="C24" s="35" t="s">
        <v>657</v>
      </c>
      <c r="D24" s="35">
        <v>57.598461801621099</v>
      </c>
      <c r="E24" s="35">
        <v>0</v>
      </c>
      <c r="F24" s="35">
        <v>0.32949089283284411</v>
      </c>
    </row>
    <row r="25" spans="1:6" x14ac:dyDescent="0.2">
      <c r="A25" s="35">
        <v>2105963</v>
      </c>
      <c r="B25" s="35" t="s">
        <v>575</v>
      </c>
      <c r="C25" s="35" t="s">
        <v>502</v>
      </c>
      <c r="D25" s="35">
        <v>47.550600741799698</v>
      </c>
      <c r="E25" s="35">
        <v>0.89361893618936195</v>
      </c>
      <c r="F25" s="35">
        <v>0.3091665745135263</v>
      </c>
    </row>
    <row r="26" spans="1:6" x14ac:dyDescent="0.2">
      <c r="A26" s="35">
        <v>1301506</v>
      </c>
      <c r="B26" s="35" t="s">
        <v>168</v>
      </c>
      <c r="C26" s="35" t="s">
        <v>146</v>
      </c>
      <c r="D26" s="35">
        <v>46.840936622595699</v>
      </c>
      <c r="E26" s="35">
        <v>0.59708186669694563</v>
      </c>
      <c r="F26" s="35">
        <v>0.30758993126479478</v>
      </c>
    </row>
    <row r="27" spans="1:6" x14ac:dyDescent="0.2">
      <c r="A27" s="35">
        <v>1100338</v>
      </c>
      <c r="B27" s="35" t="s">
        <v>107</v>
      </c>
      <c r="C27" s="35" t="s">
        <v>74</v>
      </c>
      <c r="D27" s="35">
        <v>54.105077159726598</v>
      </c>
      <c r="E27" s="35">
        <v>1</v>
      </c>
      <c r="F27" s="35">
        <v>0.29066524593647669</v>
      </c>
    </row>
    <row r="28" spans="1:6" x14ac:dyDescent="0.2">
      <c r="A28" s="35">
        <v>1505551</v>
      </c>
      <c r="B28" s="35" t="s">
        <v>862</v>
      </c>
      <c r="C28" s="35" t="s">
        <v>225</v>
      </c>
      <c r="D28" s="35">
        <v>46.787389551956203</v>
      </c>
      <c r="E28" s="35">
        <v>1</v>
      </c>
      <c r="F28" s="35">
        <v>0.28689237779334054</v>
      </c>
    </row>
    <row r="29" spans="1:6" x14ac:dyDescent="0.2">
      <c r="A29" s="35">
        <v>5100409</v>
      </c>
      <c r="B29" s="35" t="s">
        <v>662</v>
      </c>
      <c r="C29" s="35" t="s">
        <v>657</v>
      </c>
      <c r="D29" s="35">
        <v>60.778203339192402</v>
      </c>
      <c r="E29" s="35">
        <v>0.13493806553632609</v>
      </c>
      <c r="F29" s="35">
        <v>0.28425249211495379</v>
      </c>
    </row>
    <row r="30" spans="1:6" x14ac:dyDescent="0.2">
      <c r="A30" s="35">
        <v>1300706</v>
      </c>
      <c r="B30" s="35" t="s">
        <v>158</v>
      </c>
      <c r="C30" s="35" t="s">
        <v>146</v>
      </c>
      <c r="D30" s="35">
        <v>56.962219187074702</v>
      </c>
      <c r="E30" s="35">
        <v>1</v>
      </c>
      <c r="F30" s="35">
        <v>0.27840136107608238</v>
      </c>
    </row>
    <row r="31" spans="1:6" x14ac:dyDescent="0.2">
      <c r="A31" s="35">
        <v>2105658</v>
      </c>
      <c r="B31" s="35" t="s">
        <v>570</v>
      </c>
      <c r="C31" s="35" t="s">
        <v>502</v>
      </c>
      <c r="D31" s="35">
        <v>56.585942548213403</v>
      </c>
      <c r="E31" s="35">
        <v>7.7214452214452209E-2</v>
      </c>
      <c r="F31" s="35">
        <v>0.27097622683720513</v>
      </c>
    </row>
    <row r="32" spans="1:6" x14ac:dyDescent="0.2">
      <c r="A32" s="35">
        <v>1300607</v>
      </c>
      <c r="B32" s="35" t="s">
        <v>155</v>
      </c>
      <c r="C32" s="35" t="s">
        <v>146</v>
      </c>
      <c r="D32" s="35">
        <v>51.747678510238899</v>
      </c>
      <c r="E32" s="35">
        <v>0.65590639525564998</v>
      </c>
      <c r="F32" s="35">
        <v>0.26476977308611127</v>
      </c>
    </row>
    <row r="33" spans="1:6" x14ac:dyDescent="0.2">
      <c r="A33" s="35">
        <v>5104203</v>
      </c>
      <c r="B33" s="35" t="s">
        <v>705</v>
      </c>
      <c r="C33" s="35" t="s">
        <v>657</v>
      </c>
      <c r="D33" s="35">
        <v>61.965202393112001</v>
      </c>
      <c r="E33" s="35">
        <v>0.85794155019059726</v>
      </c>
      <c r="F33" s="35">
        <v>0.26038155754740505</v>
      </c>
    </row>
    <row r="34" spans="1:6" x14ac:dyDescent="0.2">
      <c r="A34" s="35">
        <v>5100805</v>
      </c>
      <c r="B34" s="35" t="s">
        <v>665</v>
      </c>
      <c r="C34" s="35" t="s">
        <v>657</v>
      </c>
      <c r="D34" s="35">
        <v>54.209677391388503</v>
      </c>
      <c r="E34" s="35">
        <v>0.92312682452156991</v>
      </c>
      <c r="F34" s="35">
        <v>0.2594723126459243</v>
      </c>
    </row>
    <row r="35" spans="1:6" x14ac:dyDescent="0.2">
      <c r="A35" s="35">
        <v>1717503</v>
      </c>
      <c r="B35" s="35" t="s">
        <v>461</v>
      </c>
      <c r="C35" s="35" t="s">
        <v>363</v>
      </c>
      <c r="D35" s="35">
        <v>53.063466886934897</v>
      </c>
      <c r="E35" s="35">
        <v>2.1152829190904283E-2</v>
      </c>
      <c r="F35" s="35">
        <v>0.25362072710012268</v>
      </c>
    </row>
    <row r="36" spans="1:6" x14ac:dyDescent="0.2">
      <c r="A36" s="35">
        <v>5106505</v>
      </c>
      <c r="B36" s="35" t="s">
        <v>748</v>
      </c>
      <c r="C36" s="35" t="s">
        <v>657</v>
      </c>
      <c r="D36" s="35">
        <v>56.0066513202338</v>
      </c>
      <c r="E36" s="35">
        <v>1</v>
      </c>
      <c r="F36" s="35">
        <v>0.25360328889867889</v>
      </c>
    </row>
    <row r="37" spans="1:6" x14ac:dyDescent="0.2">
      <c r="A37" s="35">
        <v>1400704</v>
      </c>
      <c r="B37" s="35" t="s">
        <v>223</v>
      </c>
      <c r="C37" s="35" t="s">
        <v>209</v>
      </c>
      <c r="D37" s="35">
        <v>48.249672161831903</v>
      </c>
      <c r="E37" s="35">
        <v>0.84302566225165565</v>
      </c>
      <c r="F37" s="35">
        <v>0.24647398736582979</v>
      </c>
    </row>
    <row r="38" spans="1:6" x14ac:dyDescent="0.2">
      <c r="A38" s="35">
        <v>1300631</v>
      </c>
      <c r="B38" s="35" t="s">
        <v>156</v>
      </c>
      <c r="C38" s="35" t="s">
        <v>146</v>
      </c>
      <c r="D38" s="35">
        <v>54.877344561589403</v>
      </c>
      <c r="E38" s="35">
        <v>0.45632400020326236</v>
      </c>
      <c r="F38" s="35">
        <v>0.24555446444116419</v>
      </c>
    </row>
    <row r="39" spans="1:6" x14ac:dyDescent="0.2">
      <c r="A39" s="35">
        <v>2100873</v>
      </c>
      <c r="B39" s="35" t="s">
        <v>880</v>
      </c>
      <c r="C39" s="35" t="s">
        <v>502</v>
      </c>
      <c r="D39" s="35">
        <v>55.481699138886299</v>
      </c>
      <c r="E39" s="35">
        <v>0.38736526129076271</v>
      </c>
      <c r="F39" s="35">
        <v>0.23963561531621352</v>
      </c>
    </row>
    <row r="40" spans="1:6" x14ac:dyDescent="0.2">
      <c r="A40" s="35">
        <v>1508050</v>
      </c>
      <c r="B40" s="35" t="s">
        <v>336</v>
      </c>
      <c r="C40" s="35" t="s">
        <v>225</v>
      </c>
      <c r="D40" s="35">
        <v>48.812388034553898</v>
      </c>
      <c r="E40" s="35">
        <v>0.67147093712930017</v>
      </c>
      <c r="F40" s="35">
        <v>0.23920469074199488</v>
      </c>
    </row>
    <row r="41" spans="1:6" x14ac:dyDescent="0.2">
      <c r="A41" s="35">
        <v>1400605</v>
      </c>
      <c r="B41" s="35" t="s">
        <v>222</v>
      </c>
      <c r="C41" s="35" t="s">
        <v>209</v>
      </c>
      <c r="D41" s="35">
        <v>55.015286940558099</v>
      </c>
      <c r="E41" s="35">
        <v>0.52182639237330652</v>
      </c>
      <c r="F41" s="35">
        <v>0.23660155109424072</v>
      </c>
    </row>
    <row r="42" spans="1:6" x14ac:dyDescent="0.2">
      <c r="A42" s="35">
        <v>2111631</v>
      </c>
      <c r="B42" s="35" t="s">
        <v>637</v>
      </c>
      <c r="C42" s="35" t="s">
        <v>502</v>
      </c>
      <c r="D42" s="35">
        <v>50.782503597023997</v>
      </c>
      <c r="E42" s="35">
        <v>0.57616651418115283</v>
      </c>
      <c r="F42" s="35">
        <v>0.23646564987868054</v>
      </c>
    </row>
    <row r="43" spans="1:6" x14ac:dyDescent="0.2">
      <c r="A43" s="35">
        <v>5103254</v>
      </c>
      <c r="B43" s="35" t="s">
        <v>689</v>
      </c>
      <c r="C43" s="35" t="s">
        <v>657</v>
      </c>
      <c r="D43" s="35">
        <v>55.745986687591099</v>
      </c>
      <c r="E43" s="35">
        <v>1</v>
      </c>
      <c r="F43" s="35">
        <v>0.23432128404011882</v>
      </c>
    </row>
    <row r="44" spans="1:6" x14ac:dyDescent="0.2">
      <c r="A44" s="35">
        <v>1300300</v>
      </c>
      <c r="B44" s="35" t="s">
        <v>152</v>
      </c>
      <c r="C44" s="35" t="s">
        <v>146</v>
      </c>
      <c r="D44" s="35">
        <v>51.815677587664702</v>
      </c>
      <c r="E44" s="35">
        <v>0.65526623901320891</v>
      </c>
      <c r="F44" s="35">
        <v>0.23360198478716315</v>
      </c>
    </row>
    <row r="45" spans="1:6" x14ac:dyDescent="0.2">
      <c r="A45" s="35">
        <v>1302553</v>
      </c>
      <c r="B45" s="35" t="s">
        <v>182</v>
      </c>
      <c r="C45" s="35" t="s">
        <v>146</v>
      </c>
      <c r="D45" s="35">
        <v>55.983592003183396</v>
      </c>
      <c r="E45" s="35">
        <v>1</v>
      </c>
      <c r="F45" s="35">
        <v>0.23143755165032312</v>
      </c>
    </row>
    <row r="46" spans="1:6" x14ac:dyDescent="0.2">
      <c r="A46" s="35">
        <v>1302801</v>
      </c>
      <c r="B46" s="35" t="s">
        <v>185</v>
      </c>
      <c r="C46" s="35" t="s">
        <v>146</v>
      </c>
      <c r="D46" s="35">
        <v>55.2489369759151</v>
      </c>
      <c r="E46" s="35">
        <v>0.58039796509755937</v>
      </c>
      <c r="F46" s="35">
        <v>0.22707519757837039</v>
      </c>
    </row>
    <row r="47" spans="1:6" x14ac:dyDescent="0.2">
      <c r="A47" s="35">
        <v>2112274</v>
      </c>
      <c r="B47" s="35" t="s">
        <v>646</v>
      </c>
      <c r="C47" s="35" t="s">
        <v>502</v>
      </c>
      <c r="D47" s="35">
        <v>54.3097131765293</v>
      </c>
      <c r="E47" s="35">
        <v>0.61231630510846746</v>
      </c>
      <c r="F47" s="35">
        <v>0.22456199843404567</v>
      </c>
    </row>
    <row r="48" spans="1:6" x14ac:dyDescent="0.2">
      <c r="A48" s="35">
        <v>1303304</v>
      </c>
      <c r="B48" s="35" t="s">
        <v>190</v>
      </c>
      <c r="C48" s="35" t="s">
        <v>146</v>
      </c>
      <c r="D48" s="35">
        <v>54.490522709714902</v>
      </c>
      <c r="E48" s="35">
        <v>0.58325636073557818</v>
      </c>
      <c r="F48" s="35">
        <v>0.22393430685232449</v>
      </c>
    </row>
    <row r="49" spans="1:6" x14ac:dyDescent="0.2">
      <c r="A49" s="35">
        <v>5106778</v>
      </c>
      <c r="B49" s="35" t="s">
        <v>752</v>
      </c>
      <c r="C49" s="35" t="s">
        <v>657</v>
      </c>
      <c r="D49" s="35">
        <v>55.477874711658203</v>
      </c>
      <c r="E49" s="35">
        <v>0.39945673883518412</v>
      </c>
      <c r="F49" s="35">
        <v>0.22358019427740697</v>
      </c>
    </row>
    <row r="50" spans="1:6" x14ac:dyDescent="0.2">
      <c r="A50" s="35">
        <v>5108907</v>
      </c>
      <c r="B50" s="35" t="s">
        <v>796</v>
      </c>
      <c r="C50" s="35" t="s">
        <v>657</v>
      </c>
      <c r="D50" s="35">
        <v>58.243019807001801</v>
      </c>
      <c r="E50" s="35">
        <v>0.78191741813004267</v>
      </c>
      <c r="F50" s="35">
        <v>0.222475971376114</v>
      </c>
    </row>
    <row r="51" spans="1:6" x14ac:dyDescent="0.2">
      <c r="A51" s="35">
        <v>5107156</v>
      </c>
      <c r="B51" s="35" t="s">
        <v>760</v>
      </c>
      <c r="C51" s="35" t="s">
        <v>657</v>
      </c>
      <c r="D51" s="35">
        <v>55.488873089799903</v>
      </c>
      <c r="E51" s="35">
        <v>0.94143484626647145</v>
      </c>
      <c r="F51" s="35">
        <v>0.21632131022712353</v>
      </c>
    </row>
    <row r="52" spans="1:6" x14ac:dyDescent="0.2">
      <c r="A52" s="35">
        <v>1400027</v>
      </c>
      <c r="B52" s="35" t="s">
        <v>208</v>
      </c>
      <c r="C52" s="35" t="s">
        <v>209</v>
      </c>
      <c r="D52" s="35">
        <v>47.443782731177002</v>
      </c>
      <c r="E52" s="35">
        <v>0.57474523704031899</v>
      </c>
      <c r="F52" s="35">
        <v>0.21628861556435755</v>
      </c>
    </row>
    <row r="53" spans="1:6" x14ac:dyDescent="0.2">
      <c r="A53" s="35">
        <v>5105200</v>
      </c>
      <c r="B53" s="35" t="s">
        <v>717</v>
      </c>
      <c r="C53" s="35" t="s">
        <v>657</v>
      </c>
      <c r="D53" s="35">
        <v>58.900316992068802</v>
      </c>
      <c r="E53" s="35">
        <v>0.44559308439533019</v>
      </c>
      <c r="F53" s="35">
        <v>0.21393163604963719</v>
      </c>
    </row>
    <row r="54" spans="1:6" x14ac:dyDescent="0.2">
      <c r="A54" s="35">
        <v>1504976</v>
      </c>
      <c r="B54" s="35" t="s">
        <v>290</v>
      </c>
      <c r="C54" s="35" t="s">
        <v>225</v>
      </c>
      <c r="D54" s="35">
        <v>46.257898082837798</v>
      </c>
      <c r="E54" s="35">
        <v>0.93224160436691583</v>
      </c>
      <c r="F54" s="35">
        <v>0.21356821562945399</v>
      </c>
    </row>
    <row r="55" spans="1:6" x14ac:dyDescent="0.2">
      <c r="A55" s="35">
        <v>2111508</v>
      </c>
      <c r="B55" s="35" t="s">
        <v>634</v>
      </c>
      <c r="C55" s="35" t="s">
        <v>502</v>
      </c>
      <c r="D55" s="35">
        <v>52.257811876220799</v>
      </c>
      <c r="E55" s="35">
        <v>0.12783302205845237</v>
      </c>
      <c r="F55" s="35">
        <v>0.21317513284808956</v>
      </c>
    </row>
    <row r="56" spans="1:6" x14ac:dyDescent="0.2">
      <c r="A56" s="35">
        <v>1505650</v>
      </c>
      <c r="B56" s="35" t="s">
        <v>303</v>
      </c>
      <c r="C56" s="35" t="s">
        <v>225</v>
      </c>
      <c r="D56" s="35">
        <v>49.155751359621704</v>
      </c>
      <c r="E56" s="35">
        <v>0.49338260842098614</v>
      </c>
      <c r="F56" s="35">
        <v>0.21141627604804145</v>
      </c>
    </row>
    <row r="57" spans="1:6" x14ac:dyDescent="0.2">
      <c r="A57" s="35">
        <v>1505635</v>
      </c>
      <c r="B57" s="35" t="s">
        <v>302</v>
      </c>
      <c r="C57" s="35" t="s">
        <v>225</v>
      </c>
      <c r="D57" s="35">
        <v>48.029344253816198</v>
      </c>
      <c r="E57" s="35">
        <v>0.9784333359007934</v>
      </c>
      <c r="F57" s="35">
        <v>0.21063759145136371</v>
      </c>
    </row>
    <row r="58" spans="1:6" x14ac:dyDescent="0.2">
      <c r="A58" s="35">
        <v>5103056</v>
      </c>
      <c r="B58" s="35" t="s">
        <v>686</v>
      </c>
      <c r="C58" s="35" t="s">
        <v>657</v>
      </c>
      <c r="D58" s="35">
        <v>57.027843370473398</v>
      </c>
      <c r="E58" s="35">
        <v>0.9412768863093206</v>
      </c>
      <c r="F58" s="35">
        <v>0.20417677384617289</v>
      </c>
    </row>
    <row r="59" spans="1:6" x14ac:dyDescent="0.2">
      <c r="A59" s="35">
        <v>5108956</v>
      </c>
      <c r="B59" s="35" t="s">
        <v>797</v>
      </c>
      <c r="C59" s="35" t="s">
        <v>657</v>
      </c>
      <c r="D59" s="35">
        <v>50.866248849432203</v>
      </c>
      <c r="E59" s="35">
        <v>0.94674002106988175</v>
      </c>
      <c r="F59" s="35">
        <v>0.20379032684564063</v>
      </c>
    </row>
    <row r="60" spans="1:6" x14ac:dyDescent="0.2">
      <c r="A60" s="35">
        <v>1302900</v>
      </c>
      <c r="B60" s="35" t="s">
        <v>186</v>
      </c>
      <c r="C60" s="35" t="s">
        <v>146</v>
      </c>
      <c r="D60" s="35">
        <v>55.536789170681203</v>
      </c>
      <c r="E60" s="35">
        <v>0.47773535835153291</v>
      </c>
      <c r="F60" s="35">
        <v>0.1980665951278682</v>
      </c>
    </row>
    <row r="61" spans="1:6" x14ac:dyDescent="0.2">
      <c r="A61" s="35">
        <v>1304401</v>
      </c>
      <c r="B61" s="35" t="s">
        <v>207</v>
      </c>
      <c r="C61" s="35" t="s">
        <v>146</v>
      </c>
      <c r="D61" s="35">
        <v>58.416746330026299</v>
      </c>
      <c r="E61" s="35">
        <v>0.34132386719565672</v>
      </c>
      <c r="F61" s="35">
        <v>0.19733128493774996</v>
      </c>
    </row>
    <row r="62" spans="1:6" x14ac:dyDescent="0.2">
      <c r="A62" s="35">
        <v>1504802</v>
      </c>
      <c r="B62" s="35" t="s">
        <v>288</v>
      </c>
      <c r="C62" s="35" t="s">
        <v>225</v>
      </c>
      <c r="D62" s="35">
        <v>56.139399906268203</v>
      </c>
      <c r="E62" s="35">
        <v>0.45831781667287336</v>
      </c>
      <c r="F62" s="35">
        <v>0.19371629776141264</v>
      </c>
    </row>
    <row r="63" spans="1:6" x14ac:dyDescent="0.2">
      <c r="A63" s="35">
        <v>5106158</v>
      </c>
      <c r="B63" s="35" t="s">
        <v>729</v>
      </c>
      <c r="C63" s="35" t="s">
        <v>657</v>
      </c>
      <c r="D63" s="35">
        <v>51.574184220854399</v>
      </c>
      <c r="E63" s="35">
        <v>1</v>
      </c>
      <c r="F63" s="35">
        <v>0.18774632536441127</v>
      </c>
    </row>
    <row r="64" spans="1:6" x14ac:dyDescent="0.2">
      <c r="A64" s="35">
        <v>5102694</v>
      </c>
      <c r="B64" s="35" t="s">
        <v>681</v>
      </c>
      <c r="C64" s="35" t="s">
        <v>657</v>
      </c>
      <c r="D64" s="35">
        <v>55.511515926653601</v>
      </c>
      <c r="E64" s="35">
        <v>1</v>
      </c>
      <c r="F64" s="35">
        <v>0.18610408750049337</v>
      </c>
    </row>
    <row r="65" spans="1:6" x14ac:dyDescent="0.2">
      <c r="A65" s="35">
        <v>2101004</v>
      </c>
      <c r="B65" s="35" t="s">
        <v>512</v>
      </c>
      <c r="C65" s="35" t="s">
        <v>502</v>
      </c>
      <c r="D65" s="35">
        <v>57.379181625053903</v>
      </c>
      <c r="E65" s="35">
        <v>0.5360493165371214</v>
      </c>
      <c r="F65" s="35">
        <v>0.18576747253356771</v>
      </c>
    </row>
    <row r="66" spans="1:6" x14ac:dyDescent="0.2">
      <c r="A66" s="35">
        <v>1501576</v>
      </c>
      <c r="B66" s="35" t="s">
        <v>848</v>
      </c>
      <c r="C66" s="35" t="s">
        <v>225</v>
      </c>
      <c r="D66" s="35">
        <v>52.447792295393803</v>
      </c>
      <c r="E66" s="35">
        <v>0.92786055002650025</v>
      </c>
      <c r="F66" s="35">
        <v>0.18091268465909091</v>
      </c>
    </row>
    <row r="67" spans="1:6" x14ac:dyDescent="0.2">
      <c r="A67" s="35">
        <v>1302702</v>
      </c>
      <c r="B67" s="35" t="s">
        <v>184</v>
      </c>
      <c r="C67" s="35" t="s">
        <v>146</v>
      </c>
      <c r="D67" s="35">
        <v>55.339415259834198</v>
      </c>
      <c r="E67" s="35">
        <v>0.3081379706193611</v>
      </c>
      <c r="F67" s="35">
        <v>0.1787284738911625</v>
      </c>
    </row>
    <row r="68" spans="1:6" x14ac:dyDescent="0.2">
      <c r="A68" s="35">
        <v>5107750</v>
      </c>
      <c r="B68" s="35" t="s">
        <v>773</v>
      </c>
      <c r="C68" s="35" t="s">
        <v>657</v>
      </c>
      <c r="D68" s="35">
        <v>57.497875826751702</v>
      </c>
      <c r="E68" s="35">
        <v>0.5975500448162534</v>
      </c>
      <c r="F68" s="35">
        <v>0.17780747026784438</v>
      </c>
    </row>
    <row r="69" spans="1:6" x14ac:dyDescent="0.2">
      <c r="A69" s="35">
        <v>5104526</v>
      </c>
      <c r="B69" s="35" t="s">
        <v>707</v>
      </c>
      <c r="C69" s="35" t="s">
        <v>657</v>
      </c>
      <c r="D69" s="35">
        <v>62.332315834698299</v>
      </c>
      <c r="E69" s="35">
        <v>0.24443901246638963</v>
      </c>
      <c r="F69" s="35">
        <v>0.1766015349722945</v>
      </c>
    </row>
    <row r="70" spans="1:6" x14ac:dyDescent="0.2">
      <c r="A70" s="35">
        <v>2112902</v>
      </c>
      <c r="B70" s="35" t="s">
        <v>652</v>
      </c>
      <c r="C70" s="35" t="s">
        <v>502</v>
      </c>
      <c r="D70" s="35">
        <v>56.255629452274199</v>
      </c>
      <c r="E70" s="35">
        <v>0.32253732275594976</v>
      </c>
      <c r="F70" s="35">
        <v>0.17569858722404363</v>
      </c>
    </row>
    <row r="71" spans="1:6" x14ac:dyDescent="0.2">
      <c r="A71" s="35">
        <v>1705607</v>
      </c>
      <c r="B71" s="35" t="s">
        <v>401</v>
      </c>
      <c r="C71" s="35" t="s">
        <v>363</v>
      </c>
      <c r="D71" s="35">
        <v>47.973515784792198</v>
      </c>
      <c r="E71" s="35">
        <v>0.32976954145877879</v>
      </c>
      <c r="F71" s="35">
        <v>0.17505950403533113</v>
      </c>
    </row>
    <row r="72" spans="1:6" x14ac:dyDescent="0.2">
      <c r="A72" s="35">
        <v>2112233</v>
      </c>
      <c r="B72" s="35" t="s">
        <v>645</v>
      </c>
      <c r="C72" s="35" t="s">
        <v>502</v>
      </c>
      <c r="D72" s="35">
        <v>54.535227224150702</v>
      </c>
      <c r="E72" s="35">
        <v>0.77418341708542715</v>
      </c>
      <c r="F72" s="35">
        <v>0.1748962727844392</v>
      </c>
    </row>
    <row r="73" spans="1:6" x14ac:dyDescent="0.2">
      <c r="A73" s="35">
        <v>2100550</v>
      </c>
      <c r="B73" s="35" t="s">
        <v>507</v>
      </c>
      <c r="C73" s="35" t="s">
        <v>502</v>
      </c>
      <c r="D73" s="35">
        <v>52.738857664276999</v>
      </c>
      <c r="E73" s="35">
        <v>0.28727377190462511</v>
      </c>
      <c r="F73" s="35">
        <v>0.17362984588669417</v>
      </c>
    </row>
    <row r="74" spans="1:6" x14ac:dyDescent="0.2">
      <c r="A74" s="35">
        <v>1302306</v>
      </c>
      <c r="B74" s="35" t="s">
        <v>179</v>
      </c>
      <c r="C74" s="35" t="s">
        <v>146</v>
      </c>
      <c r="D74" s="35">
        <v>53.1343544574584</v>
      </c>
      <c r="E74" s="35">
        <v>0.57978012182439465</v>
      </c>
      <c r="F74" s="35">
        <v>0.1732731224999263</v>
      </c>
    </row>
    <row r="75" spans="1:6" x14ac:dyDescent="0.2">
      <c r="A75" s="35">
        <v>2106805</v>
      </c>
      <c r="B75" s="35" t="s">
        <v>585</v>
      </c>
      <c r="C75" s="35" t="s">
        <v>502</v>
      </c>
      <c r="D75" s="35">
        <v>53.390585993951902</v>
      </c>
      <c r="E75" s="35">
        <v>0.63587450213122776</v>
      </c>
      <c r="F75" s="35">
        <v>0.17257482068810939</v>
      </c>
    </row>
    <row r="76" spans="1:6" x14ac:dyDescent="0.2">
      <c r="A76" s="35">
        <v>2105104</v>
      </c>
      <c r="B76" s="35" t="s">
        <v>560</v>
      </c>
      <c r="C76" s="35" t="s">
        <v>502</v>
      </c>
      <c r="D76" s="35">
        <v>50.576291486079</v>
      </c>
      <c r="E76" s="35">
        <v>0.59012281931176924</v>
      </c>
      <c r="F76" s="35">
        <v>0.16915084536790137</v>
      </c>
    </row>
    <row r="77" spans="1:6" x14ac:dyDescent="0.2">
      <c r="A77" s="35">
        <v>1301654</v>
      </c>
      <c r="B77" s="35" t="s">
        <v>170</v>
      </c>
      <c r="C77" s="35" t="s">
        <v>146</v>
      </c>
      <c r="D77" s="35">
        <v>54.542537326043302</v>
      </c>
      <c r="E77" s="35">
        <v>0.4113770593720858</v>
      </c>
      <c r="F77" s="35">
        <v>0.16828377671934999</v>
      </c>
    </row>
    <row r="78" spans="1:6" x14ac:dyDescent="0.2">
      <c r="A78" s="35">
        <v>2111078</v>
      </c>
      <c r="B78" s="35" t="s">
        <v>629</v>
      </c>
      <c r="C78" s="35" t="s">
        <v>502</v>
      </c>
      <c r="D78" s="35">
        <v>52.372418988910802</v>
      </c>
      <c r="E78" s="35">
        <v>0.27432760013852014</v>
      </c>
      <c r="F78" s="35">
        <v>0.16463701412421466</v>
      </c>
    </row>
    <row r="79" spans="1:6" x14ac:dyDescent="0.2">
      <c r="A79" s="35">
        <v>1500404</v>
      </c>
      <c r="B79" s="35" t="s">
        <v>229</v>
      </c>
      <c r="C79" s="35" t="s">
        <v>225</v>
      </c>
      <c r="D79" s="35">
        <v>55.660645378932699</v>
      </c>
      <c r="E79" s="35">
        <v>0.89214460546936902</v>
      </c>
      <c r="F79" s="35">
        <v>0.16320495447921482</v>
      </c>
    </row>
    <row r="80" spans="1:6" x14ac:dyDescent="0.2">
      <c r="A80" s="35">
        <v>2104008</v>
      </c>
      <c r="B80" s="35" t="s">
        <v>545</v>
      </c>
      <c r="C80" s="35" t="s">
        <v>502</v>
      </c>
      <c r="D80" s="35">
        <v>53.478606122141002</v>
      </c>
      <c r="E80" s="35">
        <v>0.19930906191868189</v>
      </c>
      <c r="F80" s="35">
        <v>0.16093581071025459</v>
      </c>
    </row>
    <row r="81" spans="1:6" x14ac:dyDescent="0.2">
      <c r="A81" s="35">
        <v>5103379</v>
      </c>
      <c r="B81" s="35" t="s">
        <v>693</v>
      </c>
      <c r="C81" s="35" t="s">
        <v>657</v>
      </c>
      <c r="D81" s="35">
        <v>55.673799958968097</v>
      </c>
      <c r="E81" s="35">
        <v>1</v>
      </c>
      <c r="F81" s="35">
        <v>0.16076386498417086</v>
      </c>
    </row>
    <row r="82" spans="1:6" x14ac:dyDescent="0.2">
      <c r="A82" s="35">
        <v>2111029</v>
      </c>
      <c r="B82" s="35" t="s">
        <v>627</v>
      </c>
      <c r="C82" s="35" t="s">
        <v>502</v>
      </c>
      <c r="D82" s="35">
        <v>49.726069818339901</v>
      </c>
      <c r="E82" s="35">
        <v>0.43361841579410121</v>
      </c>
      <c r="F82" s="35">
        <v>0.16051134032303771</v>
      </c>
    </row>
    <row r="83" spans="1:6" x14ac:dyDescent="0.2">
      <c r="A83" s="35">
        <v>2109304</v>
      </c>
      <c r="B83" s="35" t="s">
        <v>612</v>
      </c>
      <c r="C83" s="35" t="s">
        <v>502</v>
      </c>
      <c r="D83" s="35">
        <v>51.7448437666365</v>
      </c>
      <c r="E83" s="35">
        <v>0.29143361789814543</v>
      </c>
      <c r="F83" s="35">
        <v>0.16013924365260448</v>
      </c>
    </row>
    <row r="84" spans="1:6" x14ac:dyDescent="0.2">
      <c r="A84" s="35">
        <v>2108504</v>
      </c>
      <c r="B84" s="35" t="s">
        <v>603</v>
      </c>
      <c r="C84" s="35" t="s">
        <v>502</v>
      </c>
      <c r="D84" s="35">
        <v>53.264067387246001</v>
      </c>
      <c r="E84" s="35">
        <v>0.33555652066013153</v>
      </c>
      <c r="F84" s="35">
        <v>0.15889745651542503</v>
      </c>
    </row>
    <row r="85" spans="1:6" x14ac:dyDescent="0.2">
      <c r="A85" s="35">
        <v>2112100</v>
      </c>
      <c r="B85" s="35" t="s">
        <v>644</v>
      </c>
      <c r="C85" s="35" t="s">
        <v>502</v>
      </c>
      <c r="D85" s="35">
        <v>52.811129180782999</v>
      </c>
      <c r="E85" s="35">
        <v>0.26551155694293432</v>
      </c>
      <c r="F85" s="35">
        <v>0.1580467702435813</v>
      </c>
    </row>
    <row r="86" spans="1:6" x14ac:dyDescent="0.2">
      <c r="A86" s="35">
        <v>5106653</v>
      </c>
      <c r="B86" s="35" t="s">
        <v>749</v>
      </c>
      <c r="C86" s="35" t="s">
        <v>657</v>
      </c>
      <c r="D86" s="35">
        <v>61.165750775695699</v>
      </c>
      <c r="E86" s="35">
        <v>0.41982312698147839</v>
      </c>
      <c r="F86" s="35">
        <v>0.15766985975324452</v>
      </c>
    </row>
    <row r="87" spans="1:6" x14ac:dyDescent="0.2">
      <c r="A87" s="35">
        <v>2102002</v>
      </c>
      <c r="B87" s="35" t="s">
        <v>523</v>
      </c>
      <c r="C87" s="35" t="s">
        <v>502</v>
      </c>
      <c r="D87" s="35">
        <v>52.0286120337665</v>
      </c>
      <c r="E87" s="35">
        <v>0.30646168628392984</v>
      </c>
      <c r="F87" s="35">
        <v>0.15740899862444643</v>
      </c>
    </row>
    <row r="88" spans="1:6" x14ac:dyDescent="0.2">
      <c r="A88" s="35">
        <v>5107776</v>
      </c>
      <c r="B88" s="35" t="s">
        <v>775</v>
      </c>
      <c r="C88" s="35" t="s">
        <v>657</v>
      </c>
      <c r="D88" s="35">
        <v>54.7995021702203</v>
      </c>
      <c r="E88" s="35">
        <v>0.61982855013045102</v>
      </c>
      <c r="F88" s="35">
        <v>0.15578300567224532</v>
      </c>
    </row>
    <row r="89" spans="1:6" x14ac:dyDescent="0.2">
      <c r="A89" s="35">
        <v>5102850</v>
      </c>
      <c r="B89" s="35" t="s">
        <v>684</v>
      </c>
      <c r="C89" s="35" t="s">
        <v>657</v>
      </c>
      <c r="D89" s="35">
        <v>50.528920636025397</v>
      </c>
      <c r="E89" s="35">
        <v>0.6670215282706411</v>
      </c>
      <c r="F89" s="35">
        <v>0.15504439811071227</v>
      </c>
    </row>
    <row r="90" spans="1:6" x14ac:dyDescent="0.2">
      <c r="A90" s="35">
        <v>2107100</v>
      </c>
      <c r="B90" s="35" t="s">
        <v>588</v>
      </c>
      <c r="C90" s="35" t="s">
        <v>502</v>
      </c>
      <c r="D90" s="35">
        <v>51.445836840259297</v>
      </c>
      <c r="E90" s="35">
        <v>0.36576956723099879</v>
      </c>
      <c r="F90" s="35">
        <v>0.15459393829685392</v>
      </c>
    </row>
    <row r="91" spans="1:6" x14ac:dyDescent="0.2">
      <c r="A91" s="35">
        <v>1505106</v>
      </c>
      <c r="B91" s="35" t="s">
        <v>293</v>
      </c>
      <c r="C91" s="35" t="s">
        <v>225</v>
      </c>
      <c r="D91" s="35">
        <v>54.598795176765499</v>
      </c>
      <c r="E91" s="35">
        <v>0.43721736975778974</v>
      </c>
      <c r="F91" s="35">
        <v>0.15315530757781493</v>
      </c>
    </row>
    <row r="92" spans="1:6" x14ac:dyDescent="0.2">
      <c r="A92" s="35">
        <v>2103554</v>
      </c>
      <c r="B92" s="35" t="s">
        <v>540</v>
      </c>
      <c r="C92" s="35" t="s">
        <v>502</v>
      </c>
      <c r="D92" s="35">
        <v>51.682976314806801</v>
      </c>
      <c r="E92" s="35">
        <v>1</v>
      </c>
      <c r="F92" s="35">
        <v>0.15162479860314634</v>
      </c>
    </row>
    <row r="93" spans="1:6" x14ac:dyDescent="0.2">
      <c r="A93" s="35">
        <v>2102374</v>
      </c>
      <c r="B93" s="35" t="s">
        <v>529</v>
      </c>
      <c r="C93" s="35" t="s">
        <v>502</v>
      </c>
      <c r="D93" s="35">
        <v>51.206429572090599</v>
      </c>
      <c r="E93" s="35">
        <v>0.51956314282684768</v>
      </c>
      <c r="F93" s="35">
        <v>0.15112394158665993</v>
      </c>
    </row>
    <row r="94" spans="1:6" x14ac:dyDescent="0.2">
      <c r="A94" s="35">
        <v>2106375</v>
      </c>
      <c r="B94" s="35" t="s">
        <v>580</v>
      </c>
      <c r="C94" s="35" t="s">
        <v>502</v>
      </c>
      <c r="D94" s="35">
        <v>56.940299337627302</v>
      </c>
      <c r="E94" s="35">
        <v>0.24566382844528539</v>
      </c>
      <c r="F94" s="35">
        <v>0.14893217741846049</v>
      </c>
    </row>
    <row r="95" spans="1:6" x14ac:dyDescent="0.2">
      <c r="A95" s="35">
        <v>2101806</v>
      </c>
      <c r="B95" s="35" t="s">
        <v>519</v>
      </c>
      <c r="C95" s="35" t="s">
        <v>502</v>
      </c>
      <c r="D95" s="35">
        <v>58.141440554146897</v>
      </c>
      <c r="E95" s="35">
        <v>0.79126998383330338</v>
      </c>
      <c r="F95" s="35">
        <v>0.14667910431713058</v>
      </c>
    </row>
    <row r="96" spans="1:6" x14ac:dyDescent="0.2">
      <c r="A96" s="35">
        <v>5108105</v>
      </c>
      <c r="B96" s="35" t="s">
        <v>787</v>
      </c>
      <c r="C96" s="35" t="s">
        <v>657</v>
      </c>
      <c r="D96" s="35">
        <v>52.463832764627597</v>
      </c>
      <c r="E96" s="35">
        <v>0.13206550449022716</v>
      </c>
      <c r="F96" s="35">
        <v>0.14647505393815807</v>
      </c>
    </row>
    <row r="97" spans="1:6" x14ac:dyDescent="0.2">
      <c r="A97" s="35">
        <v>2107456</v>
      </c>
      <c r="B97" s="35" t="s">
        <v>592</v>
      </c>
      <c r="C97" s="35" t="s">
        <v>502</v>
      </c>
      <c r="D97" s="35">
        <v>51.5133479760838</v>
      </c>
      <c r="E97" s="35">
        <v>0.41629821100605402</v>
      </c>
      <c r="F97" s="35">
        <v>0.14637219793067902</v>
      </c>
    </row>
    <row r="98" spans="1:6" x14ac:dyDescent="0.2">
      <c r="A98" s="35">
        <v>1303908</v>
      </c>
      <c r="B98" s="35" t="s">
        <v>198</v>
      </c>
      <c r="C98" s="35" t="s">
        <v>146</v>
      </c>
      <c r="D98" s="35">
        <v>53.844078240908303</v>
      </c>
      <c r="E98" s="35">
        <v>0.56286589619922955</v>
      </c>
      <c r="F98" s="35">
        <v>0.14536829702856485</v>
      </c>
    </row>
    <row r="99" spans="1:6" x14ac:dyDescent="0.2">
      <c r="A99" s="35">
        <v>1301852</v>
      </c>
      <c r="B99" s="35" t="s">
        <v>173</v>
      </c>
      <c r="C99" s="35" t="s">
        <v>146</v>
      </c>
      <c r="D99" s="35">
        <v>55.369579339728098</v>
      </c>
      <c r="E99" s="35">
        <v>0.70318596886439522</v>
      </c>
      <c r="F99" s="35">
        <v>0.14535060391456553</v>
      </c>
    </row>
    <row r="100" spans="1:6" x14ac:dyDescent="0.2">
      <c r="A100" s="35">
        <v>1200708</v>
      </c>
      <c r="B100" s="35" t="s">
        <v>143</v>
      </c>
      <c r="C100" s="35" t="s">
        <v>121</v>
      </c>
      <c r="D100" s="35">
        <v>52.611764142153902</v>
      </c>
      <c r="E100" s="35">
        <v>0.89504861964904436</v>
      </c>
      <c r="F100" s="35">
        <v>0.14394039403940395</v>
      </c>
    </row>
    <row r="101" spans="1:6" x14ac:dyDescent="0.2">
      <c r="A101" s="35">
        <v>1301605</v>
      </c>
      <c r="B101" s="35" t="s">
        <v>169</v>
      </c>
      <c r="C101" s="35" t="s">
        <v>146</v>
      </c>
      <c r="D101" s="35">
        <v>54.6217249557575</v>
      </c>
      <c r="E101" s="35">
        <v>1</v>
      </c>
      <c r="F101" s="35">
        <v>0.14281340998988132</v>
      </c>
    </row>
    <row r="102" spans="1:6" x14ac:dyDescent="0.2">
      <c r="A102" s="35">
        <v>2111805</v>
      </c>
      <c r="B102" s="35" t="s">
        <v>642</v>
      </c>
      <c r="C102" s="35" t="s">
        <v>502</v>
      </c>
      <c r="D102" s="35">
        <v>54.146269243305703</v>
      </c>
      <c r="E102" s="35">
        <v>0.65493479127512955</v>
      </c>
      <c r="F102" s="35">
        <v>0.1415348885098312</v>
      </c>
    </row>
    <row r="103" spans="1:6" x14ac:dyDescent="0.2">
      <c r="A103" s="35">
        <v>2105450</v>
      </c>
      <c r="B103" s="35" t="s">
        <v>567</v>
      </c>
      <c r="C103" s="35" t="s">
        <v>502</v>
      </c>
      <c r="D103" s="35">
        <v>56.793635738913203</v>
      </c>
      <c r="E103" s="35">
        <v>0.76013020541025933</v>
      </c>
      <c r="F103" s="35">
        <v>0.13959422450389969</v>
      </c>
    </row>
    <row r="104" spans="1:6" x14ac:dyDescent="0.2">
      <c r="A104" s="35">
        <v>1303700</v>
      </c>
      <c r="B104" s="35" t="s">
        <v>196</v>
      </c>
      <c r="C104" s="35" t="s">
        <v>146</v>
      </c>
      <c r="D104" s="35">
        <v>50.173312944679402</v>
      </c>
      <c r="E104" s="35">
        <v>0.34110807840913121</v>
      </c>
      <c r="F104" s="35">
        <v>0.13918247634182909</v>
      </c>
    </row>
    <row r="105" spans="1:6" x14ac:dyDescent="0.2">
      <c r="A105" s="35">
        <v>2108306</v>
      </c>
      <c r="B105" s="35" t="s">
        <v>600</v>
      </c>
      <c r="C105" s="35" t="s">
        <v>502</v>
      </c>
      <c r="D105" s="35">
        <v>47.977479558952702</v>
      </c>
      <c r="E105" s="35">
        <v>0.34998238434645923</v>
      </c>
      <c r="F105" s="35">
        <v>0.13828281482515112</v>
      </c>
    </row>
    <row r="106" spans="1:6" x14ac:dyDescent="0.2">
      <c r="A106" s="35">
        <v>2108801</v>
      </c>
      <c r="B106" s="35" t="s">
        <v>606</v>
      </c>
      <c r="C106" s="35" t="s">
        <v>502</v>
      </c>
      <c r="D106" s="35">
        <v>50.180514804072402</v>
      </c>
      <c r="E106" s="35">
        <v>0.37161290322580648</v>
      </c>
      <c r="F106" s="35">
        <v>0.13803397616468038</v>
      </c>
    </row>
    <row r="107" spans="1:6" x14ac:dyDescent="0.2">
      <c r="A107" s="35">
        <v>2111409</v>
      </c>
      <c r="B107" s="35" t="s">
        <v>633</v>
      </c>
      <c r="C107" s="35" t="s">
        <v>502</v>
      </c>
      <c r="D107" s="35">
        <v>51.517515268174797</v>
      </c>
      <c r="E107" s="35">
        <v>0.56252104613312381</v>
      </c>
      <c r="F107" s="35">
        <v>0.13673878639294668</v>
      </c>
    </row>
    <row r="108" spans="1:6" x14ac:dyDescent="0.2">
      <c r="A108" s="35">
        <v>1100106</v>
      </c>
      <c r="B108" s="35" t="s">
        <v>88</v>
      </c>
      <c r="C108" s="35" t="s">
        <v>74</v>
      </c>
      <c r="D108" s="35">
        <v>58.848776059364802</v>
      </c>
      <c r="E108" s="35">
        <v>1</v>
      </c>
      <c r="F108" s="35">
        <v>0.1350413948902712</v>
      </c>
    </row>
    <row r="109" spans="1:6" x14ac:dyDescent="0.2">
      <c r="A109" s="35">
        <v>1302504</v>
      </c>
      <c r="B109" s="35" t="s">
        <v>181</v>
      </c>
      <c r="C109" s="35" t="s">
        <v>146</v>
      </c>
      <c r="D109" s="35">
        <v>52.870088102432099</v>
      </c>
      <c r="E109" s="35">
        <v>0.46794338916829459</v>
      </c>
      <c r="F109" s="35">
        <v>0.13433760451596366</v>
      </c>
    </row>
    <row r="110" spans="1:6" x14ac:dyDescent="0.2">
      <c r="A110" s="35">
        <v>2103158</v>
      </c>
      <c r="B110" s="35" t="s">
        <v>536</v>
      </c>
      <c r="C110" s="35" t="s">
        <v>502</v>
      </c>
      <c r="D110" s="35">
        <v>53.5734014480186</v>
      </c>
      <c r="E110" s="35">
        <v>0.41469321851453178</v>
      </c>
      <c r="F110" s="35">
        <v>0.13422954827773437</v>
      </c>
    </row>
    <row r="111" spans="1:6" x14ac:dyDescent="0.2">
      <c r="A111" s="35">
        <v>2104628</v>
      </c>
      <c r="B111" s="35" t="s">
        <v>556</v>
      </c>
      <c r="C111" s="35" t="s">
        <v>502</v>
      </c>
      <c r="D111" s="35">
        <v>58.663295842979799</v>
      </c>
      <c r="E111" s="35">
        <v>0.70461658841940533</v>
      </c>
      <c r="F111" s="35">
        <v>0.13397929122732652</v>
      </c>
    </row>
    <row r="112" spans="1:6" x14ac:dyDescent="0.2">
      <c r="A112" s="35">
        <v>1506195</v>
      </c>
      <c r="B112" s="35" t="s">
        <v>312</v>
      </c>
      <c r="C112" s="35" t="s">
        <v>225</v>
      </c>
      <c r="D112" s="35">
        <v>50.524170983589897</v>
      </c>
      <c r="E112" s="35">
        <v>0.360843188235623</v>
      </c>
      <c r="F112" s="35">
        <v>0.1330602299867929</v>
      </c>
    </row>
    <row r="113" spans="1:6" x14ac:dyDescent="0.2">
      <c r="A113" s="35">
        <v>1400233</v>
      </c>
      <c r="B113" s="35" t="s">
        <v>215</v>
      </c>
      <c r="C113" s="35" t="s">
        <v>209</v>
      </c>
      <c r="D113" s="35">
        <v>54.310162442658203</v>
      </c>
      <c r="E113" s="35">
        <v>0.57871610759832814</v>
      </c>
      <c r="F113" s="35">
        <v>0.13093600496619545</v>
      </c>
    </row>
    <row r="114" spans="1:6" x14ac:dyDescent="0.2">
      <c r="A114" s="35">
        <v>1400456</v>
      </c>
      <c r="B114" s="35" t="s">
        <v>219</v>
      </c>
      <c r="C114" s="35" t="s">
        <v>209</v>
      </c>
      <c r="D114" s="35">
        <v>52.302166663612098</v>
      </c>
      <c r="E114" s="35">
        <v>0.71820185948432858</v>
      </c>
      <c r="F114" s="35">
        <v>0.13078859195911555</v>
      </c>
    </row>
    <row r="115" spans="1:6" x14ac:dyDescent="0.2">
      <c r="A115" s="35">
        <v>1200609</v>
      </c>
      <c r="B115" s="35" t="s">
        <v>142</v>
      </c>
      <c r="C115" s="35" t="s">
        <v>121</v>
      </c>
      <c r="D115" s="35">
        <v>47.844965898827098</v>
      </c>
      <c r="E115" s="35">
        <v>0.46623875583776198</v>
      </c>
      <c r="F115" s="35">
        <v>0.12923426292996978</v>
      </c>
    </row>
    <row r="116" spans="1:6" x14ac:dyDescent="0.2">
      <c r="A116" s="35">
        <v>2106631</v>
      </c>
      <c r="B116" s="35" t="s">
        <v>582</v>
      </c>
      <c r="C116" s="35" t="s">
        <v>502</v>
      </c>
      <c r="D116" s="35">
        <v>50.108668528932398</v>
      </c>
      <c r="E116" s="35">
        <v>0.38494909251881365</v>
      </c>
      <c r="F116" s="35">
        <v>0.12669001511202307</v>
      </c>
    </row>
    <row r="117" spans="1:6" x14ac:dyDescent="0.2">
      <c r="A117" s="35">
        <v>1400308</v>
      </c>
      <c r="B117" s="35" t="s">
        <v>217</v>
      </c>
      <c r="C117" s="35" t="s">
        <v>209</v>
      </c>
      <c r="D117" s="35">
        <v>53.741444237623597</v>
      </c>
      <c r="E117" s="35">
        <v>0.53640630641473097</v>
      </c>
      <c r="F117" s="35">
        <v>0.12514905380046426</v>
      </c>
    </row>
    <row r="118" spans="1:6" x14ac:dyDescent="0.2">
      <c r="A118" s="35">
        <v>1504406</v>
      </c>
      <c r="B118" s="35" t="s">
        <v>282</v>
      </c>
      <c r="C118" s="35" t="s">
        <v>225</v>
      </c>
      <c r="D118" s="35">
        <v>52.218991402084697</v>
      </c>
      <c r="E118" s="35">
        <v>0.35290796160361376</v>
      </c>
      <c r="F118" s="35">
        <v>0.12490636160318429</v>
      </c>
    </row>
    <row r="119" spans="1:6" x14ac:dyDescent="0.2">
      <c r="A119" s="35">
        <v>2109205</v>
      </c>
      <c r="B119" s="35" t="s">
        <v>610</v>
      </c>
      <c r="C119" s="35" t="s">
        <v>502</v>
      </c>
      <c r="D119" s="35">
        <v>53.4389964233021</v>
      </c>
      <c r="E119" s="35">
        <v>0.51044447934663106</v>
      </c>
      <c r="F119" s="35">
        <v>0.12447462301559101</v>
      </c>
    </row>
    <row r="120" spans="1:6" x14ac:dyDescent="0.2">
      <c r="A120" s="35">
        <v>1301803</v>
      </c>
      <c r="B120" s="35" t="s">
        <v>172</v>
      </c>
      <c r="C120" s="35" t="s">
        <v>146</v>
      </c>
      <c r="D120" s="35">
        <v>51.270234046802898</v>
      </c>
      <c r="E120" s="35">
        <v>0.71860474682242603</v>
      </c>
      <c r="F120" s="35">
        <v>0.12354417295250676</v>
      </c>
    </row>
    <row r="121" spans="1:6" x14ac:dyDescent="0.2">
      <c r="A121" s="35">
        <v>1303502</v>
      </c>
      <c r="B121" s="35" t="s">
        <v>192</v>
      </c>
      <c r="C121" s="35" t="s">
        <v>146</v>
      </c>
      <c r="D121" s="35">
        <v>49.237396175142202</v>
      </c>
      <c r="E121" s="35">
        <v>0.4799772938383734</v>
      </c>
      <c r="F121" s="35">
        <v>0.12344176917938095</v>
      </c>
    </row>
    <row r="122" spans="1:6" x14ac:dyDescent="0.2">
      <c r="A122" s="35">
        <v>5107925</v>
      </c>
      <c r="B122" s="35" t="s">
        <v>782</v>
      </c>
      <c r="C122" s="35" t="s">
        <v>657</v>
      </c>
      <c r="D122" s="35">
        <v>61.926308870281702</v>
      </c>
      <c r="E122" s="35">
        <v>0.29588988229240371</v>
      </c>
      <c r="F122" s="35">
        <v>0.1232285248144627</v>
      </c>
    </row>
    <row r="123" spans="1:6" x14ac:dyDescent="0.2">
      <c r="A123" s="35">
        <v>5108055</v>
      </c>
      <c r="B123" s="35" t="s">
        <v>786</v>
      </c>
      <c r="C123" s="35" t="s">
        <v>657</v>
      </c>
      <c r="D123" s="35">
        <v>57.450640697112497</v>
      </c>
      <c r="E123" s="35">
        <v>0.94906317672535545</v>
      </c>
      <c r="F123" s="35">
        <v>0.12279154279558094</v>
      </c>
    </row>
    <row r="124" spans="1:6" x14ac:dyDescent="0.2">
      <c r="A124" s="35">
        <v>1301100</v>
      </c>
      <c r="B124" s="35" t="s">
        <v>163</v>
      </c>
      <c r="C124" s="35" t="s">
        <v>146</v>
      </c>
      <c r="D124" s="35">
        <v>52.595549579997098</v>
      </c>
      <c r="E124" s="35">
        <v>1</v>
      </c>
      <c r="F124" s="35">
        <v>0.12277648198354456</v>
      </c>
    </row>
    <row r="125" spans="1:6" x14ac:dyDescent="0.2">
      <c r="A125" s="35">
        <v>5107206</v>
      </c>
      <c r="B125" s="35" t="s">
        <v>915</v>
      </c>
      <c r="C125" s="35" t="s">
        <v>657</v>
      </c>
      <c r="D125" s="35">
        <v>58.411235936938702</v>
      </c>
      <c r="E125" s="35">
        <v>0.35066746363817491</v>
      </c>
      <c r="F125" s="35">
        <v>0.12139758982270217</v>
      </c>
    </row>
    <row r="126" spans="1:6" x14ac:dyDescent="0.2">
      <c r="A126" s="35">
        <v>2100956</v>
      </c>
      <c r="B126" s="35" t="s">
        <v>511</v>
      </c>
      <c r="C126" s="35" t="s">
        <v>502</v>
      </c>
      <c r="D126" s="35">
        <v>47.481679771146602</v>
      </c>
      <c r="E126" s="35">
        <v>0.67445045045045049</v>
      </c>
      <c r="F126" s="35">
        <v>0.12117908729717582</v>
      </c>
    </row>
    <row r="127" spans="1:6" x14ac:dyDescent="0.2">
      <c r="A127" s="35">
        <v>5108501</v>
      </c>
      <c r="B127" s="35" t="s">
        <v>792</v>
      </c>
      <c r="C127" s="35" t="s">
        <v>657</v>
      </c>
      <c r="D127" s="35">
        <v>58.2460865475174</v>
      </c>
      <c r="E127" s="35">
        <v>0.34741784037558687</v>
      </c>
      <c r="F127" s="35">
        <v>0.12035322958051797</v>
      </c>
    </row>
    <row r="128" spans="1:6" x14ac:dyDescent="0.2">
      <c r="A128" s="35">
        <v>2102705</v>
      </c>
      <c r="B128" s="35" t="s">
        <v>532</v>
      </c>
      <c r="C128" s="35" t="s">
        <v>502</v>
      </c>
      <c r="D128" s="35">
        <v>52.449143003481801</v>
      </c>
      <c r="E128" s="35">
        <v>0.21268656716417911</v>
      </c>
      <c r="F128" s="35">
        <v>0.11897611605355246</v>
      </c>
    </row>
    <row r="129" spans="1:6" x14ac:dyDescent="0.2">
      <c r="A129" s="35">
        <v>5108352</v>
      </c>
      <c r="B129" s="35" t="s">
        <v>790</v>
      </c>
      <c r="C129" s="35" t="s">
        <v>657</v>
      </c>
      <c r="D129" s="35">
        <v>58.880358088536802</v>
      </c>
      <c r="E129" s="35">
        <v>1</v>
      </c>
      <c r="F129" s="35">
        <v>0.1183741595872109</v>
      </c>
    </row>
    <row r="130" spans="1:6" x14ac:dyDescent="0.2">
      <c r="A130" s="35">
        <v>5105176</v>
      </c>
      <c r="B130" s="35" t="s">
        <v>716</v>
      </c>
      <c r="C130" s="35" t="s">
        <v>657</v>
      </c>
      <c r="D130" s="35">
        <v>55.061677375035202</v>
      </c>
      <c r="E130" s="35">
        <v>0.80442115840091866</v>
      </c>
      <c r="F130" s="35">
        <v>0.1178255108240208</v>
      </c>
    </row>
    <row r="131" spans="1:6" x14ac:dyDescent="0.2">
      <c r="A131" s="35">
        <v>5101407</v>
      </c>
      <c r="B131" s="35" t="s">
        <v>670</v>
      </c>
      <c r="C131" s="35" t="s">
        <v>657</v>
      </c>
      <c r="D131" s="35">
        <v>53.194362539092801</v>
      </c>
      <c r="E131" s="35">
        <v>1</v>
      </c>
      <c r="F131" s="35">
        <v>0.11646958194604325</v>
      </c>
    </row>
    <row r="132" spans="1:6" x14ac:dyDescent="0.2">
      <c r="A132" s="35">
        <v>2112704</v>
      </c>
      <c r="B132" s="35" t="s">
        <v>649</v>
      </c>
      <c r="C132" s="35" t="s">
        <v>502</v>
      </c>
      <c r="D132" s="35">
        <v>50.791366118719402</v>
      </c>
      <c r="E132" s="35">
        <v>0.33353057199211045</v>
      </c>
      <c r="F132" s="35">
        <v>0.11610953343696703</v>
      </c>
    </row>
    <row r="133" spans="1:6" x14ac:dyDescent="0.2">
      <c r="A133" s="35">
        <v>2100204</v>
      </c>
      <c r="B133" s="35" t="s">
        <v>503</v>
      </c>
      <c r="C133" s="35" t="s">
        <v>502</v>
      </c>
      <c r="D133" s="35">
        <v>55.764462515537602</v>
      </c>
      <c r="E133" s="35">
        <v>0</v>
      </c>
      <c r="F133" s="35">
        <v>0.11559410756725265</v>
      </c>
    </row>
    <row r="134" spans="1:6" x14ac:dyDescent="0.2">
      <c r="A134" s="35">
        <v>5106190</v>
      </c>
      <c r="B134" s="35" t="s">
        <v>732</v>
      </c>
      <c r="C134" s="35" t="s">
        <v>657</v>
      </c>
      <c r="D134" s="35">
        <v>57.268714628077802</v>
      </c>
      <c r="E134" s="35">
        <v>0.68718223173668713</v>
      </c>
      <c r="F134" s="35">
        <v>0.11477026921968821</v>
      </c>
    </row>
    <row r="135" spans="1:6" x14ac:dyDescent="0.2">
      <c r="A135" s="35">
        <v>5103908</v>
      </c>
      <c r="B135" s="35" t="s">
        <v>702</v>
      </c>
      <c r="C135" s="35" t="s">
        <v>657</v>
      </c>
      <c r="D135" s="35">
        <v>50.187490696963103</v>
      </c>
      <c r="E135" s="35">
        <v>0.89735336194563664</v>
      </c>
      <c r="F135" s="35">
        <v>0.11353362607272849</v>
      </c>
    </row>
    <row r="136" spans="1:6" x14ac:dyDescent="0.2">
      <c r="A136" s="35">
        <v>5100508</v>
      </c>
      <c r="B136" s="35" t="s">
        <v>663</v>
      </c>
      <c r="C136" s="35" t="s">
        <v>657</v>
      </c>
      <c r="D136" s="35">
        <v>57.165303696787902</v>
      </c>
      <c r="E136" s="35">
        <v>0.93948262839879149</v>
      </c>
      <c r="F136" s="35">
        <v>0.11303683378774985</v>
      </c>
    </row>
    <row r="137" spans="1:6" x14ac:dyDescent="0.2">
      <c r="A137" s="35">
        <v>1200500</v>
      </c>
      <c r="B137" s="35" t="s">
        <v>141</v>
      </c>
      <c r="C137" s="35" t="s">
        <v>121</v>
      </c>
      <c r="D137" s="35">
        <v>55.215786258197603</v>
      </c>
      <c r="E137" s="35">
        <v>0.49516621438263231</v>
      </c>
      <c r="F137" s="35">
        <v>0.11301162173316504</v>
      </c>
    </row>
    <row r="138" spans="1:6" x14ac:dyDescent="0.2">
      <c r="A138" s="35">
        <v>5106802</v>
      </c>
      <c r="B138" s="35" t="s">
        <v>753</v>
      </c>
      <c r="C138" s="35" t="s">
        <v>657</v>
      </c>
      <c r="D138" s="35">
        <v>58.967162646894202</v>
      </c>
      <c r="E138" s="35">
        <v>0.51675184554230547</v>
      </c>
      <c r="F138" s="35">
        <v>0.11250654021698712</v>
      </c>
    </row>
    <row r="139" spans="1:6" x14ac:dyDescent="0.2">
      <c r="A139" s="35">
        <v>5103809</v>
      </c>
      <c r="B139" s="35" t="s">
        <v>909</v>
      </c>
      <c r="C139" s="35" t="s">
        <v>657</v>
      </c>
      <c r="D139" s="35">
        <v>55.635655030680702</v>
      </c>
      <c r="E139" s="35">
        <v>0.61703360370799532</v>
      </c>
      <c r="F139" s="35">
        <v>0.11150710265378237</v>
      </c>
    </row>
    <row r="140" spans="1:6" x14ac:dyDescent="0.2">
      <c r="A140" s="35">
        <v>5106273</v>
      </c>
      <c r="B140" s="35" t="s">
        <v>740</v>
      </c>
      <c r="C140" s="35" t="s">
        <v>657</v>
      </c>
      <c r="D140" s="35">
        <v>54.795647008884202</v>
      </c>
      <c r="E140" s="35">
        <v>0.22523219814241485</v>
      </c>
      <c r="F140" s="35">
        <v>0.11103368719193704</v>
      </c>
    </row>
    <row r="141" spans="1:6" x14ac:dyDescent="0.2">
      <c r="A141" s="35">
        <v>2101970</v>
      </c>
      <c r="B141" s="35" t="s">
        <v>522</v>
      </c>
      <c r="C141" s="35" t="s">
        <v>502</v>
      </c>
      <c r="D141" s="35">
        <v>52.664929145038101</v>
      </c>
      <c r="E141" s="35">
        <v>0.49916487711763302</v>
      </c>
      <c r="F141" s="35">
        <v>0.10865690645923592</v>
      </c>
    </row>
    <row r="142" spans="1:6" x14ac:dyDescent="0.2">
      <c r="A142" s="35">
        <v>5106208</v>
      </c>
      <c r="B142" s="35" t="s">
        <v>733</v>
      </c>
      <c r="C142" s="35" t="s">
        <v>657</v>
      </c>
      <c r="D142" s="35">
        <v>58.901005388280801</v>
      </c>
      <c r="E142" s="35">
        <v>0.5193482688391039</v>
      </c>
      <c r="F142" s="35">
        <v>0.10779285805343089</v>
      </c>
    </row>
    <row r="143" spans="1:6" x14ac:dyDescent="0.2">
      <c r="A143" s="35">
        <v>1301951</v>
      </c>
      <c r="B143" s="35" t="s">
        <v>175</v>
      </c>
      <c r="C143" s="35" t="s">
        <v>146</v>
      </c>
      <c r="D143" s="35">
        <v>50.567591913894702</v>
      </c>
      <c r="E143" s="35">
        <v>0.93299914414965157</v>
      </c>
      <c r="F143" s="35">
        <v>0.10776962247011776</v>
      </c>
    </row>
    <row r="144" spans="1:6" x14ac:dyDescent="0.2">
      <c r="A144" s="35">
        <v>1300029</v>
      </c>
      <c r="B144" s="35" t="s">
        <v>145</v>
      </c>
      <c r="C144" s="35" t="s">
        <v>146</v>
      </c>
      <c r="D144" s="35">
        <v>49.240570978409799</v>
      </c>
      <c r="E144" s="35">
        <v>0.68423042984999372</v>
      </c>
      <c r="F144" s="35">
        <v>0.10746528304306407</v>
      </c>
    </row>
    <row r="145" spans="1:6" x14ac:dyDescent="0.2">
      <c r="A145" s="35">
        <v>2109809</v>
      </c>
      <c r="B145" s="35" t="s">
        <v>617</v>
      </c>
      <c r="C145" s="35" t="s">
        <v>502</v>
      </c>
      <c r="D145" s="35">
        <v>49.665552060001502</v>
      </c>
      <c r="E145" s="35">
        <v>0.69546641348207927</v>
      </c>
      <c r="F145" s="35">
        <v>0.10728981104121632</v>
      </c>
    </row>
    <row r="146" spans="1:6" x14ac:dyDescent="0.2">
      <c r="A146" s="35">
        <v>5106281</v>
      </c>
      <c r="B146" s="35" t="s">
        <v>741</v>
      </c>
      <c r="C146" s="35" t="s">
        <v>657</v>
      </c>
      <c r="D146" s="35">
        <v>58.711576583155001</v>
      </c>
      <c r="E146" s="35">
        <v>0.05</v>
      </c>
      <c r="F146" s="35">
        <v>0.10509428023110588</v>
      </c>
    </row>
    <row r="147" spans="1:6" x14ac:dyDescent="0.2">
      <c r="A147" s="35">
        <v>5100250</v>
      </c>
      <c r="B147" s="35" t="s">
        <v>659</v>
      </c>
      <c r="C147" s="35" t="s">
        <v>657</v>
      </c>
      <c r="D147" s="35">
        <v>53.782345984747202</v>
      </c>
      <c r="E147" s="35">
        <v>0.44238827515688595</v>
      </c>
      <c r="F147" s="35">
        <v>0.10407241533091373</v>
      </c>
    </row>
    <row r="148" spans="1:6" x14ac:dyDescent="0.2">
      <c r="A148" s="35">
        <v>2104073</v>
      </c>
      <c r="B148" s="35" t="s">
        <v>547</v>
      </c>
      <c r="C148" s="35" t="s">
        <v>502</v>
      </c>
      <c r="D148" s="35">
        <v>53.005734032264101</v>
      </c>
      <c r="E148" s="35">
        <v>0</v>
      </c>
      <c r="F148" s="35">
        <v>0.10372116832772196</v>
      </c>
    </row>
    <row r="149" spans="1:6" x14ac:dyDescent="0.2">
      <c r="A149" s="35">
        <v>1507979</v>
      </c>
      <c r="B149" s="35" t="s">
        <v>334</v>
      </c>
      <c r="C149" s="35" t="s">
        <v>225</v>
      </c>
      <c r="D149" s="35">
        <v>59.973204368359902</v>
      </c>
      <c r="E149" s="35">
        <v>0.40746459375998295</v>
      </c>
      <c r="F149" s="35">
        <v>0.103032284575532</v>
      </c>
    </row>
    <row r="150" spans="1:6" x14ac:dyDescent="0.2">
      <c r="A150" s="35">
        <v>5106307</v>
      </c>
      <c r="B150" s="35" t="s">
        <v>743</v>
      </c>
      <c r="C150" s="35" t="s">
        <v>657</v>
      </c>
      <c r="D150" s="35">
        <v>57.832044133038899</v>
      </c>
      <c r="E150" s="35">
        <v>0.30098381466201207</v>
      </c>
      <c r="F150" s="35">
        <v>0.10168810819893179</v>
      </c>
    </row>
    <row r="151" spans="1:6" x14ac:dyDescent="0.2">
      <c r="A151" s="35">
        <v>2109759</v>
      </c>
      <c r="B151" s="35" t="s">
        <v>616</v>
      </c>
      <c r="C151" s="35" t="s">
        <v>502</v>
      </c>
      <c r="D151" s="35">
        <v>55.506609045632104</v>
      </c>
      <c r="E151" s="35">
        <v>0.33184011026878013</v>
      </c>
      <c r="F151" s="35">
        <v>9.9886065813863029E-2</v>
      </c>
    </row>
    <row r="152" spans="1:6" x14ac:dyDescent="0.2">
      <c r="A152" s="35">
        <v>5107107</v>
      </c>
      <c r="B152" s="35" t="s">
        <v>759</v>
      </c>
      <c r="C152" s="35" t="s">
        <v>657</v>
      </c>
      <c r="D152" s="35">
        <v>60.220660327520001</v>
      </c>
      <c r="E152" s="35">
        <v>0.58182587538347619</v>
      </c>
      <c r="F152" s="35">
        <v>9.9645967515587297E-2</v>
      </c>
    </row>
    <row r="153" spans="1:6" x14ac:dyDescent="0.2">
      <c r="A153" s="35">
        <v>2108454</v>
      </c>
      <c r="B153" s="35" t="s">
        <v>602</v>
      </c>
      <c r="C153" s="35" t="s">
        <v>502</v>
      </c>
      <c r="D153" s="35">
        <v>47.008353547421798</v>
      </c>
      <c r="E153" s="35">
        <v>0.48623604393617503</v>
      </c>
      <c r="F153" s="35">
        <v>9.9564888299406032E-2</v>
      </c>
    </row>
    <row r="154" spans="1:6" x14ac:dyDescent="0.2">
      <c r="A154" s="35">
        <v>1400175</v>
      </c>
      <c r="B154" s="35" t="s">
        <v>213</v>
      </c>
      <c r="C154" s="35" t="s">
        <v>209</v>
      </c>
      <c r="D154" s="35">
        <v>52.889867208616998</v>
      </c>
      <c r="E154" s="35">
        <v>0.56405909421167355</v>
      </c>
      <c r="F154" s="35">
        <v>9.8616978889839543E-2</v>
      </c>
    </row>
    <row r="155" spans="1:6" x14ac:dyDescent="0.2">
      <c r="A155" s="35">
        <v>2105203</v>
      </c>
      <c r="B155" s="35" t="s">
        <v>562</v>
      </c>
      <c r="C155" s="35" t="s">
        <v>502</v>
      </c>
      <c r="D155" s="35">
        <v>51.181372676589298</v>
      </c>
      <c r="E155" s="35">
        <v>0.37310821450441783</v>
      </c>
      <c r="F155" s="35">
        <v>9.8588768169357993E-2</v>
      </c>
    </row>
    <row r="156" spans="1:6" x14ac:dyDescent="0.2">
      <c r="A156" s="35">
        <v>1304237</v>
      </c>
      <c r="B156" s="35" t="s">
        <v>204</v>
      </c>
      <c r="C156" s="35" t="s">
        <v>146</v>
      </c>
      <c r="D156" s="35">
        <v>58.272933065479997</v>
      </c>
      <c r="E156" s="35">
        <v>0.51676032731933352</v>
      </c>
      <c r="F156" s="35">
        <v>9.8483232383589595E-2</v>
      </c>
    </row>
    <row r="157" spans="1:6" x14ac:dyDescent="0.2">
      <c r="A157" s="35">
        <v>5107008</v>
      </c>
      <c r="B157" s="35" t="s">
        <v>914</v>
      </c>
      <c r="C157" s="35" t="s">
        <v>657</v>
      </c>
      <c r="D157" s="35">
        <v>58.875421129871903</v>
      </c>
      <c r="E157" s="35">
        <v>0.70369439557677804</v>
      </c>
      <c r="F157" s="35">
        <v>9.6754134221379656E-2</v>
      </c>
    </row>
    <row r="158" spans="1:6" x14ac:dyDescent="0.2">
      <c r="A158" s="35">
        <v>5108600</v>
      </c>
      <c r="B158" s="35" t="s">
        <v>793</v>
      </c>
      <c r="C158" s="35" t="s">
        <v>657</v>
      </c>
      <c r="D158" s="35">
        <v>55.732866995506697</v>
      </c>
      <c r="E158" s="35">
        <v>0.80531507952486414</v>
      </c>
      <c r="F158" s="35">
        <v>9.5679817342305754E-2</v>
      </c>
    </row>
    <row r="159" spans="1:6" x14ac:dyDescent="0.2">
      <c r="A159" s="35">
        <v>1702406</v>
      </c>
      <c r="B159" s="35" t="s">
        <v>378</v>
      </c>
      <c r="C159" s="35" t="s">
        <v>363</v>
      </c>
      <c r="D159" s="35">
        <v>52.364714695583999</v>
      </c>
      <c r="E159" s="35">
        <v>0.37853422619047616</v>
      </c>
      <c r="F159" s="35">
        <v>9.5601796425757862E-2</v>
      </c>
    </row>
    <row r="160" spans="1:6" x14ac:dyDescent="0.2">
      <c r="A160" s="35">
        <v>1502954</v>
      </c>
      <c r="B160" s="35" t="s">
        <v>853</v>
      </c>
      <c r="C160" s="35" t="s">
        <v>225</v>
      </c>
      <c r="D160" s="35">
        <v>51.781796521945701</v>
      </c>
      <c r="E160" s="35">
        <v>0.53792243273742357</v>
      </c>
      <c r="F160" s="35">
        <v>9.5068011676031003E-2</v>
      </c>
    </row>
    <row r="161" spans="1:6" x14ac:dyDescent="0.2">
      <c r="A161" s="35">
        <v>1707108</v>
      </c>
      <c r="B161" s="35" t="s">
        <v>407</v>
      </c>
      <c r="C161" s="35" t="s">
        <v>363</v>
      </c>
      <c r="D161" s="35">
        <v>53.011938266251903</v>
      </c>
      <c r="E161" s="35">
        <v>0.91890315052508753</v>
      </c>
      <c r="F161" s="35">
        <v>9.4917092825042612E-2</v>
      </c>
    </row>
    <row r="162" spans="1:6" x14ac:dyDescent="0.2">
      <c r="A162" s="35">
        <v>2111748</v>
      </c>
      <c r="B162" s="35" t="s">
        <v>640</v>
      </c>
      <c r="C162" s="35" t="s">
        <v>502</v>
      </c>
      <c r="D162" s="35">
        <v>51.025871429512698</v>
      </c>
      <c r="E162" s="35">
        <v>0.36966220522625876</v>
      </c>
      <c r="F162" s="35">
        <v>9.4873460463210671E-2</v>
      </c>
    </row>
    <row r="163" spans="1:6" x14ac:dyDescent="0.2">
      <c r="A163" s="35">
        <v>1502855</v>
      </c>
      <c r="B163" s="35" t="s">
        <v>262</v>
      </c>
      <c r="C163" s="35" t="s">
        <v>225</v>
      </c>
      <c r="D163" s="35">
        <v>58.121165939181203</v>
      </c>
      <c r="E163" s="35">
        <v>0.56792357968828555</v>
      </c>
      <c r="F163" s="35">
        <v>9.4728842108808581E-2</v>
      </c>
    </row>
    <row r="164" spans="1:6" x14ac:dyDescent="0.2">
      <c r="A164" s="35">
        <v>2106508</v>
      </c>
      <c r="B164" s="35" t="s">
        <v>581</v>
      </c>
      <c r="C164" s="35" t="s">
        <v>502</v>
      </c>
      <c r="D164" s="35">
        <v>52.155136961949196</v>
      </c>
      <c r="E164" s="35">
        <v>0.53915275994865208</v>
      </c>
      <c r="F164" s="35">
        <v>9.3604345604083206E-2</v>
      </c>
    </row>
    <row r="165" spans="1:6" x14ac:dyDescent="0.2">
      <c r="A165" s="35">
        <v>1300060</v>
      </c>
      <c r="B165" s="35" t="s">
        <v>147</v>
      </c>
      <c r="C165" s="35" t="s">
        <v>146</v>
      </c>
      <c r="D165" s="35">
        <v>52.316394310011603</v>
      </c>
      <c r="E165" s="35">
        <v>0.89176448840003697</v>
      </c>
      <c r="F165" s="35">
        <v>9.2935990301543953E-2</v>
      </c>
    </row>
    <row r="166" spans="1:6" x14ac:dyDescent="0.2">
      <c r="A166" s="35">
        <v>1301704</v>
      </c>
      <c r="B166" s="35" t="s">
        <v>171</v>
      </c>
      <c r="C166" s="35" t="s">
        <v>146</v>
      </c>
      <c r="D166" s="35">
        <v>54.291447671639503</v>
      </c>
      <c r="E166" s="35">
        <v>0.23183356559824805</v>
      </c>
      <c r="F166" s="35">
        <v>9.1480084295576608E-2</v>
      </c>
    </row>
    <row r="167" spans="1:6" x14ac:dyDescent="0.2">
      <c r="A167" s="35">
        <v>1502707</v>
      </c>
      <c r="B167" s="35" t="s">
        <v>257</v>
      </c>
      <c r="C167" s="35" t="s">
        <v>225</v>
      </c>
      <c r="D167" s="35">
        <v>56.645689766075897</v>
      </c>
      <c r="E167" s="35">
        <v>0.3770897054510412</v>
      </c>
      <c r="F167" s="35">
        <v>9.0578498459795057E-2</v>
      </c>
    </row>
    <row r="168" spans="1:6" x14ac:dyDescent="0.2">
      <c r="A168" s="35">
        <v>2103802</v>
      </c>
      <c r="B168" s="35" t="s">
        <v>544</v>
      </c>
      <c r="C168" s="35" t="s">
        <v>502</v>
      </c>
      <c r="D168" s="35">
        <v>57.221095207638498</v>
      </c>
      <c r="E168" s="35">
        <v>0.35020136578532657</v>
      </c>
      <c r="F168" s="35">
        <v>8.8876923284684425E-2</v>
      </c>
    </row>
    <row r="169" spans="1:6" x14ac:dyDescent="0.2">
      <c r="A169" s="35">
        <v>5103353</v>
      </c>
      <c r="B169" s="35" t="s">
        <v>691</v>
      </c>
      <c r="C169" s="35" t="s">
        <v>657</v>
      </c>
      <c r="D169" s="35">
        <v>53.052221466913402</v>
      </c>
      <c r="E169" s="35">
        <v>0.65116004254145821</v>
      </c>
      <c r="F169" s="35">
        <v>8.8620481119779188E-2</v>
      </c>
    </row>
    <row r="170" spans="1:6" x14ac:dyDescent="0.2">
      <c r="A170" s="35">
        <v>1706100</v>
      </c>
      <c r="B170" s="35" t="s">
        <v>403</v>
      </c>
      <c r="C170" s="35" t="s">
        <v>363</v>
      </c>
      <c r="D170" s="35">
        <v>53.7623082381091</v>
      </c>
      <c r="E170" s="35">
        <v>0.1095890410958904</v>
      </c>
      <c r="F170" s="35">
        <v>8.7536422241729514E-2</v>
      </c>
    </row>
    <row r="171" spans="1:6" x14ac:dyDescent="0.2">
      <c r="A171" s="35">
        <v>1508159</v>
      </c>
      <c r="B171" s="35" t="s">
        <v>340</v>
      </c>
      <c r="C171" s="35" t="s">
        <v>225</v>
      </c>
      <c r="D171" s="35">
        <v>49.8373726982419</v>
      </c>
      <c r="E171" s="35">
        <v>0.99035525188391149</v>
      </c>
      <c r="F171" s="35">
        <v>8.7480772847441546E-2</v>
      </c>
    </row>
    <row r="172" spans="1:6" x14ac:dyDescent="0.2">
      <c r="A172" s="35">
        <v>1300805</v>
      </c>
      <c r="B172" s="35" t="s">
        <v>159</v>
      </c>
      <c r="C172" s="35" t="s">
        <v>146</v>
      </c>
      <c r="D172" s="35">
        <v>53.637492276433598</v>
      </c>
      <c r="E172" s="35">
        <v>0.65335550181378477</v>
      </c>
      <c r="F172" s="35">
        <v>8.7435109960547028E-2</v>
      </c>
    </row>
    <row r="173" spans="1:6" x14ac:dyDescent="0.2">
      <c r="A173" s="35">
        <v>1503705</v>
      </c>
      <c r="B173" s="35" t="s">
        <v>276</v>
      </c>
      <c r="C173" s="35" t="s">
        <v>225</v>
      </c>
      <c r="D173" s="35">
        <v>51.093954534446198</v>
      </c>
      <c r="E173" s="35">
        <v>0.62636169956184429</v>
      </c>
      <c r="F173" s="35">
        <v>8.6051629261710991E-2</v>
      </c>
    </row>
    <row r="174" spans="1:6" x14ac:dyDescent="0.2">
      <c r="A174" s="35">
        <v>1301209</v>
      </c>
      <c r="B174" s="35" t="s">
        <v>165</v>
      </c>
      <c r="C174" s="35" t="s">
        <v>146</v>
      </c>
      <c r="D174" s="35">
        <v>52.575900399292898</v>
      </c>
      <c r="E174" s="35">
        <v>0.35113433753458345</v>
      </c>
      <c r="F174" s="35">
        <v>8.558675952210068E-2</v>
      </c>
    </row>
    <row r="175" spans="1:6" x14ac:dyDescent="0.2">
      <c r="A175" s="35">
        <v>5106422</v>
      </c>
      <c r="B175" s="35" t="s">
        <v>746</v>
      </c>
      <c r="C175" s="35" t="s">
        <v>657</v>
      </c>
      <c r="D175" s="35">
        <v>54.866567115145997</v>
      </c>
      <c r="E175" s="35">
        <v>0.24376866353830215</v>
      </c>
      <c r="F175" s="35">
        <v>8.5215541799183933E-2</v>
      </c>
    </row>
    <row r="176" spans="1:6" x14ac:dyDescent="0.2">
      <c r="A176" s="35">
        <v>2112308</v>
      </c>
      <c r="B176" s="35" t="s">
        <v>647</v>
      </c>
      <c r="C176" s="35" t="s">
        <v>502</v>
      </c>
      <c r="D176" s="35">
        <v>52.649821670555397</v>
      </c>
      <c r="E176" s="35">
        <v>3.2555681026404937E-2</v>
      </c>
      <c r="F176" s="35">
        <v>8.4679528515208449E-2</v>
      </c>
    </row>
    <row r="177" spans="1:6" x14ac:dyDescent="0.2">
      <c r="A177" s="35">
        <v>2108256</v>
      </c>
      <c r="B177" s="35" t="s">
        <v>599</v>
      </c>
      <c r="C177" s="35" t="s">
        <v>502</v>
      </c>
      <c r="D177" s="35">
        <v>49.267791795289398</v>
      </c>
      <c r="E177" s="35">
        <v>0.33805281578110086</v>
      </c>
      <c r="F177" s="35">
        <v>8.4525377103232102E-2</v>
      </c>
    </row>
    <row r="178" spans="1:6" x14ac:dyDescent="0.2">
      <c r="A178" s="35">
        <v>1200104</v>
      </c>
      <c r="B178" s="35" t="s">
        <v>125</v>
      </c>
      <c r="C178" s="35" t="s">
        <v>121</v>
      </c>
      <c r="D178" s="35">
        <v>51.452964426140497</v>
      </c>
      <c r="E178" s="35">
        <v>0.88182304306692438</v>
      </c>
      <c r="F178" s="35">
        <v>8.4376189465669466E-2</v>
      </c>
    </row>
    <row r="179" spans="1:6" x14ac:dyDescent="0.2">
      <c r="A179" s="35">
        <v>2100436</v>
      </c>
      <c r="B179" s="35" t="s">
        <v>504</v>
      </c>
      <c r="C179" s="35" t="s">
        <v>502</v>
      </c>
      <c r="D179" s="35">
        <v>53.994855485598599</v>
      </c>
      <c r="E179" s="35">
        <v>0.27151623427062294</v>
      </c>
      <c r="F179" s="35">
        <v>8.3586151286736368E-2</v>
      </c>
    </row>
    <row r="180" spans="1:6" x14ac:dyDescent="0.2">
      <c r="A180" s="35">
        <v>5108006</v>
      </c>
      <c r="B180" s="35" t="s">
        <v>785</v>
      </c>
      <c r="C180" s="35" t="s">
        <v>657</v>
      </c>
      <c r="D180" s="35">
        <v>60.132430069703702</v>
      </c>
      <c r="E180" s="35">
        <v>0.50410041841004183</v>
      </c>
      <c r="F180" s="35">
        <v>8.2156554395625789E-2</v>
      </c>
    </row>
    <row r="181" spans="1:6" x14ac:dyDescent="0.2">
      <c r="A181" s="35">
        <v>1506187</v>
      </c>
      <c r="B181" s="35" t="s">
        <v>311</v>
      </c>
      <c r="C181" s="35" t="s">
        <v>225</v>
      </c>
      <c r="D181" s="35">
        <v>54.497989525700397</v>
      </c>
      <c r="E181" s="35">
        <v>0.34048933284947569</v>
      </c>
      <c r="F181" s="35">
        <v>8.137381904023705E-2</v>
      </c>
    </row>
    <row r="182" spans="1:6" x14ac:dyDescent="0.2">
      <c r="A182" s="35">
        <v>1501451</v>
      </c>
      <c r="B182" s="35" t="s">
        <v>242</v>
      </c>
      <c r="C182" s="35" t="s">
        <v>225</v>
      </c>
      <c r="D182" s="35">
        <v>58.263252716629999</v>
      </c>
      <c r="E182" s="35">
        <v>0.74468085106382975</v>
      </c>
      <c r="F182" s="35">
        <v>7.9716065605761124E-2</v>
      </c>
    </row>
    <row r="183" spans="1:6" x14ac:dyDescent="0.2">
      <c r="A183" s="35">
        <v>1500347</v>
      </c>
      <c r="B183" s="35" t="s">
        <v>228</v>
      </c>
      <c r="C183" s="35" t="s">
        <v>225</v>
      </c>
      <c r="D183" s="35">
        <v>57.426979012393602</v>
      </c>
      <c r="E183" s="35">
        <v>0.36524723630123318</v>
      </c>
      <c r="F183" s="35">
        <v>7.8889430059953469E-2</v>
      </c>
    </row>
    <row r="184" spans="1:6" x14ac:dyDescent="0.2">
      <c r="A184" s="35">
        <v>5100607</v>
      </c>
      <c r="B184" s="35" t="s">
        <v>664</v>
      </c>
      <c r="C184" s="35" t="s">
        <v>657</v>
      </c>
      <c r="D184" s="35">
        <v>59.711441641541299</v>
      </c>
      <c r="E184" s="35">
        <v>0.1121528082011741</v>
      </c>
      <c r="F184" s="35">
        <v>7.8518101614903996E-2</v>
      </c>
    </row>
    <row r="185" spans="1:6" x14ac:dyDescent="0.2">
      <c r="A185" s="35">
        <v>1400159</v>
      </c>
      <c r="B185" s="35" t="s">
        <v>212</v>
      </c>
      <c r="C185" s="35" t="s">
        <v>209</v>
      </c>
      <c r="D185" s="35">
        <v>48.1962757087977</v>
      </c>
      <c r="E185" s="35">
        <v>0.61632166283329071</v>
      </c>
      <c r="F185" s="35">
        <v>7.8461062967353765E-2</v>
      </c>
    </row>
    <row r="186" spans="1:6" x14ac:dyDescent="0.2">
      <c r="A186" s="35">
        <v>2110005</v>
      </c>
      <c r="B186" s="35" t="s">
        <v>618</v>
      </c>
      <c r="C186" s="35" t="s">
        <v>502</v>
      </c>
      <c r="D186" s="35">
        <v>53.273981420475799</v>
      </c>
      <c r="E186" s="35">
        <v>0.41115598849027218</v>
      </c>
      <c r="F186" s="35">
        <v>7.8431026229534601E-2</v>
      </c>
    </row>
    <row r="187" spans="1:6" x14ac:dyDescent="0.2">
      <c r="A187" s="35">
        <v>1303403</v>
      </c>
      <c r="B187" s="35" t="s">
        <v>191</v>
      </c>
      <c r="C187" s="35" t="s">
        <v>146</v>
      </c>
      <c r="D187" s="35">
        <v>59.2525515909986</v>
      </c>
      <c r="E187" s="35">
        <v>0.34171540463246852</v>
      </c>
      <c r="F187" s="35">
        <v>7.8172916682147958E-2</v>
      </c>
    </row>
    <row r="188" spans="1:6" x14ac:dyDescent="0.2">
      <c r="A188" s="35">
        <v>1304302</v>
      </c>
      <c r="B188" s="35" t="s">
        <v>206</v>
      </c>
      <c r="C188" s="35" t="s">
        <v>146</v>
      </c>
      <c r="D188" s="35">
        <v>61.703887972384798</v>
      </c>
      <c r="E188" s="35">
        <v>0.12207159367776597</v>
      </c>
      <c r="F188" s="35">
        <v>7.7767098289037051E-2</v>
      </c>
    </row>
    <row r="189" spans="1:6" x14ac:dyDescent="0.2">
      <c r="A189" s="35">
        <v>2102150</v>
      </c>
      <c r="B189" s="35" t="s">
        <v>526</v>
      </c>
      <c r="C189" s="35" t="s">
        <v>502</v>
      </c>
      <c r="D189" s="35">
        <v>52.100365806157797</v>
      </c>
      <c r="E189" s="35">
        <v>0</v>
      </c>
      <c r="F189" s="35">
        <v>7.741113032861939E-2</v>
      </c>
    </row>
    <row r="190" spans="1:6" x14ac:dyDescent="0.2">
      <c r="A190" s="35">
        <v>2108900</v>
      </c>
      <c r="B190" s="35" t="s">
        <v>607</v>
      </c>
      <c r="C190" s="35" t="s">
        <v>502</v>
      </c>
      <c r="D190" s="35">
        <v>52.035137262421202</v>
      </c>
      <c r="E190" s="35">
        <v>0.26208716925255909</v>
      </c>
      <c r="F190" s="35">
        <v>7.7303281105474117E-2</v>
      </c>
    </row>
    <row r="191" spans="1:6" x14ac:dyDescent="0.2">
      <c r="A191" s="35">
        <v>5107354</v>
      </c>
      <c r="B191" s="35" t="s">
        <v>767</v>
      </c>
      <c r="C191" s="35" t="s">
        <v>657</v>
      </c>
      <c r="D191" s="35">
        <v>53.657705064699002</v>
      </c>
      <c r="E191" s="35">
        <v>0.63515509601181686</v>
      </c>
      <c r="F191" s="35">
        <v>7.726433661561756E-2</v>
      </c>
    </row>
    <row r="192" spans="1:6" x14ac:dyDescent="0.2">
      <c r="A192" s="35">
        <v>5101605</v>
      </c>
      <c r="B192" s="35" t="s">
        <v>671</v>
      </c>
      <c r="C192" s="35" t="s">
        <v>657</v>
      </c>
      <c r="D192" s="35">
        <v>56.632285086342598</v>
      </c>
      <c r="E192" s="35">
        <v>0.92981381675649188</v>
      </c>
      <c r="F192" s="35">
        <v>7.6730184639769106E-2</v>
      </c>
    </row>
    <row r="193" spans="1:6" x14ac:dyDescent="0.2">
      <c r="A193" s="35">
        <v>5102793</v>
      </c>
      <c r="B193" s="35" t="s">
        <v>683</v>
      </c>
      <c r="C193" s="35" t="s">
        <v>657</v>
      </c>
      <c r="D193" s="35">
        <v>53.999246243119501</v>
      </c>
      <c r="E193" s="35">
        <v>4.803202134756504E-2</v>
      </c>
      <c r="F193" s="35">
        <v>7.6398173350139931E-2</v>
      </c>
    </row>
    <row r="194" spans="1:6" x14ac:dyDescent="0.2">
      <c r="A194" s="35">
        <v>1304104</v>
      </c>
      <c r="B194" s="35" t="s">
        <v>202</v>
      </c>
      <c r="C194" s="35" t="s">
        <v>146</v>
      </c>
      <c r="D194" s="35">
        <v>51.098533194651402</v>
      </c>
      <c r="E194" s="35">
        <v>0.51686310526047252</v>
      </c>
      <c r="F194" s="35">
        <v>7.5728961752157417E-2</v>
      </c>
    </row>
    <row r="195" spans="1:6" x14ac:dyDescent="0.2">
      <c r="A195" s="35">
        <v>1718758</v>
      </c>
      <c r="B195" s="35" t="s">
        <v>473</v>
      </c>
      <c r="C195" s="35" t="s">
        <v>363</v>
      </c>
      <c r="D195" s="35">
        <v>52.776691015638498</v>
      </c>
      <c r="E195" s="35">
        <v>4.0684861840989996E-3</v>
      </c>
      <c r="F195" s="35">
        <v>7.5417201540436463E-2</v>
      </c>
    </row>
    <row r="196" spans="1:6" x14ac:dyDescent="0.2">
      <c r="A196" s="35">
        <v>2106904</v>
      </c>
      <c r="B196" s="35" t="s">
        <v>586</v>
      </c>
      <c r="C196" s="35" t="s">
        <v>502</v>
      </c>
      <c r="D196" s="35">
        <v>48.629592299861898</v>
      </c>
      <c r="E196" s="35">
        <v>0.36669258838308311</v>
      </c>
      <c r="F196" s="35">
        <v>7.4965909045907705E-2</v>
      </c>
    </row>
    <row r="197" spans="1:6" x14ac:dyDescent="0.2">
      <c r="A197" s="35">
        <v>2111672</v>
      </c>
      <c r="B197" s="35" t="s">
        <v>638</v>
      </c>
      <c r="C197" s="35" t="s">
        <v>502</v>
      </c>
      <c r="D197" s="35">
        <v>51.256989763005201</v>
      </c>
      <c r="E197" s="35">
        <v>0.62353843204907033</v>
      </c>
      <c r="F197" s="35">
        <v>7.3088451066404478E-2</v>
      </c>
    </row>
    <row r="198" spans="1:6" x14ac:dyDescent="0.2">
      <c r="A198" s="35">
        <v>5106851</v>
      </c>
      <c r="B198" s="35" t="s">
        <v>755</v>
      </c>
      <c r="C198" s="35" t="s">
        <v>657</v>
      </c>
      <c r="D198" s="35">
        <v>56.353756915071699</v>
      </c>
      <c r="E198" s="35">
        <v>0.43672131147540982</v>
      </c>
      <c r="F198" s="35">
        <v>7.2220747083546089E-2</v>
      </c>
    </row>
    <row r="199" spans="1:6" x14ac:dyDescent="0.2">
      <c r="A199" s="35">
        <v>5106240</v>
      </c>
      <c r="B199" s="35" t="s">
        <v>737</v>
      </c>
      <c r="C199" s="35" t="s">
        <v>657</v>
      </c>
      <c r="D199" s="35">
        <v>56.215349255047897</v>
      </c>
      <c r="E199" s="35">
        <v>0.61479346781940447</v>
      </c>
      <c r="F199" s="35">
        <v>7.1522551811154716E-2</v>
      </c>
    </row>
    <row r="200" spans="1:6" x14ac:dyDescent="0.2">
      <c r="A200" s="35">
        <v>5106265</v>
      </c>
      <c r="B200" s="35" t="s">
        <v>739</v>
      </c>
      <c r="C200" s="35" t="s">
        <v>657</v>
      </c>
      <c r="D200" s="35">
        <v>57.564809546729002</v>
      </c>
      <c r="E200" s="35">
        <v>0.31768631813125697</v>
      </c>
      <c r="F200" s="35">
        <v>7.1389383590687E-2</v>
      </c>
    </row>
    <row r="201" spans="1:6" x14ac:dyDescent="0.2">
      <c r="A201" s="35">
        <v>1501956</v>
      </c>
      <c r="B201" s="35" t="s">
        <v>251</v>
      </c>
      <c r="C201" s="35" t="s">
        <v>225</v>
      </c>
      <c r="D201" s="35">
        <v>48.407205006621403</v>
      </c>
      <c r="E201" s="35">
        <v>0.50876939524401166</v>
      </c>
      <c r="F201" s="35">
        <v>7.0976387637173302E-2</v>
      </c>
    </row>
    <row r="202" spans="1:6" x14ac:dyDescent="0.2">
      <c r="A202" s="35">
        <v>2105948</v>
      </c>
      <c r="B202" s="35" t="s">
        <v>574</v>
      </c>
      <c r="C202" s="35" t="s">
        <v>502</v>
      </c>
      <c r="D202" s="35">
        <v>55.231592316349101</v>
      </c>
      <c r="E202" s="35">
        <v>0.44987405541561715</v>
      </c>
      <c r="F202" s="35">
        <v>7.0547214195632452E-2</v>
      </c>
    </row>
    <row r="203" spans="1:6" x14ac:dyDescent="0.2">
      <c r="A203" s="35">
        <v>5107040</v>
      </c>
      <c r="B203" s="35" t="s">
        <v>757</v>
      </c>
      <c r="C203" s="35" t="s">
        <v>657</v>
      </c>
      <c r="D203" s="35">
        <v>65.503472461909595</v>
      </c>
      <c r="E203" s="35">
        <v>0.49149710016710901</v>
      </c>
      <c r="F203" s="35">
        <v>7.0495080771088958E-2</v>
      </c>
    </row>
    <row r="204" spans="1:6" x14ac:dyDescent="0.2">
      <c r="A204" s="35">
        <v>1508407</v>
      </c>
      <c r="B204" s="35" t="s">
        <v>343</v>
      </c>
      <c r="C204" s="35" t="s">
        <v>225</v>
      </c>
      <c r="D204" s="35">
        <v>55.405721210732501</v>
      </c>
      <c r="E204" s="35">
        <v>0.24726245143058989</v>
      </c>
      <c r="F204" s="35">
        <v>6.8188516307904345E-2</v>
      </c>
    </row>
    <row r="205" spans="1:6" x14ac:dyDescent="0.2">
      <c r="A205" s="35">
        <v>5108204</v>
      </c>
      <c r="B205" s="35" t="s">
        <v>788</v>
      </c>
      <c r="C205" s="35" t="s">
        <v>657</v>
      </c>
      <c r="D205" s="35">
        <v>63.334117835317201</v>
      </c>
      <c r="E205" s="35">
        <v>1</v>
      </c>
      <c r="F205" s="35">
        <v>6.8187664091929528E-2</v>
      </c>
    </row>
    <row r="206" spans="1:6" x14ac:dyDescent="0.2">
      <c r="A206" s="35">
        <v>2111722</v>
      </c>
      <c r="B206" s="35" t="s">
        <v>639</v>
      </c>
      <c r="C206" s="35" t="s">
        <v>502</v>
      </c>
      <c r="D206" s="35">
        <v>53.576450279614903</v>
      </c>
      <c r="E206" s="35">
        <v>0.61090074584050491</v>
      </c>
      <c r="F206" s="35">
        <v>6.8175145804460574E-2</v>
      </c>
    </row>
    <row r="207" spans="1:6" x14ac:dyDescent="0.2">
      <c r="A207" s="35">
        <v>2105401</v>
      </c>
      <c r="B207" s="35" t="s">
        <v>565</v>
      </c>
      <c r="C207" s="35" t="s">
        <v>502</v>
      </c>
      <c r="D207" s="35">
        <v>56.182468132076401</v>
      </c>
      <c r="E207" s="35">
        <v>0.35858123569794048</v>
      </c>
      <c r="F207" s="35">
        <v>6.6949300755843988E-2</v>
      </c>
    </row>
    <row r="208" spans="1:6" x14ac:dyDescent="0.2">
      <c r="A208" s="35">
        <v>2110807</v>
      </c>
      <c r="B208" s="35" t="s">
        <v>624</v>
      </c>
      <c r="C208" s="35" t="s">
        <v>502</v>
      </c>
      <c r="D208" s="35">
        <v>43.597896715812801</v>
      </c>
      <c r="E208" s="35">
        <v>1</v>
      </c>
      <c r="F208" s="35">
        <v>6.6842220570538693E-2</v>
      </c>
    </row>
    <row r="209" spans="1:6" x14ac:dyDescent="0.2">
      <c r="A209" s="35">
        <v>1716208</v>
      </c>
      <c r="B209" s="35" t="s">
        <v>453</v>
      </c>
      <c r="C209" s="35" t="s">
        <v>363</v>
      </c>
      <c r="D209" s="35">
        <v>50.041462429720298</v>
      </c>
      <c r="E209" s="35">
        <v>0.38796366389099168</v>
      </c>
      <c r="F209" s="35">
        <v>6.6586840324205809E-2</v>
      </c>
    </row>
    <row r="210" spans="1:6" x14ac:dyDescent="0.2">
      <c r="A210" s="35">
        <v>2104602</v>
      </c>
      <c r="B210" s="35" t="s">
        <v>555</v>
      </c>
      <c r="C210" s="35" t="s">
        <v>502</v>
      </c>
      <c r="D210" s="35">
        <v>55.317439711535002</v>
      </c>
      <c r="E210" s="35">
        <v>0.30262680062946373</v>
      </c>
      <c r="F210" s="35">
        <v>6.6533529430313224E-2</v>
      </c>
    </row>
    <row r="211" spans="1:6" x14ac:dyDescent="0.2">
      <c r="A211" s="35">
        <v>1720937</v>
      </c>
      <c r="B211" s="35" t="s">
        <v>492</v>
      </c>
      <c r="C211" s="35" t="s">
        <v>363</v>
      </c>
      <c r="D211" s="35">
        <v>59.410236577807403</v>
      </c>
      <c r="E211" s="35">
        <v>0.24289772727272727</v>
      </c>
      <c r="F211" s="35">
        <v>6.6490029404003462E-2</v>
      </c>
    </row>
    <row r="212" spans="1:6" x14ac:dyDescent="0.2">
      <c r="A212" s="35">
        <v>2107506</v>
      </c>
      <c r="B212" s="35" t="s">
        <v>593</v>
      </c>
      <c r="C212" s="35" t="s">
        <v>502</v>
      </c>
      <c r="D212" s="35">
        <v>60.199892169088102</v>
      </c>
      <c r="E212" s="35">
        <v>0.6547623918754143</v>
      </c>
      <c r="F212" s="35">
        <v>6.4815067902964041E-2</v>
      </c>
    </row>
    <row r="213" spans="1:6" x14ac:dyDescent="0.2">
      <c r="A213" s="35">
        <v>5106232</v>
      </c>
      <c r="B213" s="35" t="s">
        <v>736</v>
      </c>
      <c r="C213" s="35" t="s">
        <v>657</v>
      </c>
      <c r="D213" s="35">
        <v>59.670471333456597</v>
      </c>
      <c r="E213" s="35">
        <v>0.67484360376336139</v>
      </c>
      <c r="F213" s="35">
        <v>6.4766086882592749E-2</v>
      </c>
    </row>
    <row r="214" spans="1:6" x14ac:dyDescent="0.2">
      <c r="A214" s="35">
        <v>2104404</v>
      </c>
      <c r="B214" s="35" t="s">
        <v>553</v>
      </c>
      <c r="C214" s="35" t="s">
        <v>502</v>
      </c>
      <c r="D214" s="35">
        <v>53.635790417035899</v>
      </c>
      <c r="E214" s="35">
        <v>0.13871353011431498</v>
      </c>
      <c r="F214" s="35">
        <v>6.4154750671408869E-2</v>
      </c>
    </row>
    <row r="215" spans="1:6" x14ac:dyDescent="0.2">
      <c r="A215" s="35">
        <v>5104807</v>
      </c>
      <c r="B215" s="35" t="s">
        <v>711</v>
      </c>
      <c r="C215" s="35" t="s">
        <v>657</v>
      </c>
      <c r="D215" s="35">
        <v>59.076681452734597</v>
      </c>
      <c r="E215" s="35">
        <v>3.6972848064702482E-2</v>
      </c>
      <c r="F215" s="35">
        <v>6.3698672487953537E-2</v>
      </c>
    </row>
    <row r="216" spans="1:6" x14ac:dyDescent="0.2">
      <c r="A216" s="35">
        <v>1400282</v>
      </c>
      <c r="B216" s="35" t="s">
        <v>216</v>
      </c>
      <c r="C216" s="35" t="s">
        <v>209</v>
      </c>
      <c r="D216" s="35">
        <v>53.801269813362602</v>
      </c>
      <c r="E216" s="35">
        <v>0.44554263565891472</v>
      </c>
      <c r="F216" s="35">
        <v>6.2577098267622464E-2</v>
      </c>
    </row>
    <row r="217" spans="1:6" x14ac:dyDescent="0.2">
      <c r="A217" s="35">
        <v>1503804</v>
      </c>
      <c r="B217" s="35" t="s">
        <v>278</v>
      </c>
      <c r="C217" s="35" t="s">
        <v>225</v>
      </c>
      <c r="D217" s="35">
        <v>51.166188195694303</v>
      </c>
      <c r="E217" s="35">
        <v>0.62580398428536665</v>
      </c>
      <c r="F217" s="35">
        <v>6.2407546956324958E-2</v>
      </c>
    </row>
    <row r="218" spans="1:6" x14ac:dyDescent="0.2">
      <c r="A218" s="35">
        <v>1400407</v>
      </c>
      <c r="B218" s="35" t="s">
        <v>218</v>
      </c>
      <c r="C218" s="35" t="s">
        <v>209</v>
      </c>
      <c r="D218" s="35">
        <v>50.827982031491402</v>
      </c>
      <c r="E218" s="35">
        <v>0.51291227391430505</v>
      </c>
      <c r="F218" s="35">
        <v>6.2178722134606366E-2</v>
      </c>
    </row>
    <row r="219" spans="1:6" x14ac:dyDescent="0.2">
      <c r="A219" s="35">
        <v>2105807</v>
      </c>
      <c r="B219" s="35" t="s">
        <v>572</v>
      </c>
      <c r="C219" s="35" t="s">
        <v>502</v>
      </c>
      <c r="D219" s="35">
        <v>52.902800423571598</v>
      </c>
      <c r="E219" s="35">
        <v>0.5685679611650486</v>
      </c>
      <c r="F219" s="35">
        <v>6.1992524057053439E-2</v>
      </c>
    </row>
    <row r="220" spans="1:6" x14ac:dyDescent="0.2">
      <c r="A220" s="35">
        <v>2103604</v>
      </c>
      <c r="B220" s="35" t="s">
        <v>541</v>
      </c>
      <c r="C220" s="35" t="s">
        <v>502</v>
      </c>
      <c r="D220" s="35">
        <v>53.411615797060598</v>
      </c>
      <c r="E220" s="35">
        <v>0.24129904677455111</v>
      </c>
      <c r="F220" s="35">
        <v>6.1737775303544594E-2</v>
      </c>
    </row>
    <row r="221" spans="1:6" x14ac:dyDescent="0.2">
      <c r="A221" s="35">
        <v>5107792</v>
      </c>
      <c r="B221" s="35" t="s">
        <v>776</v>
      </c>
      <c r="C221" s="35" t="s">
        <v>657</v>
      </c>
      <c r="D221" s="35">
        <v>59.349623842945803</v>
      </c>
      <c r="E221" s="35">
        <v>0.53519855595667865</v>
      </c>
      <c r="F221" s="35">
        <v>6.1601608168689495E-2</v>
      </c>
    </row>
    <row r="222" spans="1:6" x14ac:dyDescent="0.2">
      <c r="A222" s="35">
        <v>1507151</v>
      </c>
      <c r="B222" s="35" t="s">
        <v>323</v>
      </c>
      <c r="C222" s="35" t="s">
        <v>225</v>
      </c>
      <c r="D222" s="35">
        <v>50.572532538159898</v>
      </c>
      <c r="E222" s="35">
        <v>0.58985632053664505</v>
      </c>
      <c r="F222" s="35">
        <v>6.1571256246768916E-2</v>
      </c>
    </row>
    <row r="223" spans="1:6" x14ac:dyDescent="0.2">
      <c r="A223" s="35">
        <v>2111532</v>
      </c>
      <c r="B223" s="35" t="s">
        <v>635</v>
      </c>
      <c r="C223" s="35" t="s">
        <v>502</v>
      </c>
      <c r="D223" s="35">
        <v>53.972213279567001</v>
      </c>
      <c r="E223" s="35">
        <v>0.38255092228341636</v>
      </c>
      <c r="F223" s="35">
        <v>6.124214180543984E-2</v>
      </c>
    </row>
    <row r="224" spans="1:6" x14ac:dyDescent="0.2">
      <c r="A224" s="35">
        <v>1507458</v>
      </c>
      <c r="B224" s="35" t="s">
        <v>326</v>
      </c>
      <c r="C224" s="35" t="s">
        <v>225</v>
      </c>
      <c r="D224" s="35">
        <v>52.232860072276303</v>
      </c>
      <c r="E224" s="35">
        <v>0.69445475159760872</v>
      </c>
      <c r="F224" s="35">
        <v>6.1025397510473714E-2</v>
      </c>
    </row>
    <row r="225" spans="1:6" x14ac:dyDescent="0.2">
      <c r="A225" s="35">
        <v>5106828</v>
      </c>
      <c r="B225" s="35" t="s">
        <v>754</v>
      </c>
      <c r="C225" s="35" t="s">
        <v>657</v>
      </c>
      <c r="D225" s="35">
        <v>57.526151493298201</v>
      </c>
      <c r="E225" s="35">
        <v>0.65354000837871806</v>
      </c>
      <c r="F225" s="35">
        <v>6.1004764525357094E-2</v>
      </c>
    </row>
    <row r="226" spans="1:6" x14ac:dyDescent="0.2">
      <c r="A226" s="35">
        <v>1501725</v>
      </c>
      <c r="B226" s="35" t="s">
        <v>247</v>
      </c>
      <c r="C226" s="35" t="s">
        <v>225</v>
      </c>
      <c r="D226" s="35">
        <v>56.457929352862202</v>
      </c>
      <c r="E226" s="35">
        <v>1</v>
      </c>
      <c r="F226" s="35">
        <v>6.0939832705546176E-2</v>
      </c>
    </row>
    <row r="227" spans="1:6" x14ac:dyDescent="0.2">
      <c r="A227" s="35">
        <v>2109601</v>
      </c>
      <c r="B227" s="35" t="s">
        <v>615</v>
      </c>
      <c r="C227" s="35" t="s">
        <v>502</v>
      </c>
      <c r="D227" s="35">
        <v>55.4154162968306</v>
      </c>
      <c r="E227" s="35">
        <v>0.39833589537125147</v>
      </c>
      <c r="F227" s="35">
        <v>6.0337042529808677E-2</v>
      </c>
    </row>
    <row r="228" spans="1:6" x14ac:dyDescent="0.2">
      <c r="A228" s="35">
        <v>1304203</v>
      </c>
      <c r="B228" s="35" t="s">
        <v>203</v>
      </c>
      <c r="C228" s="35" t="s">
        <v>146</v>
      </c>
      <c r="D228" s="35">
        <v>50.883471582352897</v>
      </c>
      <c r="E228" s="35">
        <v>0.36537242349739452</v>
      </c>
      <c r="F228" s="35">
        <v>5.9794386876454851E-2</v>
      </c>
    </row>
    <row r="229" spans="1:6" x14ac:dyDescent="0.2">
      <c r="A229" s="35">
        <v>1400209</v>
      </c>
      <c r="B229" s="35" t="s">
        <v>214</v>
      </c>
      <c r="C229" s="35" t="s">
        <v>209</v>
      </c>
      <c r="D229" s="35">
        <v>50.150743518829501</v>
      </c>
      <c r="E229" s="35">
        <v>0.37897453376832058</v>
      </c>
      <c r="F229" s="35">
        <v>5.877341354155232E-2</v>
      </c>
    </row>
    <row r="230" spans="1:6" x14ac:dyDescent="0.2">
      <c r="A230" s="35">
        <v>1507904</v>
      </c>
      <c r="B230" s="35" t="s">
        <v>332</v>
      </c>
      <c r="C230" s="35" t="s">
        <v>225</v>
      </c>
      <c r="D230" s="35">
        <v>58.8449183393979</v>
      </c>
      <c r="E230" s="35">
        <v>0.2188927538661414</v>
      </c>
      <c r="F230" s="35">
        <v>5.8480058403596553E-2</v>
      </c>
    </row>
    <row r="231" spans="1:6" x14ac:dyDescent="0.2">
      <c r="A231" s="35">
        <v>2100832</v>
      </c>
      <c r="B231" s="35" t="s">
        <v>510</v>
      </c>
      <c r="C231" s="35" t="s">
        <v>502</v>
      </c>
      <c r="D231" s="35">
        <v>53.910775219904799</v>
      </c>
      <c r="E231" s="35">
        <v>0.45817134629229661</v>
      </c>
      <c r="F231" s="35">
        <v>5.8432471746660962E-2</v>
      </c>
    </row>
    <row r="232" spans="1:6" x14ac:dyDescent="0.2">
      <c r="A232" s="35">
        <v>2110500</v>
      </c>
      <c r="B232" s="35" t="s">
        <v>621</v>
      </c>
      <c r="C232" s="35" t="s">
        <v>502</v>
      </c>
      <c r="D232" s="35">
        <v>53.078301274503602</v>
      </c>
      <c r="E232" s="35">
        <v>0.39813319767313265</v>
      </c>
      <c r="F232" s="35">
        <v>5.7498661425705276E-2</v>
      </c>
    </row>
    <row r="233" spans="1:6" x14ac:dyDescent="0.2">
      <c r="A233" s="35">
        <v>2106706</v>
      </c>
      <c r="B233" s="35" t="s">
        <v>583</v>
      </c>
      <c r="C233" s="35" t="s">
        <v>502</v>
      </c>
      <c r="D233" s="35">
        <v>53.961216378280099</v>
      </c>
      <c r="E233" s="35">
        <v>0.58926516932619677</v>
      </c>
      <c r="F233" s="35">
        <v>5.7201093066046864E-2</v>
      </c>
    </row>
    <row r="234" spans="1:6" x14ac:dyDescent="0.2">
      <c r="A234" s="35">
        <v>1304005</v>
      </c>
      <c r="B234" s="35" t="s">
        <v>200</v>
      </c>
      <c r="C234" s="35" t="s">
        <v>146</v>
      </c>
      <c r="D234" s="35">
        <v>57.472173905747503</v>
      </c>
      <c r="E234" s="35">
        <v>0.37641664503849814</v>
      </c>
      <c r="F234" s="35">
        <v>5.6821217713504568E-2</v>
      </c>
    </row>
    <row r="235" spans="1:6" x14ac:dyDescent="0.2">
      <c r="A235" s="35">
        <v>2100600</v>
      </c>
      <c r="B235" s="35" t="s">
        <v>508</v>
      </c>
      <c r="C235" s="35" t="s">
        <v>502</v>
      </c>
      <c r="D235" s="35">
        <v>49.961986037809403</v>
      </c>
      <c r="E235" s="35">
        <v>0.27864183466243997</v>
      </c>
      <c r="F235" s="35">
        <v>5.5930356040676352E-2</v>
      </c>
    </row>
    <row r="236" spans="1:6" x14ac:dyDescent="0.2">
      <c r="A236" s="35">
        <v>1301407</v>
      </c>
      <c r="B236" s="35" t="s">
        <v>167</v>
      </c>
      <c r="C236" s="35" t="s">
        <v>146</v>
      </c>
      <c r="D236" s="35">
        <v>47.426951277787197</v>
      </c>
      <c r="E236" s="35">
        <v>0.4622504126080062</v>
      </c>
      <c r="F236" s="35">
        <v>5.5740583310433682E-2</v>
      </c>
    </row>
    <row r="237" spans="1:6" x14ac:dyDescent="0.2">
      <c r="A237" s="35">
        <v>1500131</v>
      </c>
      <c r="B237" s="35" t="s">
        <v>226</v>
      </c>
      <c r="C237" s="35" t="s">
        <v>225</v>
      </c>
      <c r="D237" s="35">
        <v>55.754599266330999</v>
      </c>
      <c r="E237" s="35">
        <v>0.30438390264140508</v>
      </c>
      <c r="F237" s="35">
        <v>5.5626782519198802E-2</v>
      </c>
    </row>
    <row r="238" spans="1:6" x14ac:dyDescent="0.2">
      <c r="A238" s="35">
        <v>1600808</v>
      </c>
      <c r="B238" s="35" t="s">
        <v>361</v>
      </c>
      <c r="C238" s="35" t="s">
        <v>346</v>
      </c>
      <c r="D238" s="35">
        <v>55.880334069154202</v>
      </c>
      <c r="E238" s="35">
        <v>1</v>
      </c>
      <c r="F238" s="35">
        <v>5.5508992460188845E-2</v>
      </c>
    </row>
    <row r="239" spans="1:6" x14ac:dyDescent="0.2">
      <c r="A239" s="35">
        <v>1702703</v>
      </c>
      <c r="B239" s="35" t="s">
        <v>380</v>
      </c>
      <c r="C239" s="35" t="s">
        <v>363</v>
      </c>
      <c r="D239" s="35">
        <v>56.1680840147027</v>
      </c>
      <c r="E239" s="35">
        <v>0.34329168929929388</v>
      </c>
      <c r="F239" s="35">
        <v>5.5490136017410222E-2</v>
      </c>
    </row>
    <row r="240" spans="1:6" x14ac:dyDescent="0.2">
      <c r="A240" s="35">
        <v>5101308</v>
      </c>
      <c r="B240" s="35" t="s">
        <v>669</v>
      </c>
      <c r="C240" s="35" t="s">
        <v>657</v>
      </c>
      <c r="D240" s="35">
        <v>57.389905024620397</v>
      </c>
      <c r="E240" s="35">
        <v>6.9156293222683268E-2</v>
      </c>
      <c r="F240" s="35">
        <v>5.5142904619474908E-2</v>
      </c>
    </row>
    <row r="241" spans="1:6" x14ac:dyDescent="0.2">
      <c r="A241" s="35">
        <v>2108702</v>
      </c>
      <c r="B241" s="35" t="s">
        <v>605</v>
      </c>
      <c r="C241" s="35" t="s">
        <v>502</v>
      </c>
      <c r="D241" s="35">
        <v>52.719267543569501</v>
      </c>
      <c r="E241" s="35">
        <v>0.37188545927854222</v>
      </c>
      <c r="F241" s="35">
        <v>5.5141559263521288E-2</v>
      </c>
    </row>
    <row r="242" spans="1:6" x14ac:dyDescent="0.2">
      <c r="A242" s="35">
        <v>1718907</v>
      </c>
      <c r="B242" s="35" t="s">
        <v>479</v>
      </c>
      <c r="C242" s="35" t="s">
        <v>363</v>
      </c>
      <c r="D242" s="35">
        <v>50.763023227304103</v>
      </c>
      <c r="E242" s="35">
        <v>0.29081844619858743</v>
      </c>
      <c r="F242" s="35">
        <v>5.4863086684068002E-2</v>
      </c>
    </row>
    <row r="243" spans="1:6" x14ac:dyDescent="0.2">
      <c r="A243" s="35">
        <v>5103957</v>
      </c>
      <c r="B243" s="35" t="s">
        <v>910</v>
      </c>
      <c r="C243" s="35" t="s">
        <v>657</v>
      </c>
      <c r="D243" s="35">
        <v>58.248717624566403</v>
      </c>
      <c r="E243" s="35">
        <v>0.4959514170040486</v>
      </c>
      <c r="F243" s="35">
        <v>5.4844579226686882E-2</v>
      </c>
    </row>
    <row r="244" spans="1:6" x14ac:dyDescent="0.2">
      <c r="A244" s="35">
        <v>1711506</v>
      </c>
      <c r="B244" s="35" t="s">
        <v>425</v>
      </c>
      <c r="C244" s="35" t="s">
        <v>363</v>
      </c>
      <c r="D244" s="35">
        <v>52.1291909256163</v>
      </c>
      <c r="E244" s="35">
        <v>1.7306652244456464E-2</v>
      </c>
      <c r="F244" s="35">
        <v>5.4729684425333429E-2</v>
      </c>
    </row>
    <row r="245" spans="1:6" x14ac:dyDescent="0.2">
      <c r="A245" s="35">
        <v>2107308</v>
      </c>
      <c r="B245" s="35" t="s">
        <v>589</v>
      </c>
      <c r="C245" s="35" t="s">
        <v>502</v>
      </c>
      <c r="D245" s="35">
        <v>51.022337904254002</v>
      </c>
      <c r="E245" s="35">
        <v>0</v>
      </c>
      <c r="F245" s="35">
        <v>5.4255932371554218E-2</v>
      </c>
    </row>
    <row r="246" spans="1:6" x14ac:dyDescent="0.2">
      <c r="A246" s="35">
        <v>1304062</v>
      </c>
      <c r="B246" s="35" t="s">
        <v>201</v>
      </c>
      <c r="C246" s="35" t="s">
        <v>146</v>
      </c>
      <c r="D246" s="35">
        <v>51.663238409122698</v>
      </c>
      <c r="E246" s="35">
        <v>0.12973992299834997</v>
      </c>
      <c r="F246" s="35">
        <v>5.3909630647948049E-2</v>
      </c>
    </row>
    <row r="247" spans="1:6" x14ac:dyDescent="0.2">
      <c r="A247" s="35">
        <v>5107263</v>
      </c>
      <c r="B247" s="35" t="s">
        <v>764</v>
      </c>
      <c r="C247" s="35" t="s">
        <v>657</v>
      </c>
      <c r="D247" s="35">
        <v>54.324989720037301</v>
      </c>
      <c r="E247" s="35">
        <v>0.28034300791556727</v>
      </c>
      <c r="F247" s="35">
        <v>5.3358014237468367E-2</v>
      </c>
    </row>
    <row r="248" spans="1:6" x14ac:dyDescent="0.2">
      <c r="A248" s="35">
        <v>5104559</v>
      </c>
      <c r="B248" s="35" t="s">
        <v>709</v>
      </c>
      <c r="C248" s="35" t="s">
        <v>657</v>
      </c>
      <c r="D248" s="35">
        <v>54.3815144318542</v>
      </c>
      <c r="E248" s="35">
        <v>6.7895247332686717E-2</v>
      </c>
      <c r="F248" s="35">
        <v>5.2594330774189367E-2</v>
      </c>
    </row>
    <row r="249" spans="1:6" x14ac:dyDescent="0.2">
      <c r="A249" s="35">
        <v>2108108</v>
      </c>
      <c r="B249" s="35" t="s">
        <v>597</v>
      </c>
      <c r="C249" s="35" t="s">
        <v>502</v>
      </c>
      <c r="D249" s="35">
        <v>50.246677633128698</v>
      </c>
      <c r="E249" s="35">
        <v>0.21766444937176643</v>
      </c>
      <c r="F249" s="35">
        <v>5.2140077463856689E-2</v>
      </c>
    </row>
    <row r="250" spans="1:6" x14ac:dyDescent="0.2">
      <c r="A250" s="35">
        <v>1707306</v>
      </c>
      <c r="B250" s="35" t="s">
        <v>409</v>
      </c>
      <c r="C250" s="35" t="s">
        <v>363</v>
      </c>
      <c r="D250" s="35">
        <v>55.979096113171899</v>
      </c>
      <c r="E250" s="35">
        <v>0.17068487305312566</v>
      </c>
      <c r="F250" s="35">
        <v>5.1766074075124631E-2</v>
      </c>
    </row>
    <row r="251" spans="1:6" x14ac:dyDescent="0.2">
      <c r="A251" s="35">
        <v>2108009</v>
      </c>
      <c r="B251" s="35" t="s">
        <v>596</v>
      </c>
      <c r="C251" s="35" t="s">
        <v>502</v>
      </c>
      <c r="D251" s="35">
        <v>58.089496393001298</v>
      </c>
      <c r="E251" s="35">
        <v>0.5329153605015674</v>
      </c>
      <c r="F251" s="35">
        <v>5.1142791946308726E-2</v>
      </c>
    </row>
    <row r="252" spans="1:6" x14ac:dyDescent="0.2">
      <c r="A252" s="35">
        <v>1303106</v>
      </c>
      <c r="B252" s="35" t="s">
        <v>188</v>
      </c>
      <c r="C252" s="35" t="s">
        <v>146</v>
      </c>
      <c r="D252" s="35">
        <v>52.2726020574869</v>
      </c>
      <c r="E252" s="35">
        <v>0.31915168757274021</v>
      </c>
      <c r="F252" s="35">
        <v>5.0687679529378249E-2</v>
      </c>
    </row>
    <row r="253" spans="1:6" x14ac:dyDescent="0.2">
      <c r="A253" s="35">
        <v>2112456</v>
      </c>
      <c r="B253" s="35" t="s">
        <v>648</v>
      </c>
      <c r="C253" s="35" t="s">
        <v>502</v>
      </c>
      <c r="D253" s="35">
        <v>50.0511644809663</v>
      </c>
      <c r="E253" s="35">
        <v>0.32686677856278545</v>
      </c>
      <c r="F253" s="35">
        <v>5.0366504367278062E-2</v>
      </c>
    </row>
    <row r="254" spans="1:6" x14ac:dyDescent="0.2">
      <c r="A254" s="35">
        <v>5105002</v>
      </c>
      <c r="B254" s="35" t="s">
        <v>713</v>
      </c>
      <c r="C254" s="35" t="s">
        <v>657</v>
      </c>
      <c r="D254" s="35">
        <v>63.007452302478903</v>
      </c>
      <c r="E254" s="35">
        <v>1</v>
      </c>
      <c r="F254" s="35">
        <v>5.0069379525412683E-2</v>
      </c>
    </row>
    <row r="255" spans="1:6" x14ac:dyDescent="0.2">
      <c r="A255" s="35">
        <v>1500503</v>
      </c>
      <c r="B255" s="35" t="s">
        <v>230</v>
      </c>
      <c r="C255" s="35" t="s">
        <v>225</v>
      </c>
      <c r="D255" s="35">
        <v>57.134139657871998</v>
      </c>
      <c r="E255" s="35">
        <v>0.6191948658109685</v>
      </c>
      <c r="F255" s="35">
        <v>5.0053629623082185E-2</v>
      </c>
    </row>
    <row r="256" spans="1:6" x14ac:dyDescent="0.2">
      <c r="A256" s="35">
        <v>5108808</v>
      </c>
      <c r="B256" s="35" t="s">
        <v>794</v>
      </c>
      <c r="C256" s="35" t="s">
        <v>657</v>
      </c>
      <c r="D256" s="35">
        <v>60.091214486482698</v>
      </c>
      <c r="E256" s="35">
        <v>7.0386266094420599E-2</v>
      </c>
      <c r="F256" s="35">
        <v>4.9907926409903713E-2</v>
      </c>
    </row>
    <row r="257" spans="1:6" x14ac:dyDescent="0.2">
      <c r="A257" s="35">
        <v>1720259</v>
      </c>
      <c r="B257" s="35" t="s">
        <v>485</v>
      </c>
      <c r="C257" s="35" t="s">
        <v>363</v>
      </c>
      <c r="D257" s="35">
        <v>51.344463793529599</v>
      </c>
      <c r="E257" s="35">
        <v>0.37410071942446044</v>
      </c>
      <c r="F257" s="35">
        <v>4.980192388228636E-2</v>
      </c>
    </row>
    <row r="258" spans="1:6" x14ac:dyDescent="0.2">
      <c r="A258" s="35">
        <v>2111052</v>
      </c>
      <c r="B258" s="35" t="s">
        <v>628</v>
      </c>
      <c r="C258" s="35" t="s">
        <v>502</v>
      </c>
      <c r="D258" s="35">
        <v>53.884964128419298</v>
      </c>
      <c r="E258" s="35">
        <v>0.41188507119106488</v>
      </c>
      <c r="F258" s="35">
        <v>4.9075650323003185E-2</v>
      </c>
    </row>
    <row r="259" spans="1:6" x14ac:dyDescent="0.2">
      <c r="A259" s="35">
        <v>5103601</v>
      </c>
      <c r="B259" s="35" t="s">
        <v>698</v>
      </c>
      <c r="C259" s="35" t="s">
        <v>657</v>
      </c>
      <c r="D259" s="35">
        <v>59.059401837299802</v>
      </c>
      <c r="E259" s="35">
        <v>0.20127170457324528</v>
      </c>
      <c r="F259" s="35">
        <v>4.8089841995560607E-2</v>
      </c>
    </row>
    <row r="260" spans="1:6" x14ac:dyDescent="0.2">
      <c r="A260" s="35">
        <v>5104104</v>
      </c>
      <c r="B260" s="35" t="s">
        <v>704</v>
      </c>
      <c r="C260" s="35" t="s">
        <v>657</v>
      </c>
      <c r="D260" s="35">
        <v>55.059646174982703</v>
      </c>
      <c r="E260" s="35">
        <v>0.13387046792686705</v>
      </c>
      <c r="F260" s="35">
        <v>4.7872677557110804E-2</v>
      </c>
    </row>
    <row r="261" spans="1:6" x14ac:dyDescent="0.2">
      <c r="A261" s="35">
        <v>1506112</v>
      </c>
      <c r="B261" s="35" t="s">
        <v>308</v>
      </c>
      <c r="C261" s="35" t="s">
        <v>225</v>
      </c>
      <c r="D261" s="35">
        <v>50.331845314904498</v>
      </c>
      <c r="E261" s="35">
        <v>0.3218251869759009</v>
      </c>
      <c r="F261" s="35">
        <v>4.775791580592334E-2</v>
      </c>
    </row>
    <row r="262" spans="1:6" x14ac:dyDescent="0.2">
      <c r="A262" s="35">
        <v>5104542</v>
      </c>
      <c r="B262" s="35" t="s">
        <v>708</v>
      </c>
      <c r="C262" s="35" t="s">
        <v>657</v>
      </c>
      <c r="D262" s="35">
        <v>57.9306752752005</v>
      </c>
      <c r="E262" s="35">
        <v>0.52631578947368418</v>
      </c>
      <c r="F262" s="35">
        <v>4.7757576047326271E-2</v>
      </c>
    </row>
    <row r="263" spans="1:6" x14ac:dyDescent="0.2">
      <c r="A263" s="35">
        <v>1505908</v>
      </c>
      <c r="B263" s="35" t="s">
        <v>305</v>
      </c>
      <c r="C263" s="35" t="s">
        <v>225</v>
      </c>
      <c r="D263" s="35">
        <v>51.574103796963698</v>
      </c>
      <c r="E263" s="35">
        <v>0.54494322024847819</v>
      </c>
      <c r="F263" s="35">
        <v>4.7496770832292347E-2</v>
      </c>
    </row>
    <row r="264" spans="1:6" x14ac:dyDescent="0.2">
      <c r="A264" s="35">
        <v>2110203</v>
      </c>
      <c r="B264" s="35" t="s">
        <v>620</v>
      </c>
      <c r="C264" s="35" t="s">
        <v>502</v>
      </c>
      <c r="D264" s="35">
        <v>55.3283096470375</v>
      </c>
      <c r="E264" s="35">
        <v>0.46849821688020077</v>
      </c>
      <c r="F264" s="35">
        <v>4.746598176827254E-2</v>
      </c>
    </row>
    <row r="265" spans="1:6" x14ac:dyDescent="0.2">
      <c r="A265" s="35">
        <v>1301308</v>
      </c>
      <c r="B265" s="35" t="s">
        <v>166</v>
      </c>
      <c r="C265" s="35" t="s">
        <v>146</v>
      </c>
      <c r="D265" s="35">
        <v>56.372056880127197</v>
      </c>
      <c r="E265" s="35">
        <v>0.35870033611996899</v>
      </c>
      <c r="F265" s="35">
        <v>4.7370928875915215E-2</v>
      </c>
    </row>
    <row r="266" spans="1:6" x14ac:dyDescent="0.2">
      <c r="A266" s="35">
        <v>2105989</v>
      </c>
      <c r="B266" s="35" t="s">
        <v>576</v>
      </c>
      <c r="C266" s="35" t="s">
        <v>502</v>
      </c>
      <c r="D266" s="35">
        <v>54.368561067520901</v>
      </c>
      <c r="E266" s="35">
        <v>0.52919129306616697</v>
      </c>
      <c r="F266" s="35">
        <v>4.6676934823698994E-2</v>
      </c>
    </row>
    <row r="267" spans="1:6" x14ac:dyDescent="0.2">
      <c r="A267" s="35">
        <v>1507300</v>
      </c>
      <c r="B267" s="35" t="s">
        <v>325</v>
      </c>
      <c r="C267" s="35" t="s">
        <v>225</v>
      </c>
      <c r="D267" s="35">
        <v>52.935778520381902</v>
      </c>
      <c r="E267" s="35">
        <v>0.74768612632434883</v>
      </c>
      <c r="F267" s="35">
        <v>4.5975917731504799E-2</v>
      </c>
    </row>
    <row r="268" spans="1:6" x14ac:dyDescent="0.2">
      <c r="A268" s="35">
        <v>5106372</v>
      </c>
      <c r="B268" s="35" t="s">
        <v>745</v>
      </c>
      <c r="C268" s="35" t="s">
        <v>657</v>
      </c>
      <c r="D268" s="35">
        <v>61.367114044782802</v>
      </c>
      <c r="E268" s="35">
        <v>9.7520818161669257E-2</v>
      </c>
      <c r="F268" s="35">
        <v>4.5500592865673858E-2</v>
      </c>
    </row>
    <row r="269" spans="1:6" x14ac:dyDescent="0.2">
      <c r="A269" s="35">
        <v>1100080</v>
      </c>
      <c r="B269" s="35" t="s">
        <v>86</v>
      </c>
      <c r="C269" s="35" t="s">
        <v>74</v>
      </c>
      <c r="D269" s="35">
        <v>53.896113532321301</v>
      </c>
      <c r="E269" s="35">
        <v>1</v>
      </c>
      <c r="F269" s="35">
        <v>4.5052591712289133E-2</v>
      </c>
    </row>
    <row r="270" spans="1:6" x14ac:dyDescent="0.2">
      <c r="A270" s="35">
        <v>2104701</v>
      </c>
      <c r="B270" s="35" t="s">
        <v>557</v>
      </c>
      <c r="C270" s="35" t="s">
        <v>502</v>
      </c>
      <c r="D270" s="35">
        <v>52.164103830730703</v>
      </c>
      <c r="E270" s="35">
        <v>0.42359074617139131</v>
      </c>
      <c r="F270" s="35">
        <v>4.4805376645197424E-2</v>
      </c>
    </row>
    <row r="271" spans="1:6" x14ac:dyDescent="0.2">
      <c r="A271" s="35">
        <v>5103700</v>
      </c>
      <c r="B271" s="35" t="s">
        <v>699</v>
      </c>
      <c r="C271" s="35" t="s">
        <v>657</v>
      </c>
      <c r="D271" s="35">
        <v>54.4887912964655</v>
      </c>
      <c r="E271" s="35">
        <v>0.32851511169513797</v>
      </c>
      <c r="F271" s="35">
        <v>4.4089017119185794E-2</v>
      </c>
    </row>
    <row r="272" spans="1:6" x14ac:dyDescent="0.2">
      <c r="A272" s="35">
        <v>1500958</v>
      </c>
      <c r="B272" s="35" t="s">
        <v>234</v>
      </c>
      <c r="C272" s="35" t="s">
        <v>225</v>
      </c>
      <c r="D272" s="35">
        <v>53.795871206307403</v>
      </c>
      <c r="E272" s="35">
        <v>0.87501680483979383</v>
      </c>
      <c r="F272" s="35">
        <v>4.3846387638852125E-2</v>
      </c>
    </row>
    <row r="273" spans="1:6" x14ac:dyDescent="0.2">
      <c r="A273" s="35">
        <v>1200401</v>
      </c>
      <c r="B273" s="35" t="s">
        <v>844</v>
      </c>
      <c r="C273" s="35" t="s">
        <v>121</v>
      </c>
      <c r="D273" s="35">
        <v>61.163982189220803</v>
      </c>
      <c r="E273" s="35">
        <v>0.89057092163784257</v>
      </c>
      <c r="F273" s="35">
        <v>4.3828359345999018E-2</v>
      </c>
    </row>
    <row r="274" spans="1:6" x14ac:dyDescent="0.2">
      <c r="A274" s="35">
        <v>5103007</v>
      </c>
      <c r="B274" s="35" t="s">
        <v>685</v>
      </c>
      <c r="C274" s="35" t="s">
        <v>657</v>
      </c>
      <c r="D274" s="35">
        <v>55.9583926516503</v>
      </c>
      <c r="E274" s="35">
        <v>1</v>
      </c>
      <c r="F274" s="35">
        <v>4.3794869572112954E-2</v>
      </c>
    </row>
    <row r="275" spans="1:6" x14ac:dyDescent="0.2">
      <c r="A275" s="35">
        <v>2101301</v>
      </c>
      <c r="B275" s="35" t="s">
        <v>515</v>
      </c>
      <c r="C275" s="35" t="s">
        <v>502</v>
      </c>
      <c r="D275" s="35">
        <v>52.949304505232199</v>
      </c>
      <c r="E275" s="35">
        <v>0.38185107024419657</v>
      </c>
      <c r="F275" s="35">
        <v>4.367850727152537E-2</v>
      </c>
    </row>
    <row r="276" spans="1:6" x14ac:dyDescent="0.2">
      <c r="A276" s="35">
        <v>1506005</v>
      </c>
      <c r="B276" s="35" t="s">
        <v>306</v>
      </c>
      <c r="C276" s="35" t="s">
        <v>225</v>
      </c>
      <c r="D276" s="35">
        <v>53.033850220464601</v>
      </c>
      <c r="E276" s="35">
        <v>0.72359804290553253</v>
      </c>
      <c r="F276" s="35">
        <v>4.3595504658019077E-2</v>
      </c>
    </row>
    <row r="277" spans="1:6" x14ac:dyDescent="0.2">
      <c r="A277" s="35">
        <v>5105309</v>
      </c>
      <c r="B277" s="35" t="s">
        <v>912</v>
      </c>
      <c r="C277" s="35" t="s">
        <v>657</v>
      </c>
      <c r="D277" s="35">
        <v>56.233117720061003</v>
      </c>
      <c r="E277" s="35">
        <v>0.59784774810681551</v>
      </c>
      <c r="F277" s="35">
        <v>4.3460274073800466E-2</v>
      </c>
    </row>
    <row r="278" spans="1:6" x14ac:dyDescent="0.2">
      <c r="A278" s="35">
        <v>2104081</v>
      </c>
      <c r="B278" s="35" t="s">
        <v>548</v>
      </c>
      <c r="C278" s="35" t="s">
        <v>502</v>
      </c>
      <c r="D278" s="35">
        <v>51.6687260642274</v>
      </c>
      <c r="E278" s="35">
        <v>0.5420422133485453</v>
      </c>
      <c r="F278" s="35">
        <v>4.3160975179908939E-2</v>
      </c>
    </row>
    <row r="279" spans="1:6" x14ac:dyDescent="0.2">
      <c r="A279" s="35">
        <v>1502806</v>
      </c>
      <c r="B279" s="35" t="s">
        <v>261</v>
      </c>
      <c r="C279" s="35" t="s">
        <v>225</v>
      </c>
      <c r="D279" s="35">
        <v>53.786628220607902</v>
      </c>
      <c r="E279" s="35">
        <v>0.23875141517062914</v>
      </c>
      <c r="F279" s="35">
        <v>4.2979244606592297E-2</v>
      </c>
    </row>
    <row r="280" spans="1:6" x14ac:dyDescent="0.2">
      <c r="A280" s="35">
        <v>2106003</v>
      </c>
      <c r="B280" s="35" t="s">
        <v>577</v>
      </c>
      <c r="C280" s="35" t="s">
        <v>502</v>
      </c>
      <c r="D280" s="35">
        <v>54.352654571789799</v>
      </c>
      <c r="E280" s="35">
        <v>6.0282466414054428E-4</v>
      </c>
      <c r="F280" s="35">
        <v>4.2626747056638652E-2</v>
      </c>
    </row>
    <row r="281" spans="1:6" x14ac:dyDescent="0.2">
      <c r="A281" s="35">
        <v>1505494</v>
      </c>
      <c r="B281" s="35" t="s">
        <v>298</v>
      </c>
      <c r="C281" s="35" t="s">
        <v>225</v>
      </c>
      <c r="D281" s="35">
        <v>53.423366215433603</v>
      </c>
      <c r="E281" s="35">
        <v>0.14777001612036539</v>
      </c>
      <c r="F281" s="35">
        <v>4.2436191568683682E-2</v>
      </c>
    </row>
    <row r="282" spans="1:6" x14ac:dyDescent="0.2">
      <c r="A282" s="35">
        <v>1502509</v>
      </c>
      <c r="B282" s="35" t="s">
        <v>256</v>
      </c>
      <c r="C282" s="35" t="s">
        <v>225</v>
      </c>
      <c r="D282" s="35">
        <v>49.557597026200803</v>
      </c>
      <c r="E282" s="35">
        <v>0.25865904035589449</v>
      </c>
      <c r="F282" s="35">
        <v>4.2349425851093268E-2</v>
      </c>
    </row>
    <row r="283" spans="1:6" x14ac:dyDescent="0.2">
      <c r="A283" s="35">
        <v>2107605</v>
      </c>
      <c r="B283" s="35" t="s">
        <v>594</v>
      </c>
      <c r="C283" s="35" t="s">
        <v>502</v>
      </c>
      <c r="D283" s="35">
        <v>53.691431401283602</v>
      </c>
      <c r="E283" s="35">
        <v>0.45509269124227575</v>
      </c>
      <c r="F283" s="35">
        <v>4.1798365675711248E-2</v>
      </c>
    </row>
    <row r="284" spans="1:6" x14ac:dyDescent="0.2">
      <c r="A284" s="35">
        <v>1302405</v>
      </c>
      <c r="B284" s="35" t="s">
        <v>180</v>
      </c>
      <c r="C284" s="35" t="s">
        <v>146</v>
      </c>
      <c r="D284" s="35">
        <v>54.0144697788567</v>
      </c>
      <c r="E284" s="35">
        <v>0.33227006911217438</v>
      </c>
      <c r="F284" s="35">
        <v>4.1640292683317134E-2</v>
      </c>
    </row>
    <row r="285" spans="1:6" x14ac:dyDescent="0.2">
      <c r="A285" s="35">
        <v>1400506</v>
      </c>
      <c r="B285" s="35" t="s">
        <v>221</v>
      </c>
      <c r="C285" s="35" t="s">
        <v>209</v>
      </c>
      <c r="D285" s="35">
        <v>55.268198304275202</v>
      </c>
      <c r="E285" s="35">
        <v>0.42600602962380391</v>
      </c>
      <c r="F285" s="35">
        <v>4.161651079377849E-2</v>
      </c>
    </row>
    <row r="286" spans="1:6" x14ac:dyDescent="0.2">
      <c r="A286" s="35">
        <v>5107800</v>
      </c>
      <c r="B286" s="35" t="s">
        <v>777</v>
      </c>
      <c r="C286" s="35" t="s">
        <v>657</v>
      </c>
      <c r="D286" s="35">
        <v>56.236532261811803</v>
      </c>
      <c r="E286" s="35">
        <v>0.38696393905523857</v>
      </c>
      <c r="F286" s="35">
        <v>4.1432090549196735E-2</v>
      </c>
    </row>
    <row r="287" spans="1:6" x14ac:dyDescent="0.2">
      <c r="A287" s="35">
        <v>2103505</v>
      </c>
      <c r="B287" s="35" t="s">
        <v>539</v>
      </c>
      <c r="C287" s="35" t="s">
        <v>502</v>
      </c>
      <c r="D287" s="35">
        <v>52.990955243421602</v>
      </c>
      <c r="E287" s="35">
        <v>0.26281824370319945</v>
      </c>
      <c r="F287" s="35">
        <v>4.1424764210916225E-2</v>
      </c>
    </row>
    <row r="288" spans="1:6" x14ac:dyDescent="0.2">
      <c r="A288" s="35">
        <v>1505031</v>
      </c>
      <c r="B288" s="35" t="s">
        <v>291</v>
      </c>
      <c r="C288" s="35" t="s">
        <v>225</v>
      </c>
      <c r="D288" s="35">
        <v>51.604256034520098</v>
      </c>
      <c r="E288" s="35">
        <v>0.44565639313717881</v>
      </c>
      <c r="F288" s="35">
        <v>4.1261874371683702E-2</v>
      </c>
    </row>
    <row r="289" spans="1:6" x14ac:dyDescent="0.2">
      <c r="A289" s="35">
        <v>2102903</v>
      </c>
      <c r="B289" s="35" t="s">
        <v>534</v>
      </c>
      <c r="C289" s="35" t="s">
        <v>502</v>
      </c>
      <c r="D289" s="35">
        <v>55.1249882553372</v>
      </c>
      <c r="E289" s="35">
        <v>3.6417860293191079E-2</v>
      </c>
      <c r="F289" s="35">
        <v>4.0774852393204102E-2</v>
      </c>
    </row>
    <row r="290" spans="1:6" x14ac:dyDescent="0.2">
      <c r="A290" s="35">
        <v>1506203</v>
      </c>
      <c r="B290" s="35" t="s">
        <v>313</v>
      </c>
      <c r="C290" s="35" t="s">
        <v>225</v>
      </c>
      <c r="D290" s="35">
        <v>54.411533280434398</v>
      </c>
      <c r="E290" s="35">
        <v>0.24585125998770743</v>
      </c>
      <c r="F290" s="35">
        <v>4.020722805338716E-2</v>
      </c>
    </row>
    <row r="291" spans="1:6" x14ac:dyDescent="0.2">
      <c r="A291" s="35">
        <v>1200054</v>
      </c>
      <c r="B291" s="35" t="s">
        <v>124</v>
      </c>
      <c r="C291" s="35" t="s">
        <v>121</v>
      </c>
      <c r="D291" s="35">
        <v>51.957371500611799</v>
      </c>
      <c r="E291" s="35">
        <v>0.88518140754771968</v>
      </c>
      <c r="F291" s="35">
        <v>4.0104123331471161E-2</v>
      </c>
    </row>
    <row r="292" spans="1:6" x14ac:dyDescent="0.2">
      <c r="A292" s="35">
        <v>1502905</v>
      </c>
      <c r="B292" s="35" t="s">
        <v>263</v>
      </c>
      <c r="C292" s="35" t="s">
        <v>225</v>
      </c>
      <c r="D292" s="35">
        <v>54.672846490462</v>
      </c>
      <c r="E292" s="35">
        <v>0.1985677250442773</v>
      </c>
      <c r="F292" s="35">
        <v>3.9817869515212774E-2</v>
      </c>
    </row>
    <row r="293" spans="1:6" x14ac:dyDescent="0.2">
      <c r="A293" s="35">
        <v>1500909</v>
      </c>
      <c r="B293" s="35" t="s">
        <v>233</v>
      </c>
      <c r="C293" s="35" t="s">
        <v>225</v>
      </c>
      <c r="D293" s="35">
        <v>51.548778721478698</v>
      </c>
      <c r="E293" s="35">
        <v>0.33401452237053786</v>
      </c>
      <c r="F293" s="35">
        <v>3.8648071004679124E-2</v>
      </c>
    </row>
    <row r="294" spans="1:6" x14ac:dyDescent="0.2">
      <c r="A294" s="35">
        <v>2105906</v>
      </c>
      <c r="B294" s="35" t="s">
        <v>573</v>
      </c>
      <c r="C294" s="35" t="s">
        <v>502</v>
      </c>
      <c r="D294" s="35">
        <v>50.456407652720898</v>
      </c>
      <c r="E294" s="35">
        <v>0.44097199231940676</v>
      </c>
      <c r="F294" s="35">
        <v>3.8609987009355071E-2</v>
      </c>
    </row>
    <row r="295" spans="1:6" x14ac:dyDescent="0.2">
      <c r="A295" s="35">
        <v>2103703</v>
      </c>
      <c r="B295" s="35" t="s">
        <v>542</v>
      </c>
      <c r="C295" s="35" t="s">
        <v>502</v>
      </c>
      <c r="D295" s="35">
        <v>51.259100398901502</v>
      </c>
      <c r="E295" s="35">
        <v>1.9337995939020853E-4</v>
      </c>
      <c r="F295" s="35">
        <v>3.8429946725267054E-2</v>
      </c>
    </row>
    <row r="296" spans="1:6" x14ac:dyDescent="0.2">
      <c r="A296" s="35">
        <v>2109270</v>
      </c>
      <c r="B296" s="35" t="s">
        <v>611</v>
      </c>
      <c r="C296" s="35" t="s">
        <v>502</v>
      </c>
      <c r="D296" s="35">
        <v>50.886677311617198</v>
      </c>
      <c r="E296" s="35">
        <v>0.49641653905053601</v>
      </c>
      <c r="F296" s="35">
        <v>3.836509989695943E-2</v>
      </c>
    </row>
    <row r="297" spans="1:6" x14ac:dyDescent="0.2">
      <c r="A297" s="35">
        <v>1501709</v>
      </c>
      <c r="B297" s="35" t="s">
        <v>246</v>
      </c>
      <c r="C297" s="35" t="s">
        <v>225</v>
      </c>
      <c r="D297" s="35">
        <v>52.728133091365898</v>
      </c>
      <c r="E297" s="35">
        <v>0.36424510126403836</v>
      </c>
      <c r="F297" s="35">
        <v>3.7974636732814204E-2</v>
      </c>
    </row>
    <row r="298" spans="1:6" x14ac:dyDescent="0.2">
      <c r="A298" s="35">
        <v>2107001</v>
      </c>
      <c r="B298" s="35" t="s">
        <v>587</v>
      </c>
      <c r="C298" s="35" t="s">
        <v>502</v>
      </c>
      <c r="D298" s="35">
        <v>49.2488791356256</v>
      </c>
      <c r="E298" s="35">
        <v>0</v>
      </c>
      <c r="F298" s="35">
        <v>3.7589823520902649E-2</v>
      </c>
    </row>
    <row r="299" spans="1:6" x14ac:dyDescent="0.2">
      <c r="A299" s="35">
        <v>1301001</v>
      </c>
      <c r="B299" s="35" t="s">
        <v>162</v>
      </c>
      <c r="C299" s="35" t="s">
        <v>146</v>
      </c>
      <c r="D299" s="35">
        <v>57.790514316520998</v>
      </c>
      <c r="E299" s="35">
        <v>0.44076648904259447</v>
      </c>
      <c r="F299" s="35">
        <v>3.7213643341033199E-2</v>
      </c>
    </row>
    <row r="300" spans="1:6" x14ac:dyDescent="0.2">
      <c r="A300" s="35">
        <v>2111250</v>
      </c>
      <c r="B300" s="35" t="s">
        <v>631</v>
      </c>
      <c r="C300" s="35" t="s">
        <v>502</v>
      </c>
      <c r="D300" s="35">
        <v>54.216925813938801</v>
      </c>
      <c r="E300" s="35">
        <v>0.42101749232207236</v>
      </c>
      <c r="F300" s="35">
        <v>3.7186874696735137E-2</v>
      </c>
    </row>
    <row r="301" spans="1:6" x14ac:dyDescent="0.2">
      <c r="A301" s="35">
        <v>1501758</v>
      </c>
      <c r="B301" s="35" t="s">
        <v>248</v>
      </c>
      <c r="C301" s="35" t="s">
        <v>225</v>
      </c>
      <c r="D301" s="35">
        <v>55.221651923338598</v>
      </c>
      <c r="E301" s="35">
        <v>0</v>
      </c>
      <c r="F301" s="35">
        <v>3.7097562678958029E-2</v>
      </c>
    </row>
    <row r="302" spans="1:6" x14ac:dyDescent="0.2">
      <c r="A302" s="35">
        <v>1506161</v>
      </c>
      <c r="B302" s="35" t="s">
        <v>310</v>
      </c>
      <c r="C302" s="35" t="s">
        <v>225</v>
      </c>
      <c r="D302" s="35">
        <v>54.398172848979897</v>
      </c>
      <c r="E302" s="35">
        <v>0.76801447451227189</v>
      </c>
      <c r="F302" s="35">
        <v>3.6966085008927875E-2</v>
      </c>
    </row>
    <row r="303" spans="1:6" x14ac:dyDescent="0.2">
      <c r="A303" s="35">
        <v>1400050</v>
      </c>
      <c r="B303" s="35" t="s">
        <v>210</v>
      </c>
      <c r="C303" s="35" t="s">
        <v>209</v>
      </c>
      <c r="D303" s="35">
        <v>47.867137001453798</v>
      </c>
      <c r="E303" s="35">
        <v>0.71130069238377847</v>
      </c>
      <c r="F303" s="35">
        <v>3.6884663436722823E-2</v>
      </c>
    </row>
    <row r="304" spans="1:6" x14ac:dyDescent="0.2">
      <c r="A304" s="35">
        <v>2100501</v>
      </c>
      <c r="B304" s="35" t="s">
        <v>506</v>
      </c>
      <c r="C304" s="35" t="s">
        <v>502</v>
      </c>
      <c r="D304" s="35">
        <v>54.696848532866902</v>
      </c>
      <c r="E304" s="35">
        <v>0.69605263157894737</v>
      </c>
      <c r="F304" s="35">
        <v>3.6633709163457602E-2</v>
      </c>
    </row>
    <row r="305" spans="1:6" x14ac:dyDescent="0.2">
      <c r="A305" s="35">
        <v>1508308</v>
      </c>
      <c r="B305" s="35" t="s">
        <v>341</v>
      </c>
      <c r="C305" s="35" t="s">
        <v>225</v>
      </c>
      <c r="D305" s="35">
        <v>51.612164535033799</v>
      </c>
      <c r="E305" s="35">
        <v>0.46759930296565316</v>
      </c>
      <c r="F305" s="35">
        <v>3.646223719711976E-2</v>
      </c>
    </row>
    <row r="306" spans="1:6" x14ac:dyDescent="0.2">
      <c r="A306" s="35">
        <v>2105609</v>
      </c>
      <c r="B306" s="35" t="s">
        <v>569</v>
      </c>
      <c r="C306" s="35" t="s">
        <v>502</v>
      </c>
      <c r="D306" s="35">
        <v>54.0229939100942</v>
      </c>
      <c r="E306" s="35">
        <v>0.35489251297257229</v>
      </c>
      <c r="F306" s="35">
        <v>3.5816702180718411E-2</v>
      </c>
    </row>
    <row r="307" spans="1:6" x14ac:dyDescent="0.2">
      <c r="A307" s="35">
        <v>1503077</v>
      </c>
      <c r="B307" s="35" t="s">
        <v>268</v>
      </c>
      <c r="C307" s="35" t="s">
        <v>225</v>
      </c>
      <c r="D307" s="35">
        <v>49.973062313480398</v>
      </c>
      <c r="E307" s="35">
        <v>0.39086850967186154</v>
      </c>
      <c r="F307" s="35">
        <v>3.5547755704151758E-2</v>
      </c>
    </row>
    <row r="308" spans="1:6" x14ac:dyDescent="0.2">
      <c r="A308" s="35">
        <v>5102702</v>
      </c>
      <c r="B308" s="35" t="s">
        <v>682</v>
      </c>
      <c r="C308" s="35" t="s">
        <v>657</v>
      </c>
      <c r="D308" s="35">
        <v>54.425499428812998</v>
      </c>
      <c r="E308" s="35">
        <v>0.21973245762302604</v>
      </c>
      <c r="F308" s="35">
        <v>3.5270343881891673E-2</v>
      </c>
    </row>
    <row r="309" spans="1:6" x14ac:dyDescent="0.2">
      <c r="A309" s="35">
        <v>5102603</v>
      </c>
      <c r="B309" s="35" t="s">
        <v>677</v>
      </c>
      <c r="C309" s="35" t="s">
        <v>657</v>
      </c>
      <c r="D309" s="35">
        <v>47.3557332358777</v>
      </c>
      <c r="E309" s="35">
        <v>0.639711337424968</v>
      </c>
      <c r="F309" s="35">
        <v>3.5165133873963667E-2</v>
      </c>
    </row>
    <row r="310" spans="1:6" x14ac:dyDescent="0.2">
      <c r="A310" s="35">
        <v>2101939</v>
      </c>
      <c r="B310" s="35" t="s">
        <v>521</v>
      </c>
      <c r="C310" s="35" t="s">
        <v>502</v>
      </c>
      <c r="D310" s="35">
        <v>57.071248037477901</v>
      </c>
      <c r="E310" s="35">
        <v>0.37734037445991359</v>
      </c>
      <c r="F310" s="35">
        <v>3.4608553161792843E-2</v>
      </c>
    </row>
    <row r="311" spans="1:6" x14ac:dyDescent="0.2">
      <c r="A311" s="35">
        <v>1100205</v>
      </c>
      <c r="B311" s="35" t="s">
        <v>100</v>
      </c>
      <c r="C311" s="35" t="s">
        <v>74</v>
      </c>
      <c r="D311" s="35">
        <v>62.614135173867801</v>
      </c>
      <c r="E311" s="35">
        <v>1.8904360816415763E-2</v>
      </c>
      <c r="F311" s="35">
        <v>3.4408002162460288E-2</v>
      </c>
    </row>
    <row r="312" spans="1:6" x14ac:dyDescent="0.2">
      <c r="A312" s="35">
        <v>2101772</v>
      </c>
      <c r="B312" s="35" t="s">
        <v>518</v>
      </c>
      <c r="C312" s="35" t="s">
        <v>502</v>
      </c>
      <c r="D312" s="35">
        <v>52.9456951921686</v>
      </c>
      <c r="E312" s="35">
        <v>0.39311123658949748</v>
      </c>
      <c r="F312" s="35">
        <v>3.4157335120065725E-2</v>
      </c>
    </row>
    <row r="313" spans="1:6" x14ac:dyDescent="0.2">
      <c r="A313" s="35">
        <v>1500602</v>
      </c>
      <c r="B313" s="35" t="s">
        <v>231</v>
      </c>
      <c r="C313" s="35" t="s">
        <v>225</v>
      </c>
      <c r="D313" s="35">
        <v>52.9526574549282</v>
      </c>
      <c r="E313" s="35">
        <v>0.40096239235042647</v>
      </c>
      <c r="F313" s="35">
        <v>3.3678145856642479E-2</v>
      </c>
    </row>
    <row r="314" spans="1:6" x14ac:dyDescent="0.2">
      <c r="A314" s="35">
        <v>1715259</v>
      </c>
      <c r="B314" s="35" t="s">
        <v>448</v>
      </c>
      <c r="C314" s="35" t="s">
        <v>363</v>
      </c>
      <c r="D314" s="35">
        <v>52.2245560569812</v>
      </c>
      <c r="E314" s="35">
        <v>0.27471698113207549</v>
      </c>
      <c r="F314" s="35">
        <v>3.3669238997251383E-2</v>
      </c>
    </row>
    <row r="315" spans="1:6" x14ac:dyDescent="0.2">
      <c r="A315" s="35">
        <v>1508084</v>
      </c>
      <c r="B315" s="35" t="s">
        <v>337</v>
      </c>
      <c r="C315" s="35" t="s">
        <v>225</v>
      </c>
      <c r="D315" s="35">
        <v>55.728891819918402</v>
      </c>
      <c r="E315" s="35">
        <v>0.70796460176991149</v>
      </c>
      <c r="F315" s="35">
        <v>3.3627395301181043E-2</v>
      </c>
    </row>
    <row r="316" spans="1:6" x14ac:dyDescent="0.2">
      <c r="A316" s="35">
        <v>5106703</v>
      </c>
      <c r="B316" s="35" t="s">
        <v>750</v>
      </c>
      <c r="C316" s="35" t="s">
        <v>657</v>
      </c>
      <c r="D316" s="35">
        <v>55.078223763949097</v>
      </c>
      <c r="E316" s="35">
        <v>0</v>
      </c>
      <c r="F316" s="35">
        <v>3.3404915294679073E-2</v>
      </c>
    </row>
    <row r="317" spans="1:6" x14ac:dyDescent="0.2">
      <c r="A317" s="35">
        <v>1302009</v>
      </c>
      <c r="B317" s="35" t="s">
        <v>176</v>
      </c>
      <c r="C317" s="35" t="s">
        <v>146</v>
      </c>
      <c r="D317" s="35">
        <v>54.765814389786598</v>
      </c>
      <c r="E317" s="35">
        <v>0.31616438356164384</v>
      </c>
      <c r="F317" s="35">
        <v>3.3353155024268097E-2</v>
      </c>
    </row>
    <row r="318" spans="1:6" x14ac:dyDescent="0.2">
      <c r="A318" s="35">
        <v>5105101</v>
      </c>
      <c r="B318" s="35" t="s">
        <v>714</v>
      </c>
      <c r="C318" s="35" t="s">
        <v>657</v>
      </c>
      <c r="D318" s="35">
        <v>55.018581302000797</v>
      </c>
      <c r="E318" s="35">
        <v>0.23778147023434368</v>
      </c>
      <c r="F318" s="35">
        <v>3.3179897497317715E-2</v>
      </c>
    </row>
    <row r="319" spans="1:6" x14ac:dyDescent="0.2">
      <c r="A319" s="35">
        <v>5107065</v>
      </c>
      <c r="B319" s="35" t="s">
        <v>758</v>
      </c>
      <c r="C319" s="35" t="s">
        <v>657</v>
      </c>
      <c r="D319" s="35">
        <v>60.574615123436701</v>
      </c>
      <c r="E319" s="35">
        <v>0.8107216238092273</v>
      </c>
      <c r="F319" s="35">
        <v>3.2833018923128052E-2</v>
      </c>
    </row>
    <row r="320" spans="1:6" x14ac:dyDescent="0.2">
      <c r="A320" s="35">
        <v>2100477</v>
      </c>
      <c r="B320" s="35" t="s">
        <v>505</v>
      </c>
      <c r="C320" s="35" t="s">
        <v>502</v>
      </c>
      <c r="D320" s="35">
        <v>56.3818147049072</v>
      </c>
      <c r="E320" s="35">
        <v>0.22800788954635109</v>
      </c>
      <c r="F320" s="35">
        <v>3.2771784568008326E-2</v>
      </c>
    </row>
    <row r="321" spans="1:6" x14ac:dyDescent="0.2">
      <c r="A321" s="35">
        <v>1505064</v>
      </c>
      <c r="B321" s="35" t="s">
        <v>292</v>
      </c>
      <c r="C321" s="35" t="s">
        <v>225</v>
      </c>
      <c r="D321" s="35">
        <v>49.708182820412802</v>
      </c>
      <c r="E321" s="35">
        <v>0.52249107601522671</v>
      </c>
      <c r="F321" s="35">
        <v>3.2640605408882625E-2</v>
      </c>
    </row>
    <row r="322" spans="1:6" x14ac:dyDescent="0.2">
      <c r="A322" s="35">
        <v>2104800</v>
      </c>
      <c r="B322" s="35" t="s">
        <v>558</v>
      </c>
      <c r="C322" s="35" t="s">
        <v>502</v>
      </c>
      <c r="D322" s="35">
        <v>52.921796635468603</v>
      </c>
      <c r="E322" s="35">
        <v>1</v>
      </c>
      <c r="F322" s="35">
        <v>3.2367837559578491E-2</v>
      </c>
    </row>
    <row r="323" spans="1:6" x14ac:dyDescent="0.2">
      <c r="A323" s="35">
        <v>2103109</v>
      </c>
      <c r="B323" s="35" t="s">
        <v>535</v>
      </c>
      <c r="C323" s="35" t="s">
        <v>502</v>
      </c>
      <c r="D323" s="35">
        <v>60.644753958168103</v>
      </c>
      <c r="E323" s="35">
        <v>0.20527974783293931</v>
      </c>
      <c r="F323" s="35">
        <v>3.2013901664678907E-2</v>
      </c>
    </row>
    <row r="324" spans="1:6" x14ac:dyDescent="0.2">
      <c r="A324" s="35">
        <v>1502301</v>
      </c>
      <c r="B324" s="35" t="s">
        <v>254</v>
      </c>
      <c r="C324" s="35" t="s">
        <v>225</v>
      </c>
      <c r="D324" s="35">
        <v>52.162973179096802</v>
      </c>
      <c r="E324" s="35">
        <v>0.30659447912638343</v>
      </c>
      <c r="F324" s="35">
        <v>3.1969164541370117E-2</v>
      </c>
    </row>
    <row r="325" spans="1:6" x14ac:dyDescent="0.2">
      <c r="A325" s="35">
        <v>5105606</v>
      </c>
      <c r="B325" s="35" t="s">
        <v>723</v>
      </c>
      <c r="C325" s="35" t="s">
        <v>657</v>
      </c>
      <c r="D325" s="35">
        <v>54.890232127975402</v>
      </c>
      <c r="E325" s="35">
        <v>0.41829737414283324</v>
      </c>
      <c r="F325" s="35">
        <v>3.1616666728268246E-2</v>
      </c>
    </row>
    <row r="326" spans="1:6" x14ac:dyDescent="0.2">
      <c r="A326" s="35">
        <v>1100296</v>
      </c>
      <c r="B326" s="35" t="s">
        <v>827</v>
      </c>
      <c r="C326" s="35" t="s">
        <v>74</v>
      </c>
      <c r="D326" s="35">
        <v>56.242448979109398</v>
      </c>
      <c r="E326" s="35">
        <v>0.45009564532463148</v>
      </c>
      <c r="F326" s="35">
        <v>3.1026511594307592E-2</v>
      </c>
    </row>
    <row r="327" spans="1:6" x14ac:dyDescent="0.2">
      <c r="A327" s="35">
        <v>2101202</v>
      </c>
      <c r="B327" s="35" t="s">
        <v>514</v>
      </c>
      <c r="C327" s="35" t="s">
        <v>502</v>
      </c>
      <c r="D327" s="35">
        <v>54.658494834331101</v>
      </c>
      <c r="E327" s="35">
        <v>0.3600808212084598</v>
      </c>
      <c r="F327" s="35">
        <v>3.0675811553643465E-2</v>
      </c>
    </row>
    <row r="328" spans="1:6" x14ac:dyDescent="0.2">
      <c r="A328" s="35">
        <v>2112852</v>
      </c>
      <c r="B328" s="35" t="s">
        <v>651</v>
      </c>
      <c r="C328" s="35" t="s">
        <v>502</v>
      </c>
      <c r="D328" s="35">
        <v>53.982368736849999</v>
      </c>
      <c r="E328" s="35">
        <v>0.35449101796407184</v>
      </c>
      <c r="F328" s="35">
        <v>2.9758463672284494E-2</v>
      </c>
    </row>
    <row r="329" spans="1:6" x14ac:dyDescent="0.2">
      <c r="A329" s="35">
        <v>1505304</v>
      </c>
      <c r="B329" s="35" t="s">
        <v>294</v>
      </c>
      <c r="C329" s="35" t="s">
        <v>225</v>
      </c>
      <c r="D329" s="35">
        <v>57.033856390546802</v>
      </c>
      <c r="E329" s="35">
        <v>0.34720447148237138</v>
      </c>
      <c r="F329" s="35">
        <v>2.9271076323933668E-2</v>
      </c>
    </row>
    <row r="330" spans="1:6" x14ac:dyDescent="0.2">
      <c r="A330" s="35">
        <v>1503507</v>
      </c>
      <c r="B330" s="35" t="s">
        <v>274</v>
      </c>
      <c r="C330" s="35" t="s">
        <v>225</v>
      </c>
      <c r="D330" s="35">
        <v>52.008035160603001</v>
      </c>
      <c r="E330" s="35">
        <v>0.12454953531010937</v>
      </c>
      <c r="F330" s="35">
        <v>2.9031178390245351E-2</v>
      </c>
    </row>
    <row r="331" spans="1:6" x14ac:dyDescent="0.2">
      <c r="A331" s="35">
        <v>5105150</v>
      </c>
      <c r="B331" s="35" t="s">
        <v>715</v>
      </c>
      <c r="C331" s="35" t="s">
        <v>657</v>
      </c>
      <c r="D331" s="35">
        <v>51.1079422417857</v>
      </c>
      <c r="E331" s="35">
        <v>0.21849963583394028</v>
      </c>
      <c r="F331" s="35">
        <v>2.8544770089058136E-2</v>
      </c>
    </row>
    <row r="332" spans="1:6" x14ac:dyDescent="0.2">
      <c r="A332" s="35">
        <v>2104206</v>
      </c>
      <c r="B332" s="35" t="s">
        <v>551</v>
      </c>
      <c r="C332" s="35" t="s">
        <v>502</v>
      </c>
      <c r="D332" s="35">
        <v>52.090395759615198</v>
      </c>
      <c r="E332" s="35">
        <v>0.24313094759415627</v>
      </c>
      <c r="F332" s="35">
        <v>2.8503435210935655E-2</v>
      </c>
    </row>
    <row r="333" spans="1:6" x14ac:dyDescent="0.2">
      <c r="A333" s="35">
        <v>5106455</v>
      </c>
      <c r="B333" s="35" t="s">
        <v>747</v>
      </c>
      <c r="C333" s="35" t="s">
        <v>657</v>
      </c>
      <c r="D333" s="35">
        <v>57.594812864548103</v>
      </c>
      <c r="E333" s="35">
        <v>1</v>
      </c>
      <c r="F333" s="35">
        <v>2.8379145987753786E-2</v>
      </c>
    </row>
    <row r="334" spans="1:6" x14ac:dyDescent="0.2">
      <c r="A334" s="35">
        <v>2110658</v>
      </c>
      <c r="B334" s="35" t="s">
        <v>622</v>
      </c>
      <c r="C334" s="35" t="s">
        <v>502</v>
      </c>
      <c r="D334" s="35">
        <v>54.729948290518898</v>
      </c>
      <c r="E334" s="35">
        <v>5.5967538827480059E-4</v>
      </c>
      <c r="F334" s="35">
        <v>2.8266819935645872E-2</v>
      </c>
    </row>
    <row r="335" spans="1:6" x14ac:dyDescent="0.2">
      <c r="A335" s="35">
        <v>2111573</v>
      </c>
      <c r="B335" s="35" t="s">
        <v>636</v>
      </c>
      <c r="C335" s="35" t="s">
        <v>502</v>
      </c>
      <c r="D335" s="35">
        <v>53.726741532240702</v>
      </c>
      <c r="E335" s="35">
        <v>0.62113899613899615</v>
      </c>
      <c r="F335" s="35">
        <v>2.8055806246974176E-2</v>
      </c>
    </row>
    <row r="336" spans="1:6" x14ac:dyDescent="0.2">
      <c r="A336" s="35">
        <v>1505486</v>
      </c>
      <c r="B336" s="35" t="s">
        <v>297</v>
      </c>
      <c r="C336" s="35" t="s">
        <v>225</v>
      </c>
      <c r="D336" s="35">
        <v>44.3412852317906</v>
      </c>
      <c r="E336" s="35">
        <v>0.47075839517041884</v>
      </c>
      <c r="F336" s="35">
        <v>2.7795317326461483E-2</v>
      </c>
    </row>
    <row r="337" spans="1:6" x14ac:dyDescent="0.2">
      <c r="A337" s="35">
        <v>1502764</v>
      </c>
      <c r="B337" s="35" t="s">
        <v>259</v>
      </c>
      <c r="C337" s="35" t="s">
        <v>225</v>
      </c>
      <c r="D337" s="35">
        <v>54.135048419593502</v>
      </c>
      <c r="E337" s="35">
        <v>0.45526974732529024</v>
      </c>
      <c r="F337" s="35">
        <v>2.7362919515902175E-2</v>
      </c>
    </row>
    <row r="338" spans="1:6" x14ac:dyDescent="0.2">
      <c r="A338" s="35">
        <v>5105580</v>
      </c>
      <c r="B338" s="35" t="s">
        <v>722</v>
      </c>
      <c r="C338" s="35" t="s">
        <v>657</v>
      </c>
      <c r="D338" s="35">
        <v>51.700391458189102</v>
      </c>
      <c r="E338" s="35">
        <v>0.19837691614066727</v>
      </c>
      <c r="F338" s="35">
        <v>2.7255684478901088E-2</v>
      </c>
    </row>
    <row r="339" spans="1:6" x14ac:dyDescent="0.2">
      <c r="A339" s="35">
        <v>5107305</v>
      </c>
      <c r="B339" s="35" t="s">
        <v>766</v>
      </c>
      <c r="C339" s="35" t="s">
        <v>657</v>
      </c>
      <c r="D339" s="35">
        <v>59.298792686656199</v>
      </c>
      <c r="E339" s="35">
        <v>0.98348484127361857</v>
      </c>
      <c r="F339" s="35">
        <v>2.712884504112735E-2</v>
      </c>
    </row>
    <row r="340" spans="1:6" x14ac:dyDescent="0.2">
      <c r="A340" s="35">
        <v>2103307</v>
      </c>
      <c r="B340" s="35" t="s">
        <v>538</v>
      </c>
      <c r="C340" s="35" t="s">
        <v>502</v>
      </c>
      <c r="D340" s="35">
        <v>55.329544678253399</v>
      </c>
      <c r="E340" s="35">
        <v>1.9659987536972186E-2</v>
      </c>
      <c r="F340" s="35">
        <v>2.7042311146971053E-2</v>
      </c>
    </row>
    <row r="341" spans="1:6" x14ac:dyDescent="0.2">
      <c r="A341" s="35">
        <v>1508001</v>
      </c>
      <c r="B341" s="35" t="s">
        <v>335</v>
      </c>
      <c r="C341" s="35" t="s">
        <v>225</v>
      </c>
      <c r="D341" s="35">
        <v>53.078920218639396</v>
      </c>
      <c r="E341" s="35">
        <v>2.3263511277128942E-2</v>
      </c>
      <c r="F341" s="35">
        <v>2.6795096141449211E-2</v>
      </c>
    </row>
    <row r="342" spans="1:6" x14ac:dyDescent="0.2">
      <c r="A342" s="35">
        <v>1400472</v>
      </c>
      <c r="B342" s="35" t="s">
        <v>220</v>
      </c>
      <c r="C342" s="35" t="s">
        <v>209</v>
      </c>
      <c r="D342" s="35">
        <v>51.790629600620498</v>
      </c>
      <c r="E342" s="35">
        <v>0.39216745928808183</v>
      </c>
      <c r="F342" s="35">
        <v>2.6384531387946657E-2</v>
      </c>
    </row>
    <row r="343" spans="1:6" x14ac:dyDescent="0.2">
      <c r="A343" s="35">
        <v>5107958</v>
      </c>
      <c r="B343" s="35" t="s">
        <v>784</v>
      </c>
      <c r="C343" s="35" t="s">
        <v>657</v>
      </c>
      <c r="D343" s="35">
        <v>64.811340563014596</v>
      </c>
      <c r="E343" s="35">
        <v>1</v>
      </c>
      <c r="F343" s="35">
        <v>2.6186149113168095E-2</v>
      </c>
    </row>
    <row r="344" spans="1:6" x14ac:dyDescent="0.2">
      <c r="A344" s="35">
        <v>2108207</v>
      </c>
      <c r="B344" s="35" t="s">
        <v>598</v>
      </c>
      <c r="C344" s="35" t="s">
        <v>502</v>
      </c>
      <c r="D344" s="35">
        <v>56.1739649016843</v>
      </c>
      <c r="E344" s="35">
        <v>0.5866337905172857</v>
      </c>
      <c r="F344" s="35">
        <v>2.5955274859442292E-2</v>
      </c>
    </row>
    <row r="345" spans="1:6" x14ac:dyDescent="0.2">
      <c r="A345" s="35">
        <v>5106216</v>
      </c>
      <c r="B345" s="35" t="s">
        <v>734</v>
      </c>
      <c r="C345" s="35" t="s">
        <v>657</v>
      </c>
      <c r="D345" s="35">
        <v>59.4386743702185</v>
      </c>
      <c r="E345" s="35">
        <v>0.42741281427412814</v>
      </c>
      <c r="F345" s="35">
        <v>2.562868418643522E-2</v>
      </c>
    </row>
    <row r="346" spans="1:6" x14ac:dyDescent="0.2">
      <c r="A346" s="35">
        <v>1720309</v>
      </c>
      <c r="B346" s="35" t="s">
        <v>486</v>
      </c>
      <c r="C346" s="35" t="s">
        <v>363</v>
      </c>
      <c r="D346" s="35">
        <v>54.0262114420632</v>
      </c>
      <c r="E346" s="35">
        <v>0.35178997613365154</v>
      </c>
      <c r="F346" s="35">
        <v>2.5431573953756986E-2</v>
      </c>
    </row>
    <row r="347" spans="1:6" x14ac:dyDescent="0.2">
      <c r="A347" s="35">
        <v>5106299</v>
      </c>
      <c r="B347" s="35" t="s">
        <v>742</v>
      </c>
      <c r="C347" s="35" t="s">
        <v>657</v>
      </c>
      <c r="D347" s="35">
        <v>55.279673528037101</v>
      </c>
      <c r="E347" s="35">
        <v>0.32560288274969973</v>
      </c>
      <c r="F347" s="35">
        <v>2.539649096226293E-2</v>
      </c>
    </row>
    <row r="348" spans="1:6" x14ac:dyDescent="0.2">
      <c r="A348" s="35">
        <v>1100288</v>
      </c>
      <c r="B348" s="35" t="s">
        <v>103</v>
      </c>
      <c r="C348" s="35" t="s">
        <v>74</v>
      </c>
      <c r="D348" s="35">
        <v>61.103902056679402</v>
      </c>
      <c r="E348" s="35">
        <v>4.2566939945882641E-2</v>
      </c>
      <c r="F348" s="35">
        <v>2.5137308588724091E-2</v>
      </c>
    </row>
    <row r="349" spans="1:6" x14ac:dyDescent="0.2">
      <c r="A349" s="35">
        <v>5107701</v>
      </c>
      <c r="B349" s="35" t="s">
        <v>771</v>
      </c>
      <c r="C349" s="35" t="s">
        <v>657</v>
      </c>
      <c r="D349" s="35">
        <v>58.933248066908703</v>
      </c>
      <c r="E349" s="35">
        <v>0.19919564703099124</v>
      </c>
      <c r="F349" s="35">
        <v>2.5125962053423677E-2</v>
      </c>
    </row>
    <row r="350" spans="1:6" x14ac:dyDescent="0.2">
      <c r="A350" s="35">
        <v>2105708</v>
      </c>
      <c r="B350" s="35" t="s">
        <v>571</v>
      </c>
      <c r="C350" s="35" t="s">
        <v>502</v>
      </c>
      <c r="D350" s="35">
        <v>51.284444819026497</v>
      </c>
      <c r="E350" s="35">
        <v>0.19723699444651582</v>
      </c>
      <c r="F350" s="35">
        <v>2.4142254117811481E-2</v>
      </c>
    </row>
    <row r="351" spans="1:6" x14ac:dyDescent="0.2">
      <c r="A351" s="35">
        <v>1505502</v>
      </c>
      <c r="B351" s="35" t="s">
        <v>299</v>
      </c>
      <c r="C351" s="35" t="s">
        <v>225</v>
      </c>
      <c r="D351" s="35">
        <v>56.666906749156603</v>
      </c>
      <c r="E351" s="35">
        <v>7.3261515335886332E-2</v>
      </c>
      <c r="F351" s="35">
        <v>2.4037312181423888E-2</v>
      </c>
    </row>
    <row r="352" spans="1:6" x14ac:dyDescent="0.2">
      <c r="A352" s="35">
        <v>5108857</v>
      </c>
      <c r="B352" s="35" t="s">
        <v>795</v>
      </c>
      <c r="C352" s="35" t="s">
        <v>657</v>
      </c>
      <c r="D352" s="35">
        <v>56.737211879353502</v>
      </c>
      <c r="E352" s="35">
        <v>7.3215375228798049E-2</v>
      </c>
      <c r="F352" s="35">
        <v>2.3924224250148233E-2</v>
      </c>
    </row>
    <row r="353" spans="1:6" x14ac:dyDescent="0.2">
      <c r="A353" s="35">
        <v>5107875</v>
      </c>
      <c r="B353" s="35" t="s">
        <v>779</v>
      </c>
      <c r="C353" s="35" t="s">
        <v>657</v>
      </c>
      <c r="D353" s="35">
        <v>67.440988585290796</v>
      </c>
      <c r="E353" s="35">
        <v>2.7046868359027858E-3</v>
      </c>
      <c r="F353" s="35">
        <v>2.3461788759399867E-2</v>
      </c>
    </row>
    <row r="354" spans="1:6" x14ac:dyDescent="0.2">
      <c r="A354" s="35">
        <v>5107248</v>
      </c>
      <c r="B354" s="35" t="s">
        <v>763</v>
      </c>
      <c r="C354" s="35" t="s">
        <v>657</v>
      </c>
      <c r="D354" s="35">
        <v>57.270172311029199</v>
      </c>
      <c r="E354" s="35">
        <v>0.67575757575757578</v>
      </c>
      <c r="F354" s="35">
        <v>2.3090825601657795E-2</v>
      </c>
    </row>
    <row r="355" spans="1:6" x14ac:dyDescent="0.2">
      <c r="A355" s="35">
        <v>2112803</v>
      </c>
      <c r="B355" s="35" t="s">
        <v>650</v>
      </c>
      <c r="C355" s="35" t="s">
        <v>502</v>
      </c>
      <c r="D355" s="35">
        <v>51.091322362638699</v>
      </c>
      <c r="E355" s="35">
        <v>0.34009648938807424</v>
      </c>
      <c r="F355" s="35">
        <v>2.3026386694808727E-2</v>
      </c>
    </row>
    <row r="356" spans="1:6" x14ac:dyDescent="0.2">
      <c r="A356" s="35">
        <v>5107941</v>
      </c>
      <c r="B356" s="35" t="s">
        <v>783</v>
      </c>
      <c r="C356" s="35" t="s">
        <v>657</v>
      </c>
      <c r="D356" s="35">
        <v>57.6053330239994</v>
      </c>
      <c r="E356" s="35">
        <v>0.46707487377806423</v>
      </c>
      <c r="F356" s="35">
        <v>2.2957263576372934E-2</v>
      </c>
    </row>
    <row r="357" spans="1:6" x14ac:dyDescent="0.2">
      <c r="A357" s="35">
        <v>5106000</v>
      </c>
      <c r="B357" s="35" t="s">
        <v>727</v>
      </c>
      <c r="C357" s="35" t="s">
        <v>657</v>
      </c>
      <c r="D357" s="35">
        <v>59.3211993105948</v>
      </c>
      <c r="E357" s="35">
        <v>0.15528468859575889</v>
      </c>
      <c r="F357" s="35">
        <v>2.2930657645868324E-2</v>
      </c>
    </row>
    <row r="358" spans="1:6" x14ac:dyDescent="0.2">
      <c r="A358" s="35">
        <v>1720903</v>
      </c>
      <c r="B358" s="35" t="s">
        <v>491</v>
      </c>
      <c r="C358" s="35" t="s">
        <v>363</v>
      </c>
      <c r="D358" s="35">
        <v>56.714606903422201</v>
      </c>
      <c r="E358" s="35">
        <v>0.23771400418770786</v>
      </c>
      <c r="F358" s="35">
        <v>2.2827220428793104E-2</v>
      </c>
    </row>
    <row r="359" spans="1:6" x14ac:dyDescent="0.2">
      <c r="A359" s="35">
        <v>1506708</v>
      </c>
      <c r="B359" s="35" t="s">
        <v>319</v>
      </c>
      <c r="C359" s="35" t="s">
        <v>225</v>
      </c>
      <c r="D359" s="35">
        <v>47.626755734627103</v>
      </c>
      <c r="E359" s="35">
        <v>8.9017752683249407E-2</v>
      </c>
      <c r="F359" s="35">
        <v>2.2385012217014565E-2</v>
      </c>
    </row>
    <row r="360" spans="1:6" x14ac:dyDescent="0.2">
      <c r="A360" s="35">
        <v>5107859</v>
      </c>
      <c r="B360" s="35" t="s">
        <v>778</v>
      </c>
      <c r="C360" s="35" t="s">
        <v>657</v>
      </c>
      <c r="D360" s="35">
        <v>58.319596808676401</v>
      </c>
      <c r="E360" s="35">
        <v>0.37201062887511072</v>
      </c>
      <c r="F360" s="35">
        <v>2.2275800427154633E-2</v>
      </c>
    </row>
    <row r="361" spans="1:6" x14ac:dyDescent="0.2">
      <c r="A361" s="35">
        <v>2102077</v>
      </c>
      <c r="B361" s="35" t="s">
        <v>525</v>
      </c>
      <c r="C361" s="35" t="s">
        <v>502</v>
      </c>
      <c r="D361" s="35">
        <v>53.617595954319398</v>
      </c>
      <c r="E361" s="35">
        <v>0.31120225583183797</v>
      </c>
      <c r="F361" s="35">
        <v>2.2243700254620899E-2</v>
      </c>
    </row>
    <row r="362" spans="1:6" x14ac:dyDescent="0.2">
      <c r="A362" s="35">
        <v>1718501</v>
      </c>
      <c r="B362" s="35" t="s">
        <v>469</v>
      </c>
      <c r="C362" s="35" t="s">
        <v>363</v>
      </c>
      <c r="D362" s="35">
        <v>45.334673899326802</v>
      </c>
      <c r="E362" s="35">
        <v>1</v>
      </c>
      <c r="F362" s="35">
        <v>2.205786946931361E-2</v>
      </c>
    </row>
    <row r="363" spans="1:6" x14ac:dyDescent="0.2">
      <c r="A363" s="35">
        <v>5100300</v>
      </c>
      <c r="B363" s="35" t="s">
        <v>660</v>
      </c>
      <c r="C363" s="35" t="s">
        <v>657</v>
      </c>
      <c r="D363" s="35">
        <v>59.966225604649203</v>
      </c>
      <c r="E363" s="35">
        <v>1.962183374955405E-3</v>
      </c>
      <c r="F363" s="35">
        <v>2.1976322024840553E-2</v>
      </c>
    </row>
    <row r="364" spans="1:6" x14ac:dyDescent="0.2">
      <c r="A364" s="35">
        <v>1503457</v>
      </c>
      <c r="B364" s="35" t="s">
        <v>273</v>
      </c>
      <c r="C364" s="35" t="s">
        <v>225</v>
      </c>
      <c r="D364" s="35">
        <v>55.617601664879402</v>
      </c>
      <c r="E364" s="35">
        <v>0.70714876742697452</v>
      </c>
      <c r="F364" s="35">
        <v>2.1707249600965785E-2</v>
      </c>
    </row>
    <row r="365" spans="1:6" x14ac:dyDescent="0.2">
      <c r="A365" s="35">
        <v>2102754</v>
      </c>
      <c r="B365" s="35" t="s">
        <v>533</v>
      </c>
      <c r="C365" s="35" t="s">
        <v>502</v>
      </c>
      <c r="D365" s="35">
        <v>54.219370090906502</v>
      </c>
      <c r="E365" s="35">
        <v>0.40475299401197606</v>
      </c>
      <c r="F365" s="35">
        <v>2.1059553621884695E-2</v>
      </c>
    </row>
    <row r="366" spans="1:6" x14ac:dyDescent="0.2">
      <c r="A366" s="35">
        <v>1300409</v>
      </c>
      <c r="B366" s="35" t="s">
        <v>153</v>
      </c>
      <c r="C366" s="35" t="s">
        <v>146</v>
      </c>
      <c r="D366" s="35">
        <v>54.293606147968802</v>
      </c>
      <c r="E366" s="35">
        <v>0.21774317866502235</v>
      </c>
      <c r="F366" s="35">
        <v>2.0987201046874012E-2</v>
      </c>
    </row>
    <row r="367" spans="1:6" x14ac:dyDescent="0.2">
      <c r="A367" s="35">
        <v>2110856</v>
      </c>
      <c r="B367" s="35" t="s">
        <v>625</v>
      </c>
      <c r="C367" s="35" t="s">
        <v>502</v>
      </c>
      <c r="D367" s="35">
        <v>52.274710489850698</v>
      </c>
      <c r="E367" s="35">
        <v>0.5515062619880402</v>
      </c>
      <c r="F367" s="35">
        <v>2.0972276737655043E-2</v>
      </c>
    </row>
    <row r="368" spans="1:6" x14ac:dyDescent="0.2">
      <c r="A368" s="35">
        <v>1507508</v>
      </c>
      <c r="B368" s="35" t="s">
        <v>328</v>
      </c>
      <c r="C368" s="35" t="s">
        <v>225</v>
      </c>
      <c r="D368" s="35">
        <v>49.868718755172203</v>
      </c>
      <c r="E368" s="35">
        <v>0.24107142857142858</v>
      </c>
      <c r="F368" s="35">
        <v>2.0624302804992244E-2</v>
      </c>
    </row>
    <row r="369" spans="1:6" x14ac:dyDescent="0.2">
      <c r="A369" s="35">
        <v>1500107</v>
      </c>
      <c r="B369" s="35" t="s">
        <v>224</v>
      </c>
      <c r="C369" s="35" t="s">
        <v>225</v>
      </c>
      <c r="D369" s="35">
        <v>51.886227969973902</v>
      </c>
      <c r="E369" s="35">
        <v>9.7991915503977053E-3</v>
      </c>
      <c r="F369" s="35">
        <v>2.0401408042887207E-2</v>
      </c>
    </row>
    <row r="370" spans="1:6" x14ac:dyDescent="0.2">
      <c r="A370" s="35">
        <v>1200427</v>
      </c>
      <c r="B370" s="35" t="s">
        <v>138</v>
      </c>
      <c r="C370" s="35" t="s">
        <v>121</v>
      </c>
      <c r="D370" s="35">
        <v>54.757974892613902</v>
      </c>
      <c r="E370" s="35">
        <v>0.18151464562149036</v>
      </c>
      <c r="F370" s="35">
        <v>2.0352161450932695E-2</v>
      </c>
    </row>
    <row r="371" spans="1:6" x14ac:dyDescent="0.2">
      <c r="A371" s="35">
        <v>2104909</v>
      </c>
      <c r="B371" s="35" t="s">
        <v>559</v>
      </c>
      <c r="C371" s="35" t="s">
        <v>502</v>
      </c>
      <c r="D371" s="35">
        <v>54.685532674875098</v>
      </c>
      <c r="E371" s="35">
        <v>0.12747252747252746</v>
      </c>
      <c r="F371" s="35">
        <v>1.9335450711146299E-2</v>
      </c>
    </row>
    <row r="372" spans="1:6" x14ac:dyDescent="0.2">
      <c r="A372" s="35">
        <v>1718006</v>
      </c>
      <c r="B372" s="35" t="s">
        <v>464</v>
      </c>
      <c r="C372" s="35" t="s">
        <v>363</v>
      </c>
      <c r="D372" s="35">
        <v>47.4095071218835</v>
      </c>
      <c r="E372" s="35">
        <v>0.28272082527401676</v>
      </c>
      <c r="F372" s="35">
        <v>1.9133178052304155E-2</v>
      </c>
    </row>
    <row r="373" spans="1:6" x14ac:dyDescent="0.2">
      <c r="A373" s="35">
        <v>1200807</v>
      </c>
      <c r="B373" s="35" t="s">
        <v>144</v>
      </c>
      <c r="C373" s="35" t="s">
        <v>121</v>
      </c>
      <c r="D373" s="35">
        <v>52.560524286988198</v>
      </c>
      <c r="E373" s="35">
        <v>0.86529133306060424</v>
      </c>
      <c r="F373" s="35">
        <v>1.8645983953325923E-2</v>
      </c>
    </row>
    <row r="374" spans="1:6" x14ac:dyDescent="0.2">
      <c r="A374" s="35">
        <v>1501402</v>
      </c>
      <c r="B374" s="35" t="s">
        <v>241</v>
      </c>
      <c r="C374" s="35" t="s">
        <v>225</v>
      </c>
      <c r="D374" s="35">
        <v>62.821740344461297</v>
      </c>
      <c r="E374" s="35">
        <v>1.3221164265314165E-2</v>
      </c>
      <c r="F374" s="35">
        <v>1.8405865990512658E-2</v>
      </c>
    </row>
    <row r="375" spans="1:6" x14ac:dyDescent="0.2">
      <c r="A375" s="35">
        <v>1507755</v>
      </c>
      <c r="B375" s="35" t="s">
        <v>330</v>
      </c>
      <c r="C375" s="35" t="s">
        <v>225</v>
      </c>
      <c r="D375" s="35">
        <v>52.284203674949502</v>
      </c>
      <c r="E375" s="35">
        <v>0.10258163788681826</v>
      </c>
      <c r="F375" s="35">
        <v>1.8065478618631919E-2</v>
      </c>
    </row>
    <row r="376" spans="1:6" x14ac:dyDescent="0.2">
      <c r="A376" s="35">
        <v>2101905</v>
      </c>
      <c r="B376" s="35" t="s">
        <v>520</v>
      </c>
      <c r="C376" s="35" t="s">
        <v>502</v>
      </c>
      <c r="D376" s="35">
        <v>50.422517172952602</v>
      </c>
      <c r="E376" s="35">
        <v>0.43805268109125117</v>
      </c>
      <c r="F376" s="35">
        <v>1.8063866188437389E-2</v>
      </c>
    </row>
    <row r="377" spans="1:6" x14ac:dyDescent="0.2">
      <c r="A377" s="35">
        <v>5101704</v>
      </c>
      <c r="B377" s="35" t="s">
        <v>672</v>
      </c>
      <c r="C377" s="35" t="s">
        <v>657</v>
      </c>
      <c r="D377" s="35">
        <v>59.333629513978899</v>
      </c>
      <c r="E377" s="35">
        <v>0.29414735424499189</v>
      </c>
      <c r="F377" s="35">
        <v>1.7682899401999373E-2</v>
      </c>
    </row>
    <row r="378" spans="1:6" x14ac:dyDescent="0.2">
      <c r="A378" s="35">
        <v>2105476</v>
      </c>
      <c r="B378" s="35" t="s">
        <v>568</v>
      </c>
      <c r="C378" s="35" t="s">
        <v>502</v>
      </c>
      <c r="D378" s="35">
        <v>49.526713664021102</v>
      </c>
      <c r="E378" s="35">
        <v>0.81859855926653569</v>
      </c>
      <c r="F378" s="35">
        <v>1.7583742081651976E-2</v>
      </c>
    </row>
    <row r="379" spans="1:6" x14ac:dyDescent="0.2">
      <c r="A379" s="35">
        <v>1502004</v>
      </c>
      <c r="B379" s="35" t="s">
        <v>252</v>
      </c>
      <c r="C379" s="35" t="s">
        <v>225</v>
      </c>
      <c r="D379" s="35">
        <v>51.4450066333712</v>
      </c>
      <c r="E379" s="35">
        <v>0.12770113031914893</v>
      </c>
      <c r="F379" s="35">
        <v>1.7443199858328273E-2</v>
      </c>
    </row>
    <row r="380" spans="1:6" x14ac:dyDescent="0.2">
      <c r="A380" s="35">
        <v>5102504</v>
      </c>
      <c r="B380" s="35" t="s">
        <v>676</v>
      </c>
      <c r="C380" s="35" t="s">
        <v>657</v>
      </c>
      <c r="D380" s="35">
        <v>62.559730603797</v>
      </c>
      <c r="E380" s="35">
        <v>0.23226591426383747</v>
      </c>
      <c r="F380" s="35">
        <v>1.7333479098640803E-2</v>
      </c>
    </row>
    <row r="381" spans="1:6" x14ac:dyDescent="0.2">
      <c r="A381" s="35">
        <v>2113009</v>
      </c>
      <c r="B381" s="35" t="s">
        <v>654</v>
      </c>
      <c r="C381" s="35" t="s">
        <v>502</v>
      </c>
      <c r="D381" s="35">
        <v>51.099699054687299</v>
      </c>
      <c r="E381" s="35">
        <v>0.40832905214487542</v>
      </c>
      <c r="F381" s="35">
        <v>1.7099426730602069E-2</v>
      </c>
    </row>
    <row r="382" spans="1:6" x14ac:dyDescent="0.2">
      <c r="A382" s="35">
        <v>1300144</v>
      </c>
      <c r="B382" s="35" t="s">
        <v>150</v>
      </c>
      <c r="C382" s="35" t="s">
        <v>146</v>
      </c>
      <c r="D382" s="35">
        <v>47.4934986929944</v>
      </c>
      <c r="E382" s="35">
        <v>0.95287009063444106</v>
      </c>
      <c r="F382" s="35">
        <v>1.7068263614501061E-2</v>
      </c>
    </row>
    <row r="383" spans="1:6" x14ac:dyDescent="0.2">
      <c r="A383" s="35">
        <v>1718899</v>
      </c>
      <c r="B383" s="35" t="s">
        <v>478</v>
      </c>
      <c r="C383" s="35" t="s">
        <v>363</v>
      </c>
      <c r="D383" s="35">
        <v>53.768609165356303</v>
      </c>
      <c r="E383" s="35">
        <v>0.34129692832764508</v>
      </c>
      <c r="F383" s="35">
        <v>1.6827433771617332E-2</v>
      </c>
    </row>
    <row r="384" spans="1:6" x14ac:dyDescent="0.2">
      <c r="A384" s="35">
        <v>1717800</v>
      </c>
      <c r="B384" s="35" t="s">
        <v>462</v>
      </c>
      <c r="C384" s="35" t="s">
        <v>363</v>
      </c>
      <c r="D384" s="35">
        <v>49.267713847949103</v>
      </c>
      <c r="E384" s="35">
        <v>0.48354484835448486</v>
      </c>
      <c r="F384" s="35">
        <v>1.6819965343478002E-2</v>
      </c>
    </row>
    <row r="385" spans="1:6" x14ac:dyDescent="0.2">
      <c r="A385" s="35">
        <v>1716505</v>
      </c>
      <c r="B385" s="35" t="s">
        <v>455</v>
      </c>
      <c r="C385" s="35" t="s">
        <v>363</v>
      </c>
      <c r="D385" s="35">
        <v>57.347372139897203</v>
      </c>
      <c r="E385" s="35">
        <v>2.1483815525637352E-3</v>
      </c>
      <c r="F385" s="35">
        <v>1.6601440309193787E-2</v>
      </c>
    </row>
    <row r="386" spans="1:6" x14ac:dyDescent="0.2">
      <c r="A386" s="35">
        <v>1500206</v>
      </c>
      <c r="B386" s="35" t="s">
        <v>227</v>
      </c>
      <c r="C386" s="35" t="s">
        <v>225</v>
      </c>
      <c r="D386" s="35">
        <v>47.939023434350602</v>
      </c>
      <c r="E386" s="35">
        <v>7.0685659882519888E-2</v>
      </c>
      <c r="F386" s="35">
        <v>1.6563763275499476E-2</v>
      </c>
    </row>
    <row r="387" spans="1:6" x14ac:dyDescent="0.2">
      <c r="A387" s="35">
        <v>1100098</v>
      </c>
      <c r="B387" s="35" t="s">
        <v>822</v>
      </c>
      <c r="C387" s="35" t="s">
        <v>74</v>
      </c>
      <c r="D387" s="35">
        <v>61.071297254013601</v>
      </c>
      <c r="E387" s="35">
        <v>2.1525885558583105E-2</v>
      </c>
      <c r="F387" s="35">
        <v>1.6461951029123303E-2</v>
      </c>
    </row>
    <row r="388" spans="1:6" x14ac:dyDescent="0.2">
      <c r="A388" s="35">
        <v>1506807</v>
      </c>
      <c r="B388" s="35" t="s">
        <v>320</v>
      </c>
      <c r="C388" s="35" t="s">
        <v>225</v>
      </c>
      <c r="D388" s="35">
        <v>59.586032665286702</v>
      </c>
      <c r="E388" s="35">
        <v>0.17566874337669</v>
      </c>
      <c r="F388" s="35">
        <v>1.6112752376932656E-2</v>
      </c>
    </row>
    <row r="389" spans="1:6" x14ac:dyDescent="0.2">
      <c r="A389" s="35">
        <v>1702158</v>
      </c>
      <c r="B389" s="35" t="s">
        <v>875</v>
      </c>
      <c r="C389" s="35" t="s">
        <v>363</v>
      </c>
      <c r="D389" s="35">
        <v>53.8761884998382</v>
      </c>
      <c r="E389" s="35">
        <v>0.1120317624719489</v>
      </c>
      <c r="F389" s="35">
        <v>1.5995189266386049E-2</v>
      </c>
    </row>
    <row r="390" spans="1:6" x14ac:dyDescent="0.2">
      <c r="A390" s="35">
        <v>5104906</v>
      </c>
      <c r="B390" s="35" t="s">
        <v>712</v>
      </c>
      <c r="C390" s="35" t="s">
        <v>657</v>
      </c>
      <c r="D390" s="35">
        <v>57.355371731503602</v>
      </c>
      <c r="E390" s="35">
        <v>0</v>
      </c>
      <c r="F390" s="35">
        <v>1.5843173704556495E-2</v>
      </c>
    </row>
    <row r="391" spans="1:6" x14ac:dyDescent="0.2">
      <c r="A391" s="35">
        <v>2105427</v>
      </c>
      <c r="B391" s="35" t="s">
        <v>566</v>
      </c>
      <c r="C391" s="35" t="s">
        <v>502</v>
      </c>
      <c r="D391" s="35">
        <v>55.404815388875598</v>
      </c>
      <c r="E391" s="35">
        <v>0.61244019138755978</v>
      </c>
      <c r="F391" s="35">
        <v>1.5664273837096364E-2</v>
      </c>
    </row>
    <row r="392" spans="1:6" x14ac:dyDescent="0.2">
      <c r="A392" s="35">
        <v>1505700</v>
      </c>
      <c r="B392" s="35" t="s">
        <v>304</v>
      </c>
      <c r="C392" s="35" t="s">
        <v>225</v>
      </c>
      <c r="D392" s="35">
        <v>57.362314780367797</v>
      </c>
      <c r="E392" s="35">
        <v>0.10690454950936663</v>
      </c>
      <c r="F392" s="35">
        <v>1.5551778730817563E-2</v>
      </c>
    </row>
    <row r="393" spans="1:6" x14ac:dyDescent="0.2">
      <c r="A393" s="35">
        <v>1507201</v>
      </c>
      <c r="B393" s="35" t="s">
        <v>324</v>
      </c>
      <c r="C393" s="35" t="s">
        <v>225</v>
      </c>
      <c r="D393" s="35">
        <v>46.090675057733797</v>
      </c>
      <c r="E393" s="35">
        <v>0.34708806152114791</v>
      </c>
      <c r="F393" s="35">
        <v>1.5357408211695846E-2</v>
      </c>
    </row>
    <row r="394" spans="1:6" x14ac:dyDescent="0.2">
      <c r="A394" s="35">
        <v>2102036</v>
      </c>
      <c r="B394" s="35" t="s">
        <v>524</v>
      </c>
      <c r="C394" s="35" t="s">
        <v>502</v>
      </c>
      <c r="D394" s="35">
        <v>52.157731315126199</v>
      </c>
      <c r="E394" s="35">
        <v>0.28752011934204846</v>
      </c>
      <c r="F394" s="35">
        <v>1.5172278700035947E-2</v>
      </c>
    </row>
    <row r="395" spans="1:6" x14ac:dyDescent="0.2">
      <c r="A395" s="35">
        <v>5103205</v>
      </c>
      <c r="B395" s="35" t="s">
        <v>688</v>
      </c>
      <c r="C395" s="35" t="s">
        <v>657</v>
      </c>
      <c r="D395" s="35">
        <v>57.306994676825902</v>
      </c>
      <c r="E395" s="35">
        <v>0.157693884631154</v>
      </c>
      <c r="F395" s="35">
        <v>1.5069267117812687E-2</v>
      </c>
    </row>
    <row r="396" spans="1:6" x14ac:dyDescent="0.2">
      <c r="A396" s="35">
        <v>1200203</v>
      </c>
      <c r="B396" s="35" t="s">
        <v>128</v>
      </c>
      <c r="C396" s="35" t="s">
        <v>121</v>
      </c>
      <c r="D396" s="35">
        <v>54.320435391104702</v>
      </c>
      <c r="E396" s="35">
        <v>0.38499431144247293</v>
      </c>
      <c r="F396" s="35">
        <v>1.4876553258624386E-2</v>
      </c>
    </row>
    <row r="397" spans="1:6" x14ac:dyDescent="0.2">
      <c r="A397" s="35">
        <v>1505403</v>
      </c>
      <c r="B397" s="35" t="s">
        <v>295</v>
      </c>
      <c r="C397" s="35" t="s">
        <v>225</v>
      </c>
      <c r="D397" s="35">
        <v>53.014077859554398</v>
      </c>
      <c r="E397" s="35">
        <v>0.15575469056286753</v>
      </c>
      <c r="F397" s="35">
        <v>1.4867184545110703E-2</v>
      </c>
    </row>
    <row r="398" spans="1:6" x14ac:dyDescent="0.2">
      <c r="A398" s="35">
        <v>2102556</v>
      </c>
      <c r="B398" s="35" t="s">
        <v>531</v>
      </c>
      <c r="C398" s="35" t="s">
        <v>502</v>
      </c>
      <c r="D398" s="35">
        <v>56.284903385503704</v>
      </c>
      <c r="E398" s="35">
        <v>0.27996225228059141</v>
      </c>
      <c r="F398" s="35">
        <v>1.4739897778253783E-2</v>
      </c>
    </row>
    <row r="399" spans="1:6" x14ac:dyDescent="0.2">
      <c r="A399" s="35">
        <v>5105259</v>
      </c>
      <c r="B399" s="35" t="s">
        <v>719</v>
      </c>
      <c r="C399" s="35" t="s">
        <v>657</v>
      </c>
      <c r="D399" s="35">
        <v>62.998506372566197</v>
      </c>
      <c r="E399" s="35">
        <v>0</v>
      </c>
      <c r="F399" s="35">
        <v>1.4613390874777671E-2</v>
      </c>
    </row>
    <row r="400" spans="1:6" x14ac:dyDescent="0.2">
      <c r="A400" s="35">
        <v>1101807</v>
      </c>
      <c r="B400" s="35" t="s">
        <v>119</v>
      </c>
      <c r="C400" s="35" t="s">
        <v>74</v>
      </c>
      <c r="D400" s="35">
        <v>53.912213832589998</v>
      </c>
      <c r="E400" s="35">
        <v>0</v>
      </c>
      <c r="F400" s="35">
        <v>1.458996966249526E-2</v>
      </c>
    </row>
    <row r="401" spans="1:6" x14ac:dyDescent="0.2">
      <c r="A401" s="35">
        <v>2105302</v>
      </c>
      <c r="B401" s="35" t="s">
        <v>563</v>
      </c>
      <c r="C401" s="35" t="s">
        <v>502</v>
      </c>
      <c r="D401" s="35">
        <v>60.1450744124678</v>
      </c>
      <c r="E401" s="35">
        <v>0.79983444172068641</v>
      </c>
      <c r="F401" s="35">
        <v>1.4516848906597478E-2</v>
      </c>
    </row>
    <row r="402" spans="1:6" x14ac:dyDescent="0.2">
      <c r="A402" s="35">
        <v>1200252</v>
      </c>
      <c r="B402" s="35" t="s">
        <v>129</v>
      </c>
      <c r="C402" s="35" t="s">
        <v>121</v>
      </c>
      <c r="D402" s="35">
        <v>62.264797946944498</v>
      </c>
      <c r="E402" s="35">
        <v>0.88778025589857967</v>
      </c>
      <c r="F402" s="35">
        <v>1.4510156093803989E-2</v>
      </c>
    </row>
    <row r="403" spans="1:6" x14ac:dyDescent="0.2">
      <c r="A403" s="35">
        <v>1301902</v>
      </c>
      <c r="B403" s="35" t="s">
        <v>174</v>
      </c>
      <c r="C403" s="35" t="s">
        <v>146</v>
      </c>
      <c r="D403" s="35">
        <v>55.020141883126399</v>
      </c>
      <c r="E403" s="35">
        <v>0.17855557057086044</v>
      </c>
      <c r="F403" s="35">
        <v>1.4504164400674303E-2</v>
      </c>
    </row>
    <row r="404" spans="1:6" x14ac:dyDescent="0.2">
      <c r="A404" s="35">
        <v>1504455</v>
      </c>
      <c r="B404" s="35" t="s">
        <v>283</v>
      </c>
      <c r="C404" s="35" t="s">
        <v>225</v>
      </c>
      <c r="D404" s="35">
        <v>51.795967782313497</v>
      </c>
      <c r="E404" s="35">
        <v>0.17501018883303898</v>
      </c>
      <c r="F404" s="35">
        <v>1.4256454149234085E-2</v>
      </c>
    </row>
    <row r="405" spans="1:6" x14ac:dyDescent="0.2">
      <c r="A405" s="35">
        <v>1708205</v>
      </c>
      <c r="B405" s="35" t="s">
        <v>414</v>
      </c>
      <c r="C405" s="35" t="s">
        <v>363</v>
      </c>
      <c r="D405" s="35">
        <v>53.3508633867513</v>
      </c>
      <c r="E405" s="35">
        <v>0.1559332605644784</v>
      </c>
      <c r="F405" s="35">
        <v>1.4231513120297171E-2</v>
      </c>
    </row>
    <row r="406" spans="1:6" x14ac:dyDescent="0.2">
      <c r="A406" s="35">
        <v>1100452</v>
      </c>
      <c r="B406" s="35" t="s">
        <v>109</v>
      </c>
      <c r="C406" s="35" t="s">
        <v>74</v>
      </c>
      <c r="D406" s="35">
        <v>51.359999593294198</v>
      </c>
      <c r="E406" s="35">
        <v>8.4571066124002323E-2</v>
      </c>
      <c r="F406" s="35">
        <v>1.3970712820947874E-2</v>
      </c>
    </row>
    <row r="407" spans="1:6" x14ac:dyDescent="0.2">
      <c r="A407" s="35">
        <v>5105622</v>
      </c>
      <c r="B407" s="35" t="s">
        <v>913</v>
      </c>
      <c r="C407" s="35" t="s">
        <v>657</v>
      </c>
      <c r="D407" s="35">
        <v>60.7223660896314</v>
      </c>
      <c r="E407" s="35">
        <v>0.76772225450319587</v>
      </c>
      <c r="F407" s="35">
        <v>1.3695556061238165E-2</v>
      </c>
    </row>
    <row r="408" spans="1:6" x14ac:dyDescent="0.2">
      <c r="A408" s="35">
        <v>1503606</v>
      </c>
      <c r="B408" s="35" t="s">
        <v>275</v>
      </c>
      <c r="C408" s="35" t="s">
        <v>225</v>
      </c>
      <c r="D408" s="35">
        <v>52.996490759623299</v>
      </c>
      <c r="E408" s="35">
        <v>0.22244804633910878</v>
      </c>
      <c r="F408" s="35">
        <v>1.3612501930211497E-2</v>
      </c>
    </row>
    <row r="409" spans="1:6" x14ac:dyDescent="0.2">
      <c r="A409" s="35">
        <v>1503002</v>
      </c>
      <c r="B409" s="35" t="s">
        <v>266</v>
      </c>
      <c r="C409" s="35" t="s">
        <v>225</v>
      </c>
      <c r="D409" s="35">
        <v>60.846525453080403</v>
      </c>
      <c r="E409" s="35">
        <v>0.51877968052957257</v>
      </c>
      <c r="F409" s="35">
        <v>1.336375828179107E-2</v>
      </c>
    </row>
    <row r="410" spans="1:6" x14ac:dyDescent="0.2">
      <c r="A410" s="35">
        <v>5103452</v>
      </c>
      <c r="B410" s="35" t="s">
        <v>696</v>
      </c>
      <c r="C410" s="35" t="s">
        <v>657</v>
      </c>
      <c r="D410" s="35">
        <v>58.781091258011401</v>
      </c>
      <c r="E410" s="35">
        <v>0</v>
      </c>
      <c r="F410" s="35">
        <v>1.3272918200506764E-2</v>
      </c>
    </row>
    <row r="411" spans="1:6" x14ac:dyDescent="0.2">
      <c r="A411" s="35">
        <v>1100130</v>
      </c>
      <c r="B411" s="35" t="s">
        <v>823</v>
      </c>
      <c r="C411" s="35" t="s">
        <v>74</v>
      </c>
      <c r="D411" s="35">
        <v>57.5436490909455</v>
      </c>
      <c r="E411" s="35">
        <v>0.19544949681935983</v>
      </c>
      <c r="F411" s="35">
        <v>1.3088960208535757E-2</v>
      </c>
    </row>
    <row r="412" spans="1:6" x14ac:dyDescent="0.2">
      <c r="A412" s="35">
        <v>2100055</v>
      </c>
      <c r="B412" s="35" t="s">
        <v>501</v>
      </c>
      <c r="C412" s="35" t="s">
        <v>502</v>
      </c>
      <c r="D412" s="35">
        <v>57.438132334033099</v>
      </c>
      <c r="E412" s="35">
        <v>1.1618024935760921E-2</v>
      </c>
      <c r="F412" s="35">
        <v>1.289322941070733E-2</v>
      </c>
    </row>
    <row r="413" spans="1:6" x14ac:dyDescent="0.2">
      <c r="A413" s="35">
        <v>1100015</v>
      </c>
      <c r="B413" s="35" t="s">
        <v>818</v>
      </c>
      <c r="C413" s="35" t="s">
        <v>74</v>
      </c>
      <c r="D413" s="35">
        <v>54.7553633065125</v>
      </c>
      <c r="E413" s="35">
        <v>0.58211593933190653</v>
      </c>
      <c r="F413" s="35">
        <v>1.2840466184874754E-2</v>
      </c>
    </row>
    <row r="414" spans="1:6" x14ac:dyDescent="0.2">
      <c r="A414" s="35">
        <v>2107704</v>
      </c>
      <c r="B414" s="35" t="s">
        <v>595</v>
      </c>
      <c r="C414" s="35" t="s">
        <v>502</v>
      </c>
      <c r="D414" s="35">
        <v>51.392466891365203</v>
      </c>
      <c r="E414" s="35">
        <v>0.71401370906321404</v>
      </c>
      <c r="F414" s="35">
        <v>1.2806010318942631E-2</v>
      </c>
    </row>
    <row r="415" spans="1:6" x14ac:dyDescent="0.2">
      <c r="A415" s="35">
        <v>1504208</v>
      </c>
      <c r="B415" s="35" t="s">
        <v>280</v>
      </c>
      <c r="C415" s="35" t="s">
        <v>225</v>
      </c>
      <c r="D415" s="35">
        <v>56.775651151898401</v>
      </c>
      <c r="E415" s="35">
        <v>0.83573594321082234</v>
      </c>
      <c r="F415" s="35">
        <v>1.2749710590140892E-2</v>
      </c>
    </row>
    <row r="416" spans="1:6" x14ac:dyDescent="0.2">
      <c r="A416" s="35">
        <v>1101468</v>
      </c>
      <c r="B416" s="35" t="s">
        <v>117</v>
      </c>
      <c r="C416" s="35" t="s">
        <v>74</v>
      </c>
      <c r="D416" s="35">
        <v>60.183644169472402</v>
      </c>
      <c r="E416" s="35">
        <v>0.36554276315789475</v>
      </c>
      <c r="F416" s="35">
        <v>1.2708370635631155E-2</v>
      </c>
    </row>
    <row r="417" spans="1:6" x14ac:dyDescent="0.2">
      <c r="A417" s="35">
        <v>1506401</v>
      </c>
      <c r="B417" s="35" t="s">
        <v>315</v>
      </c>
      <c r="C417" s="35" t="s">
        <v>225</v>
      </c>
      <c r="D417" s="35">
        <v>58.150358101967903</v>
      </c>
      <c r="E417" s="35">
        <v>5.1342812006319113E-3</v>
      </c>
      <c r="F417" s="35">
        <v>1.2689588451631154E-2</v>
      </c>
    </row>
    <row r="418" spans="1:6" x14ac:dyDescent="0.2">
      <c r="A418" s="35">
        <v>1506583</v>
      </c>
      <c r="B418" s="35" t="s">
        <v>317</v>
      </c>
      <c r="C418" s="35" t="s">
        <v>225</v>
      </c>
      <c r="D418" s="35">
        <v>49.987786761128902</v>
      </c>
      <c r="E418" s="35">
        <v>0.48552418629742849</v>
      </c>
      <c r="F418" s="35">
        <v>1.207826901319559E-2</v>
      </c>
    </row>
    <row r="419" spans="1:6" x14ac:dyDescent="0.2">
      <c r="A419" s="35">
        <v>1720200</v>
      </c>
      <c r="B419" s="35" t="s">
        <v>484</v>
      </c>
      <c r="C419" s="35" t="s">
        <v>363</v>
      </c>
      <c r="D419" s="35">
        <v>50.374509822251099</v>
      </c>
      <c r="E419" s="35">
        <v>0.34190437926878264</v>
      </c>
      <c r="F419" s="35">
        <v>1.1816642964976832E-2</v>
      </c>
    </row>
    <row r="420" spans="1:6" x14ac:dyDescent="0.2">
      <c r="A420" s="35">
        <v>2111300</v>
      </c>
      <c r="B420" s="35" t="s">
        <v>632</v>
      </c>
      <c r="C420" s="35" t="s">
        <v>502</v>
      </c>
      <c r="D420" s="35">
        <v>65.943804652951201</v>
      </c>
      <c r="E420" s="35">
        <v>5.894585307043715E-3</v>
      </c>
      <c r="F420" s="35">
        <v>1.1641713108930148E-2</v>
      </c>
    </row>
    <row r="421" spans="1:6" x14ac:dyDescent="0.2">
      <c r="A421" s="35">
        <v>1506104</v>
      </c>
      <c r="B421" s="35" t="s">
        <v>307</v>
      </c>
      <c r="C421" s="35" t="s">
        <v>225</v>
      </c>
      <c r="D421" s="35">
        <v>54.267430559834402</v>
      </c>
      <c r="E421" s="35">
        <v>0.88811061584644779</v>
      </c>
      <c r="F421" s="35">
        <v>1.1605610549312913E-2</v>
      </c>
    </row>
    <row r="422" spans="1:6" x14ac:dyDescent="0.2">
      <c r="A422" s="35">
        <v>1503903</v>
      </c>
      <c r="B422" s="35" t="s">
        <v>279</v>
      </c>
      <c r="C422" s="35" t="s">
        <v>225</v>
      </c>
      <c r="D422" s="35">
        <v>58.455947866609897</v>
      </c>
      <c r="E422" s="35">
        <v>0.36025235353078755</v>
      </c>
      <c r="F422" s="35">
        <v>1.1375493787756839E-2</v>
      </c>
    </row>
    <row r="423" spans="1:6" x14ac:dyDescent="0.2">
      <c r="A423" s="35">
        <v>1720804</v>
      </c>
      <c r="B423" s="35" t="s">
        <v>489</v>
      </c>
      <c r="C423" s="35" t="s">
        <v>363</v>
      </c>
      <c r="D423" s="35">
        <v>49.913640440776497</v>
      </c>
      <c r="E423" s="35">
        <v>0.15774586597040904</v>
      </c>
      <c r="F423" s="35">
        <v>1.1097223752080722E-2</v>
      </c>
    </row>
    <row r="424" spans="1:6" x14ac:dyDescent="0.2">
      <c r="A424" s="35">
        <v>1100189</v>
      </c>
      <c r="B424" s="35" t="s">
        <v>99</v>
      </c>
      <c r="C424" s="35" t="s">
        <v>74</v>
      </c>
      <c r="D424" s="35">
        <v>61.324826638466099</v>
      </c>
      <c r="E424" s="35">
        <v>0.14273435401557882</v>
      </c>
      <c r="F424" s="35">
        <v>1.1063038218113889E-2</v>
      </c>
    </row>
    <row r="425" spans="1:6" x14ac:dyDescent="0.2">
      <c r="A425" s="35">
        <v>2104107</v>
      </c>
      <c r="B425" s="35" t="s">
        <v>550</v>
      </c>
      <c r="C425" s="35" t="s">
        <v>502</v>
      </c>
      <c r="D425" s="35">
        <v>51.109119352779501</v>
      </c>
      <c r="E425" s="35">
        <v>0.45973939191446711</v>
      </c>
      <c r="F425" s="35">
        <v>1.0983395657904002E-2</v>
      </c>
    </row>
    <row r="426" spans="1:6" x14ac:dyDescent="0.2">
      <c r="A426" s="35">
        <v>2108405</v>
      </c>
      <c r="B426" s="35" t="s">
        <v>601</v>
      </c>
      <c r="C426" s="35" t="s">
        <v>502</v>
      </c>
      <c r="D426" s="35">
        <v>54.096150047858202</v>
      </c>
      <c r="E426" s="35">
        <v>8.0051232788984957E-3</v>
      </c>
      <c r="F426" s="35">
        <v>1.0809526678918983E-2</v>
      </c>
    </row>
    <row r="427" spans="1:6" x14ac:dyDescent="0.2">
      <c r="A427" s="35">
        <v>2106755</v>
      </c>
      <c r="B427" s="35" t="s">
        <v>584</v>
      </c>
      <c r="C427" s="35" t="s">
        <v>502</v>
      </c>
      <c r="D427" s="35">
        <v>56.397024673034899</v>
      </c>
      <c r="E427" s="35">
        <v>0.26349086190115711</v>
      </c>
      <c r="F427" s="35">
        <v>1.0754651492058398E-2</v>
      </c>
    </row>
    <row r="428" spans="1:6" x14ac:dyDescent="0.2">
      <c r="A428" s="35">
        <v>1709807</v>
      </c>
      <c r="B428" s="35" t="s">
        <v>420</v>
      </c>
      <c r="C428" s="35" t="s">
        <v>363</v>
      </c>
      <c r="D428" s="35">
        <v>55.550584381324697</v>
      </c>
      <c r="E428" s="35">
        <v>0.25412014885699097</v>
      </c>
      <c r="F428" s="35">
        <v>1.0730149163778816E-2</v>
      </c>
    </row>
    <row r="429" spans="1:6" x14ac:dyDescent="0.2">
      <c r="A429" s="35">
        <v>2105153</v>
      </c>
      <c r="B429" s="35" t="s">
        <v>561</v>
      </c>
      <c r="C429" s="35" t="s">
        <v>502</v>
      </c>
      <c r="D429" s="35">
        <v>52.234705745779102</v>
      </c>
      <c r="E429" s="35">
        <v>0.29222231425494904</v>
      </c>
      <c r="F429" s="35">
        <v>1.0577784365664301E-2</v>
      </c>
    </row>
    <row r="430" spans="1:6" x14ac:dyDescent="0.2">
      <c r="A430" s="35">
        <v>1702208</v>
      </c>
      <c r="B430" s="35" t="s">
        <v>376</v>
      </c>
      <c r="C430" s="35" t="s">
        <v>363</v>
      </c>
      <c r="D430" s="35">
        <v>52.381329416913701</v>
      </c>
      <c r="E430" s="35">
        <v>2.6433581221583899E-3</v>
      </c>
      <c r="F430" s="35">
        <v>1.0550198436768861E-2</v>
      </c>
    </row>
    <row r="431" spans="1:6" x14ac:dyDescent="0.2">
      <c r="A431" s="35">
        <v>5101258</v>
      </c>
      <c r="B431" s="35" t="s">
        <v>668</v>
      </c>
      <c r="C431" s="35" t="s">
        <v>657</v>
      </c>
      <c r="D431" s="35">
        <v>59.899527158234598</v>
      </c>
      <c r="E431" s="35">
        <v>5.0232324500816272E-2</v>
      </c>
      <c r="F431" s="35">
        <v>1.0504886176468605E-2</v>
      </c>
    </row>
    <row r="432" spans="1:6" x14ac:dyDescent="0.2">
      <c r="A432" s="35">
        <v>2101608</v>
      </c>
      <c r="B432" s="35" t="s">
        <v>517</v>
      </c>
      <c r="C432" s="35" t="s">
        <v>502</v>
      </c>
      <c r="D432" s="35">
        <v>50.7988671543823</v>
      </c>
      <c r="E432" s="35">
        <v>0.32366441111058536</v>
      </c>
      <c r="F432" s="35">
        <v>1.0482592985616756E-2</v>
      </c>
    </row>
    <row r="433" spans="1:6" x14ac:dyDescent="0.2">
      <c r="A433" s="35">
        <v>1100148</v>
      </c>
      <c r="B433" s="35" t="s">
        <v>824</v>
      </c>
      <c r="C433" s="35" t="s">
        <v>74</v>
      </c>
      <c r="D433" s="35">
        <v>57.5901934311361</v>
      </c>
      <c r="E433" s="35">
        <v>1.2967765839199704E-2</v>
      </c>
      <c r="F433" s="35">
        <v>1.0363451115126026E-2</v>
      </c>
    </row>
    <row r="434" spans="1:6" x14ac:dyDescent="0.2">
      <c r="A434" s="35">
        <v>1720499</v>
      </c>
      <c r="B434" s="35" t="s">
        <v>878</v>
      </c>
      <c r="C434" s="35" t="s">
        <v>363</v>
      </c>
      <c r="D434" s="35">
        <v>57.644844795365898</v>
      </c>
      <c r="E434" s="35">
        <v>0.84114395577986056</v>
      </c>
      <c r="F434" s="35">
        <v>1.0307088286771019E-2</v>
      </c>
    </row>
    <row r="435" spans="1:6" x14ac:dyDescent="0.2">
      <c r="A435" s="35">
        <v>5106109</v>
      </c>
      <c r="B435" s="35" t="s">
        <v>728</v>
      </c>
      <c r="C435" s="35" t="s">
        <v>657</v>
      </c>
      <c r="D435" s="35">
        <v>55.287570464130297</v>
      </c>
      <c r="E435" s="35">
        <v>0.24030759371996155</v>
      </c>
      <c r="F435" s="35">
        <v>1.0280544518619801E-2</v>
      </c>
    </row>
    <row r="436" spans="1:6" x14ac:dyDescent="0.2">
      <c r="A436" s="35">
        <v>5103304</v>
      </c>
      <c r="B436" s="35" t="s">
        <v>690</v>
      </c>
      <c r="C436" s="35" t="s">
        <v>657</v>
      </c>
      <c r="D436" s="35">
        <v>59.1068537563403</v>
      </c>
      <c r="E436" s="35">
        <v>0.14937286202964653</v>
      </c>
      <c r="F436" s="35">
        <v>1.0029579392843633E-2</v>
      </c>
    </row>
    <row r="437" spans="1:6" x14ac:dyDescent="0.2">
      <c r="A437" s="35">
        <v>2108603</v>
      </c>
      <c r="B437" s="35" t="s">
        <v>604</v>
      </c>
      <c r="C437" s="35" t="s">
        <v>502</v>
      </c>
      <c r="D437" s="35">
        <v>54.112031647387496</v>
      </c>
      <c r="E437" s="35">
        <v>0.14728914579011118</v>
      </c>
      <c r="F437" s="35">
        <v>9.9980023869415471E-3</v>
      </c>
    </row>
    <row r="438" spans="1:6" x14ac:dyDescent="0.2">
      <c r="A438" s="35">
        <v>1100049</v>
      </c>
      <c r="B438" s="35" t="s">
        <v>83</v>
      </c>
      <c r="C438" s="35" t="s">
        <v>74</v>
      </c>
      <c r="D438" s="35">
        <v>63.153973548890903</v>
      </c>
      <c r="E438" s="35">
        <v>0.79809603031563381</v>
      </c>
      <c r="F438" s="35">
        <v>9.8433422497811642E-3</v>
      </c>
    </row>
    <row r="439" spans="1:6" x14ac:dyDescent="0.2">
      <c r="A439" s="35">
        <v>5107602</v>
      </c>
      <c r="B439" s="35" t="s">
        <v>770</v>
      </c>
      <c r="C439" s="35" t="s">
        <v>657</v>
      </c>
      <c r="D439" s="35">
        <v>65.049766670940897</v>
      </c>
      <c r="E439" s="35">
        <v>1.5671386674823224E-2</v>
      </c>
      <c r="F439" s="35">
        <v>9.3938436606697956E-3</v>
      </c>
    </row>
    <row r="440" spans="1:6" x14ac:dyDescent="0.2">
      <c r="A440" s="35">
        <v>2102325</v>
      </c>
      <c r="B440" s="35" t="s">
        <v>528</v>
      </c>
      <c r="C440" s="35" t="s">
        <v>502</v>
      </c>
      <c r="D440" s="35">
        <v>52.2317300801394</v>
      </c>
      <c r="E440" s="35">
        <v>0.17364149339104892</v>
      </c>
      <c r="F440" s="35">
        <v>9.25121241399849E-3</v>
      </c>
    </row>
    <row r="441" spans="1:6" x14ac:dyDescent="0.2">
      <c r="A441" s="35">
        <v>1303957</v>
      </c>
      <c r="B441" s="35" t="s">
        <v>199</v>
      </c>
      <c r="C441" s="35" t="s">
        <v>146</v>
      </c>
      <c r="D441" s="35">
        <v>62.425483719397697</v>
      </c>
      <c r="E441" s="35">
        <v>0.32531290461804058</v>
      </c>
      <c r="F441" s="35">
        <v>9.1678735507591987E-3</v>
      </c>
    </row>
    <row r="442" spans="1:6" x14ac:dyDescent="0.2">
      <c r="A442" s="35">
        <v>1303601</v>
      </c>
      <c r="B442" s="35" t="s">
        <v>195</v>
      </c>
      <c r="C442" s="35" t="s">
        <v>146</v>
      </c>
      <c r="D442" s="35">
        <v>57.469359500934203</v>
      </c>
      <c r="E442" s="35">
        <v>0.5032476701496752</v>
      </c>
      <c r="F442" s="35">
        <v>9.0996269705793751E-3</v>
      </c>
    </row>
    <row r="443" spans="1:6" x14ac:dyDescent="0.2">
      <c r="A443" s="35">
        <v>1600253</v>
      </c>
      <c r="B443" s="35" t="s">
        <v>352</v>
      </c>
      <c r="C443" s="35" t="s">
        <v>346</v>
      </c>
      <c r="D443" s="35">
        <v>54.348400981767398</v>
      </c>
      <c r="E443" s="35">
        <v>0.32251308900523562</v>
      </c>
      <c r="F443" s="35">
        <v>9.090375931030438E-3</v>
      </c>
    </row>
    <row r="444" spans="1:6" x14ac:dyDescent="0.2">
      <c r="A444" s="35">
        <v>1200179</v>
      </c>
      <c r="B444" s="35" t="s">
        <v>127</v>
      </c>
      <c r="C444" s="35" t="s">
        <v>121</v>
      </c>
      <c r="D444" s="35">
        <v>49.671872287302399</v>
      </c>
      <c r="E444" s="35">
        <v>7.7824347494760901E-2</v>
      </c>
      <c r="F444" s="35">
        <v>9.0524786839912778E-3</v>
      </c>
    </row>
    <row r="445" spans="1:6" x14ac:dyDescent="0.2">
      <c r="A445" s="35">
        <v>2106201</v>
      </c>
      <c r="B445" s="35" t="s">
        <v>578</v>
      </c>
      <c r="C445" s="35" t="s">
        <v>502</v>
      </c>
      <c r="D445" s="35">
        <v>51.009103903050899</v>
      </c>
      <c r="E445" s="35">
        <v>5.3949072075960294E-2</v>
      </c>
      <c r="F445" s="35">
        <v>9.0179483762050736E-3</v>
      </c>
    </row>
    <row r="446" spans="1:6" x14ac:dyDescent="0.2">
      <c r="A446" s="35">
        <v>2101103</v>
      </c>
      <c r="B446" s="35" t="s">
        <v>513</v>
      </c>
      <c r="C446" s="35" t="s">
        <v>502</v>
      </c>
      <c r="D446" s="35">
        <v>57.369818046202298</v>
      </c>
      <c r="E446" s="35">
        <v>5.6567782674472142E-2</v>
      </c>
      <c r="F446" s="35">
        <v>8.8786030789733059E-3</v>
      </c>
    </row>
    <row r="447" spans="1:6" x14ac:dyDescent="0.2">
      <c r="A447" s="35">
        <v>1702109</v>
      </c>
      <c r="B447" s="35" t="s">
        <v>374</v>
      </c>
      <c r="C447" s="35" t="s">
        <v>363</v>
      </c>
      <c r="D447" s="35">
        <v>53.375147884280203</v>
      </c>
      <c r="E447" s="35">
        <v>0.24201504065996973</v>
      </c>
      <c r="F447" s="35">
        <v>8.8184123372553134E-3</v>
      </c>
    </row>
    <row r="448" spans="1:6" x14ac:dyDescent="0.2">
      <c r="A448" s="35">
        <v>5101803</v>
      </c>
      <c r="B448" s="35" t="s">
        <v>673</v>
      </c>
      <c r="C448" s="35" t="s">
        <v>657</v>
      </c>
      <c r="D448" s="35">
        <v>63.350266422985698</v>
      </c>
      <c r="E448" s="35">
        <v>0.44541662427510426</v>
      </c>
      <c r="F448" s="35">
        <v>8.7735784447517343E-3</v>
      </c>
    </row>
    <row r="449" spans="1:6" x14ac:dyDescent="0.2">
      <c r="A449" s="35">
        <v>5102678</v>
      </c>
      <c r="B449" s="35" t="s">
        <v>679</v>
      </c>
      <c r="C449" s="35" t="s">
        <v>657</v>
      </c>
      <c r="D449" s="35">
        <v>59.3987734384867</v>
      </c>
      <c r="E449" s="35">
        <v>0</v>
      </c>
      <c r="F449" s="35">
        <v>8.5437360697134326E-3</v>
      </c>
    </row>
    <row r="450" spans="1:6" x14ac:dyDescent="0.2">
      <c r="A450" s="35">
        <v>1703206</v>
      </c>
      <c r="B450" s="35" t="s">
        <v>386</v>
      </c>
      <c r="C450" s="35" t="s">
        <v>363</v>
      </c>
      <c r="D450" s="35">
        <v>52.3182729347348</v>
      </c>
      <c r="E450" s="35">
        <v>0</v>
      </c>
      <c r="F450" s="35">
        <v>8.3930963107268965E-3</v>
      </c>
    </row>
    <row r="451" spans="1:6" x14ac:dyDescent="0.2">
      <c r="A451" s="35">
        <v>2111201</v>
      </c>
      <c r="B451" s="35" t="s">
        <v>630</v>
      </c>
      <c r="C451" s="35" t="s">
        <v>502</v>
      </c>
      <c r="D451" s="35">
        <v>60.727087593544397</v>
      </c>
      <c r="E451" s="35">
        <v>1.9645379392427206E-3</v>
      </c>
      <c r="F451" s="35">
        <v>8.2723590117936667E-3</v>
      </c>
    </row>
    <row r="452" spans="1:6" x14ac:dyDescent="0.2">
      <c r="A452" s="35">
        <v>2109502</v>
      </c>
      <c r="B452" s="35" t="s">
        <v>614</v>
      </c>
      <c r="C452" s="35" t="s">
        <v>502</v>
      </c>
      <c r="D452" s="35">
        <v>55.0148079635754</v>
      </c>
      <c r="E452" s="35">
        <v>0.40928386858619414</v>
      </c>
      <c r="F452" s="35">
        <v>8.2074044167880743E-3</v>
      </c>
    </row>
    <row r="453" spans="1:6" x14ac:dyDescent="0.2">
      <c r="A453" s="35">
        <v>1507474</v>
      </c>
      <c r="B453" s="35" t="s">
        <v>327</v>
      </c>
      <c r="C453" s="35" t="s">
        <v>225</v>
      </c>
      <c r="D453" s="35">
        <v>51.845500184578597</v>
      </c>
      <c r="E453" s="35">
        <v>0.17357344326318072</v>
      </c>
      <c r="F453" s="35">
        <v>8.1555000809559273E-3</v>
      </c>
    </row>
    <row r="454" spans="1:6" x14ac:dyDescent="0.2">
      <c r="A454" s="35">
        <v>2107357</v>
      </c>
      <c r="B454" s="35" t="s">
        <v>590</v>
      </c>
      <c r="C454" s="35" t="s">
        <v>502</v>
      </c>
      <c r="D454" s="35">
        <v>53.260476929216303</v>
      </c>
      <c r="E454" s="35">
        <v>0</v>
      </c>
      <c r="F454" s="35">
        <v>8.1285102380491588E-3</v>
      </c>
    </row>
    <row r="455" spans="1:6" x14ac:dyDescent="0.2">
      <c r="A455" s="35">
        <v>5100201</v>
      </c>
      <c r="B455" s="35" t="s">
        <v>658</v>
      </c>
      <c r="C455" s="35" t="s">
        <v>657</v>
      </c>
      <c r="D455" s="35">
        <v>61.909541290416001</v>
      </c>
      <c r="E455" s="35">
        <v>0.649758655126498</v>
      </c>
      <c r="F455" s="35">
        <v>8.0209326372600951E-3</v>
      </c>
    </row>
    <row r="456" spans="1:6" x14ac:dyDescent="0.2">
      <c r="A456" s="35">
        <v>1302603</v>
      </c>
      <c r="B456" s="35" t="s">
        <v>183</v>
      </c>
      <c r="C456" s="35" t="s">
        <v>146</v>
      </c>
      <c r="D456" s="35">
        <v>65.296056493420195</v>
      </c>
      <c r="E456" s="35">
        <v>7.277792341772428E-2</v>
      </c>
      <c r="F456" s="35">
        <v>7.6709924831728001E-3</v>
      </c>
    </row>
    <row r="457" spans="1:6" x14ac:dyDescent="0.2">
      <c r="A457" s="35">
        <v>1100700</v>
      </c>
      <c r="B457" s="35" t="s">
        <v>110</v>
      </c>
      <c r="C457" s="35" t="s">
        <v>74</v>
      </c>
      <c r="D457" s="35">
        <v>54.1147286332194</v>
      </c>
      <c r="E457" s="35">
        <v>8.4871631657118612E-2</v>
      </c>
      <c r="F457" s="35">
        <v>7.602763007336609E-3</v>
      </c>
    </row>
    <row r="458" spans="1:6" x14ac:dyDescent="0.2">
      <c r="A458" s="35">
        <v>1720655</v>
      </c>
      <c r="B458" s="35" t="s">
        <v>488</v>
      </c>
      <c r="C458" s="35" t="s">
        <v>363</v>
      </c>
      <c r="D458" s="35">
        <v>51.730212803503598</v>
      </c>
      <c r="E458" s="35">
        <v>0.11225444340505145</v>
      </c>
      <c r="F458" s="35">
        <v>7.2240675513685071E-3</v>
      </c>
    </row>
    <row r="459" spans="1:6" x14ac:dyDescent="0.2">
      <c r="A459" s="35">
        <v>2114007</v>
      </c>
      <c r="B459" s="35" t="s">
        <v>655</v>
      </c>
      <c r="C459" s="35" t="s">
        <v>502</v>
      </c>
      <c r="D459" s="35">
        <v>50.420827755020397</v>
      </c>
      <c r="E459" s="35">
        <v>0.19703879822760187</v>
      </c>
      <c r="F459" s="35">
        <v>7.1824890452287793E-3</v>
      </c>
    </row>
    <row r="460" spans="1:6" x14ac:dyDescent="0.2">
      <c r="A460" s="35">
        <v>1500859</v>
      </c>
      <c r="B460" s="35" t="s">
        <v>232</v>
      </c>
      <c r="C460" s="35" t="s">
        <v>225</v>
      </c>
      <c r="D460" s="35">
        <v>49.950939105147</v>
      </c>
      <c r="E460" s="35">
        <v>0.17874975808012386</v>
      </c>
      <c r="F460" s="35">
        <v>7.0567197404011019E-3</v>
      </c>
    </row>
    <row r="461" spans="1:6" x14ac:dyDescent="0.2">
      <c r="A461" s="35">
        <v>1504604</v>
      </c>
      <c r="B461" s="35" t="s">
        <v>285</v>
      </c>
      <c r="C461" s="35" t="s">
        <v>225</v>
      </c>
      <c r="D461" s="35">
        <v>53.1134595060213</v>
      </c>
      <c r="E461" s="35">
        <v>2.7559419217608433E-2</v>
      </c>
      <c r="F461" s="35">
        <v>6.9790235909571331E-3</v>
      </c>
    </row>
    <row r="462" spans="1:6" x14ac:dyDescent="0.2">
      <c r="A462" s="35">
        <v>2103752</v>
      </c>
      <c r="B462" s="35" t="s">
        <v>543</v>
      </c>
      <c r="C462" s="35" t="s">
        <v>502</v>
      </c>
      <c r="D462" s="35">
        <v>54.480544981510498</v>
      </c>
      <c r="E462" s="35">
        <v>0.19879518072289157</v>
      </c>
      <c r="F462" s="35">
        <v>6.8424703910867539E-3</v>
      </c>
    </row>
    <row r="463" spans="1:6" x14ac:dyDescent="0.2">
      <c r="A463" s="35">
        <v>1709005</v>
      </c>
      <c r="B463" s="35" t="s">
        <v>417</v>
      </c>
      <c r="C463" s="35" t="s">
        <v>363</v>
      </c>
      <c r="D463" s="35">
        <v>47.3051861087784</v>
      </c>
      <c r="E463" s="35">
        <v>4.1653851223691724E-2</v>
      </c>
      <c r="F463" s="35">
        <v>6.841856179402841E-3</v>
      </c>
    </row>
    <row r="464" spans="1:6" x14ac:dyDescent="0.2">
      <c r="A464" s="35">
        <v>1501501</v>
      </c>
      <c r="B464" s="35" t="s">
        <v>243</v>
      </c>
      <c r="C464" s="35" t="s">
        <v>225</v>
      </c>
      <c r="D464" s="35">
        <v>61.810752539050398</v>
      </c>
      <c r="E464" s="35">
        <v>0.22108165835153099</v>
      </c>
      <c r="F464" s="35">
        <v>6.768889277661911E-3</v>
      </c>
    </row>
    <row r="465" spans="1:6" x14ac:dyDescent="0.2">
      <c r="A465" s="35">
        <v>1505437</v>
      </c>
      <c r="B465" s="35" t="s">
        <v>296</v>
      </c>
      <c r="C465" s="35" t="s">
        <v>225</v>
      </c>
      <c r="D465" s="35">
        <v>56.178392575073801</v>
      </c>
      <c r="E465" s="35">
        <v>0.35118660849655003</v>
      </c>
      <c r="F465" s="35">
        <v>6.6262872986532877E-3</v>
      </c>
    </row>
    <row r="466" spans="1:6" x14ac:dyDescent="0.2">
      <c r="A466" s="35">
        <v>1506559</v>
      </c>
      <c r="B466" s="35" t="s">
        <v>316</v>
      </c>
      <c r="C466" s="35" t="s">
        <v>225</v>
      </c>
      <c r="D466" s="35">
        <v>51.046803669814999</v>
      </c>
      <c r="E466" s="35">
        <v>0.11728294510506597</v>
      </c>
      <c r="F466" s="35">
        <v>6.5836733926321533E-3</v>
      </c>
    </row>
    <row r="467" spans="1:6" x14ac:dyDescent="0.2">
      <c r="A467" s="35">
        <v>1507805</v>
      </c>
      <c r="B467" s="35" t="s">
        <v>331</v>
      </c>
      <c r="C467" s="35" t="s">
        <v>225</v>
      </c>
      <c r="D467" s="35">
        <v>49.256936297684703</v>
      </c>
      <c r="E467" s="35">
        <v>0.37624025513819986</v>
      </c>
      <c r="F467" s="35">
        <v>6.4021834092034815E-3</v>
      </c>
    </row>
    <row r="468" spans="1:6" x14ac:dyDescent="0.2">
      <c r="A468" s="35">
        <v>5107768</v>
      </c>
      <c r="B468" s="35" t="s">
        <v>774</v>
      </c>
      <c r="C468" s="35" t="s">
        <v>657</v>
      </c>
      <c r="D468" s="35">
        <v>64.062213372791206</v>
      </c>
      <c r="E468" s="35">
        <v>0.51881014873140863</v>
      </c>
      <c r="F468" s="35">
        <v>6.1562221725332831E-3</v>
      </c>
    </row>
    <row r="469" spans="1:6" x14ac:dyDescent="0.2">
      <c r="A469" s="35">
        <v>1303205</v>
      </c>
      <c r="B469" s="35" t="s">
        <v>189</v>
      </c>
      <c r="C469" s="35" t="s">
        <v>146</v>
      </c>
      <c r="D469" s="35">
        <v>56.060307695538299</v>
      </c>
      <c r="E469" s="35">
        <v>0.12382981470721156</v>
      </c>
      <c r="F469" s="35">
        <v>6.0513675634225831E-3</v>
      </c>
    </row>
    <row r="470" spans="1:6" x14ac:dyDescent="0.2">
      <c r="A470" s="35">
        <v>5100359</v>
      </c>
      <c r="B470" s="35" t="s">
        <v>661</v>
      </c>
      <c r="C470" s="35" t="s">
        <v>657</v>
      </c>
      <c r="D470" s="35">
        <v>62.6276915339689</v>
      </c>
      <c r="E470" s="35">
        <v>0</v>
      </c>
      <c r="F470" s="35">
        <v>5.9280735397071807E-3</v>
      </c>
    </row>
    <row r="471" spans="1:6" x14ac:dyDescent="0.2">
      <c r="A471" s="35">
        <v>1303536</v>
      </c>
      <c r="B471" s="35" t="s">
        <v>193</v>
      </c>
      <c r="C471" s="35" t="s">
        <v>146</v>
      </c>
      <c r="D471" s="35">
        <v>59.481842940816698</v>
      </c>
      <c r="E471" s="35">
        <v>0.34818858855294782</v>
      </c>
      <c r="F471" s="35">
        <v>5.7890703410388416E-3</v>
      </c>
    </row>
    <row r="472" spans="1:6" x14ac:dyDescent="0.2">
      <c r="A472" s="35">
        <v>1200351</v>
      </c>
      <c r="B472" s="35" t="s">
        <v>134</v>
      </c>
      <c r="C472" s="35" t="s">
        <v>121</v>
      </c>
      <c r="D472" s="35">
        <v>57.227568052131403</v>
      </c>
      <c r="E472" s="35">
        <v>3.6041766046536278E-2</v>
      </c>
      <c r="F472" s="35">
        <v>5.6539053307991674E-3</v>
      </c>
    </row>
    <row r="473" spans="1:6" x14ac:dyDescent="0.2">
      <c r="A473" s="35">
        <v>1705557</v>
      </c>
      <c r="B473" s="35" t="s">
        <v>400</v>
      </c>
      <c r="C473" s="35" t="s">
        <v>363</v>
      </c>
      <c r="D473" s="35">
        <v>58.0365606872139</v>
      </c>
      <c r="E473" s="35">
        <v>0.16986188414759842</v>
      </c>
      <c r="F473" s="35">
        <v>5.6271904241293929E-3</v>
      </c>
    </row>
    <row r="474" spans="1:6" x14ac:dyDescent="0.2">
      <c r="A474" s="35">
        <v>2109007</v>
      </c>
      <c r="B474" s="35" t="s">
        <v>608</v>
      </c>
      <c r="C474" s="35" t="s">
        <v>502</v>
      </c>
      <c r="D474" s="35">
        <v>55.836808094998503</v>
      </c>
      <c r="E474" s="35">
        <v>0</v>
      </c>
      <c r="F474" s="35">
        <v>5.3186647620353652E-3</v>
      </c>
    </row>
    <row r="475" spans="1:6" x14ac:dyDescent="0.2">
      <c r="A475" s="35">
        <v>5108402</v>
      </c>
      <c r="B475" s="35" t="s">
        <v>791</v>
      </c>
      <c r="C475" s="35" t="s">
        <v>657</v>
      </c>
      <c r="D475" s="35">
        <v>62.346335742007199</v>
      </c>
      <c r="E475" s="35">
        <v>0.97002434570906881</v>
      </c>
      <c r="F475" s="35">
        <v>5.1477987875650534E-3</v>
      </c>
    </row>
    <row r="476" spans="1:6" x14ac:dyDescent="0.2">
      <c r="A476" s="35">
        <v>1503754</v>
      </c>
      <c r="B476" s="35" t="s">
        <v>277</v>
      </c>
      <c r="C476" s="35" t="s">
        <v>225</v>
      </c>
      <c r="D476" s="35">
        <v>46.834762814666099</v>
      </c>
      <c r="E476" s="35">
        <v>0.54545454545454541</v>
      </c>
      <c r="F476" s="35">
        <v>5.086681120838708E-3</v>
      </c>
    </row>
    <row r="477" spans="1:6" x14ac:dyDescent="0.2">
      <c r="A477" s="35">
        <v>1200328</v>
      </c>
      <c r="B477" s="35" t="s">
        <v>131</v>
      </c>
      <c r="C477" s="35" t="s">
        <v>121</v>
      </c>
      <c r="D477" s="35">
        <v>47.287868356612798</v>
      </c>
      <c r="E477" s="35">
        <v>0.37020169160702665</v>
      </c>
      <c r="F477" s="35">
        <v>4.7954632669594509E-3</v>
      </c>
    </row>
    <row r="478" spans="1:6" x14ac:dyDescent="0.2">
      <c r="A478" s="35">
        <v>1707405</v>
      </c>
      <c r="B478" s="35" t="s">
        <v>410</v>
      </c>
      <c r="C478" s="35" t="s">
        <v>363</v>
      </c>
      <c r="D478" s="35">
        <v>51.6824072650316</v>
      </c>
      <c r="E478" s="35">
        <v>0</v>
      </c>
      <c r="F478" s="35">
        <v>4.768900288554024E-3</v>
      </c>
    </row>
    <row r="479" spans="1:6" x14ac:dyDescent="0.2">
      <c r="A479" s="35">
        <v>1600105</v>
      </c>
      <c r="B479" s="35" t="s">
        <v>347</v>
      </c>
      <c r="C479" s="35" t="s">
        <v>346</v>
      </c>
      <c r="D479" s="35">
        <v>55.681664923999101</v>
      </c>
      <c r="E479" s="35">
        <v>8.3507306889352817E-2</v>
      </c>
      <c r="F479" s="35">
        <v>4.6178000800418681E-3</v>
      </c>
    </row>
    <row r="480" spans="1:6" x14ac:dyDescent="0.2">
      <c r="A480" s="35">
        <v>1600204</v>
      </c>
      <c r="B480" s="35" t="s">
        <v>349</v>
      </c>
      <c r="C480" s="35" t="s">
        <v>346</v>
      </c>
      <c r="D480" s="35">
        <v>52.512947452345699</v>
      </c>
      <c r="E480" s="35">
        <v>0.65231010180109628</v>
      </c>
      <c r="F480" s="35">
        <v>4.4150253072094839E-3</v>
      </c>
    </row>
    <row r="481" spans="1:6" x14ac:dyDescent="0.2">
      <c r="A481" s="35">
        <v>1508100</v>
      </c>
      <c r="B481" s="35" t="s">
        <v>338</v>
      </c>
      <c r="C481" s="35" t="s">
        <v>225</v>
      </c>
      <c r="D481" s="35">
        <v>49.865536944679803</v>
      </c>
      <c r="E481" s="35">
        <v>0.63446921712693183</v>
      </c>
      <c r="F481" s="35">
        <v>4.2182172799128783E-3</v>
      </c>
    </row>
    <row r="482" spans="1:6" x14ac:dyDescent="0.2">
      <c r="A482" s="35">
        <v>1503101</v>
      </c>
      <c r="B482" s="35" t="s">
        <v>270</v>
      </c>
      <c r="C482" s="35" t="s">
        <v>225</v>
      </c>
      <c r="D482" s="35">
        <v>51.967993607382702</v>
      </c>
      <c r="E482" s="35">
        <v>0.44455332993610597</v>
      </c>
      <c r="F482" s="35">
        <v>4.1372324323478687E-3</v>
      </c>
    </row>
    <row r="483" spans="1:6" x14ac:dyDescent="0.2">
      <c r="A483" s="35">
        <v>1501204</v>
      </c>
      <c r="B483" s="35" t="s">
        <v>238</v>
      </c>
      <c r="C483" s="35" t="s">
        <v>225</v>
      </c>
      <c r="D483" s="35">
        <v>51.1955064333306</v>
      </c>
      <c r="E483" s="35">
        <v>0.57737069382854711</v>
      </c>
      <c r="F483" s="35">
        <v>4.0960376019485685E-3</v>
      </c>
    </row>
    <row r="484" spans="1:6" x14ac:dyDescent="0.2">
      <c r="A484" s="35">
        <v>1502939</v>
      </c>
      <c r="B484" s="35" t="s">
        <v>264</v>
      </c>
      <c r="C484" s="35" t="s">
        <v>225</v>
      </c>
      <c r="D484" s="35">
        <v>55.8455935532279</v>
      </c>
      <c r="E484" s="35">
        <v>0.18361133851821532</v>
      </c>
      <c r="F484" s="35">
        <v>4.0900157663940721E-3</v>
      </c>
    </row>
    <row r="485" spans="1:6" x14ac:dyDescent="0.2">
      <c r="A485" s="35">
        <v>1503408</v>
      </c>
      <c r="B485" s="35" t="s">
        <v>272</v>
      </c>
      <c r="C485" s="35" t="s">
        <v>225</v>
      </c>
      <c r="D485" s="35">
        <v>51.114070578268702</v>
      </c>
      <c r="E485" s="35">
        <v>9.4439626096174234E-2</v>
      </c>
      <c r="F485" s="35">
        <v>4.0046314495436452E-3</v>
      </c>
    </row>
    <row r="486" spans="1:6" x14ac:dyDescent="0.2">
      <c r="A486" s="35">
        <v>2111789</v>
      </c>
      <c r="B486" s="35" t="s">
        <v>641</v>
      </c>
      <c r="C486" s="35" t="s">
        <v>502</v>
      </c>
      <c r="D486" s="35">
        <v>51.287023257205099</v>
      </c>
      <c r="E486" s="35">
        <v>0</v>
      </c>
      <c r="F486" s="35">
        <v>3.9719928319385169E-3</v>
      </c>
    </row>
    <row r="487" spans="1:6" x14ac:dyDescent="0.2">
      <c r="A487" s="35">
        <v>2101400</v>
      </c>
      <c r="B487" s="35" t="s">
        <v>516</v>
      </c>
      <c r="C487" s="35" t="s">
        <v>502</v>
      </c>
      <c r="D487" s="35">
        <v>54.892233591302897</v>
      </c>
      <c r="E487" s="35">
        <v>0.157647368358109</v>
      </c>
      <c r="F487" s="35">
        <v>3.9681766168188264E-3</v>
      </c>
    </row>
    <row r="488" spans="1:6" x14ac:dyDescent="0.2">
      <c r="A488" s="35">
        <v>1101401</v>
      </c>
      <c r="B488" s="35" t="s">
        <v>115</v>
      </c>
      <c r="C488" s="35" t="s">
        <v>74</v>
      </c>
      <c r="D488" s="35">
        <v>49.7498379163262</v>
      </c>
      <c r="E488" s="35">
        <v>1.2989262209906477E-2</v>
      </c>
      <c r="F488" s="35">
        <v>3.7490761106402544E-3</v>
      </c>
    </row>
    <row r="489" spans="1:6" x14ac:dyDescent="0.2">
      <c r="A489" s="35">
        <v>1504901</v>
      </c>
      <c r="B489" s="35" t="s">
        <v>289</v>
      </c>
      <c r="C489" s="35" t="s">
        <v>225</v>
      </c>
      <c r="D489" s="35">
        <v>54.1362186023579</v>
      </c>
      <c r="E489" s="35">
        <v>6.6572886678879881E-2</v>
      </c>
      <c r="F489" s="35">
        <v>3.5388681673197849E-3</v>
      </c>
    </row>
    <row r="490" spans="1:6" x14ac:dyDescent="0.2">
      <c r="A490" s="35">
        <v>1703891</v>
      </c>
      <c r="B490" s="35" t="s">
        <v>394</v>
      </c>
      <c r="C490" s="35" t="s">
        <v>363</v>
      </c>
      <c r="D490" s="35">
        <v>52.674701509950403</v>
      </c>
      <c r="E490" s="35">
        <v>0.1048951048951049</v>
      </c>
      <c r="F490" s="35">
        <v>3.4292589992981049E-3</v>
      </c>
    </row>
    <row r="491" spans="1:6" x14ac:dyDescent="0.2">
      <c r="A491" s="35">
        <v>1506138</v>
      </c>
      <c r="B491" s="35" t="s">
        <v>309</v>
      </c>
      <c r="C491" s="35" t="s">
        <v>225</v>
      </c>
      <c r="D491" s="35">
        <v>53.251700782593304</v>
      </c>
      <c r="E491" s="35">
        <v>0.11004795774158423</v>
      </c>
      <c r="F491" s="35">
        <v>3.3918824026372024E-3</v>
      </c>
    </row>
    <row r="492" spans="1:6" x14ac:dyDescent="0.2">
      <c r="A492" s="35">
        <v>1722107</v>
      </c>
      <c r="B492" s="35" t="s">
        <v>500</v>
      </c>
      <c r="C492" s="35" t="s">
        <v>363</v>
      </c>
      <c r="D492" s="35">
        <v>53.460099464439502</v>
      </c>
      <c r="E492" s="35">
        <v>9.6962332928311051E-2</v>
      </c>
      <c r="F492" s="35">
        <v>3.2739127419019213E-3</v>
      </c>
    </row>
    <row r="493" spans="1:6" x14ac:dyDescent="0.2">
      <c r="A493" s="35">
        <v>1503200</v>
      </c>
      <c r="B493" s="35" t="s">
        <v>271</v>
      </c>
      <c r="C493" s="35" t="s">
        <v>225</v>
      </c>
      <c r="D493" s="35">
        <v>50.844310469181003</v>
      </c>
      <c r="E493" s="35">
        <v>7.65018018784938E-2</v>
      </c>
      <c r="F493" s="35">
        <v>3.1942522416636651E-3</v>
      </c>
    </row>
    <row r="494" spans="1:6" x14ac:dyDescent="0.2">
      <c r="A494" s="35">
        <v>5105903</v>
      </c>
      <c r="B494" s="35" t="s">
        <v>726</v>
      </c>
      <c r="C494" s="35" t="s">
        <v>657</v>
      </c>
      <c r="D494" s="35">
        <v>61.384953213706098</v>
      </c>
      <c r="E494" s="35">
        <v>1.6951362628765158E-3</v>
      </c>
      <c r="F494" s="35">
        <v>2.925047780513502E-3</v>
      </c>
    </row>
    <row r="495" spans="1:6" x14ac:dyDescent="0.2">
      <c r="A495" s="35">
        <v>1600709</v>
      </c>
      <c r="B495" s="35" t="s">
        <v>360</v>
      </c>
      <c r="C495" s="35" t="s">
        <v>346</v>
      </c>
      <c r="D495" s="35">
        <v>52.057136922616998</v>
      </c>
      <c r="E495" s="35">
        <v>0.11879344587884806</v>
      </c>
      <c r="F495" s="35">
        <v>2.8540718549180141E-3</v>
      </c>
    </row>
    <row r="496" spans="1:6" x14ac:dyDescent="0.2">
      <c r="A496" s="35">
        <v>1600303</v>
      </c>
      <c r="B496" s="35" t="s">
        <v>354</v>
      </c>
      <c r="C496" s="35" t="s">
        <v>346</v>
      </c>
      <c r="D496" s="35">
        <v>62.927151945222903</v>
      </c>
      <c r="E496" s="35">
        <v>6.3933287004864489E-2</v>
      </c>
      <c r="F496" s="35">
        <v>2.7817562272389358E-3</v>
      </c>
    </row>
    <row r="497" spans="1:6" x14ac:dyDescent="0.2">
      <c r="A497" s="35">
        <v>5106752</v>
      </c>
      <c r="B497" s="35" t="s">
        <v>751</v>
      </c>
      <c r="C497" s="35" t="s">
        <v>657</v>
      </c>
      <c r="D497" s="35">
        <v>61.224022515800598</v>
      </c>
      <c r="E497" s="35">
        <v>0.25531719417520327</v>
      </c>
      <c r="F497" s="35">
        <v>2.761052007612392E-3</v>
      </c>
    </row>
    <row r="498" spans="1:6" x14ac:dyDescent="0.2">
      <c r="A498" s="35">
        <v>1504505</v>
      </c>
      <c r="B498" s="35" t="s">
        <v>284</v>
      </c>
      <c r="C498" s="35" t="s">
        <v>225</v>
      </c>
      <c r="D498" s="35">
        <v>48.939325640765901</v>
      </c>
      <c r="E498" s="35">
        <v>0</v>
      </c>
      <c r="F498" s="35">
        <v>2.7284807323195038E-3</v>
      </c>
    </row>
    <row r="499" spans="1:6" x14ac:dyDescent="0.2">
      <c r="A499" s="35">
        <v>1507003</v>
      </c>
      <c r="B499" s="35" t="s">
        <v>321</v>
      </c>
      <c r="C499" s="35" t="s">
        <v>225</v>
      </c>
      <c r="D499" s="35">
        <v>55.4534088590434</v>
      </c>
      <c r="E499" s="35">
        <v>6.6989387451126425E-2</v>
      </c>
      <c r="F499" s="35">
        <v>2.7019781314030753E-3</v>
      </c>
    </row>
    <row r="500" spans="1:6" x14ac:dyDescent="0.2">
      <c r="A500" s="35">
        <v>1303809</v>
      </c>
      <c r="B500" s="35" t="s">
        <v>197</v>
      </c>
      <c r="C500" s="35" t="s">
        <v>146</v>
      </c>
      <c r="D500" s="35">
        <v>47.231944525238802</v>
      </c>
      <c r="E500" s="35">
        <v>0.35892404918893023</v>
      </c>
      <c r="F500" s="35">
        <v>2.6907016909048578E-3</v>
      </c>
    </row>
    <row r="501" spans="1:6" x14ac:dyDescent="0.2">
      <c r="A501" s="35">
        <v>1600279</v>
      </c>
      <c r="B501" s="35" t="s">
        <v>353</v>
      </c>
      <c r="C501" s="35" t="s">
        <v>346</v>
      </c>
      <c r="D501" s="35">
        <v>55.188115520388997</v>
      </c>
      <c r="E501" s="35">
        <v>0.90703138698930386</v>
      </c>
      <c r="F501" s="35">
        <v>2.6475087499393131E-3</v>
      </c>
    </row>
    <row r="502" spans="1:6" x14ac:dyDescent="0.2">
      <c r="A502" s="35">
        <v>2109452</v>
      </c>
      <c r="B502" s="35" t="s">
        <v>613</v>
      </c>
      <c r="C502" s="35" t="s">
        <v>502</v>
      </c>
      <c r="D502" s="35">
        <v>53.323088845383303</v>
      </c>
      <c r="E502" s="35">
        <v>0.14947555830785308</v>
      </c>
      <c r="F502" s="35">
        <v>2.5773906451596711E-3</v>
      </c>
    </row>
    <row r="503" spans="1:6" x14ac:dyDescent="0.2">
      <c r="A503" s="35">
        <v>5103403</v>
      </c>
      <c r="B503" s="35" t="s">
        <v>694</v>
      </c>
      <c r="C503" s="35" t="s">
        <v>657</v>
      </c>
      <c r="D503" s="35">
        <v>74.416331354269104</v>
      </c>
      <c r="E503" s="35">
        <v>0.97565238755418282</v>
      </c>
      <c r="F503" s="35">
        <v>2.4495564224140884E-3</v>
      </c>
    </row>
    <row r="504" spans="1:6" x14ac:dyDescent="0.2">
      <c r="A504" s="35">
        <v>1100809</v>
      </c>
      <c r="B504" s="35" t="s">
        <v>111</v>
      </c>
      <c r="C504" s="35" t="s">
        <v>74</v>
      </c>
      <c r="D504" s="35">
        <v>57.018258682803797</v>
      </c>
      <c r="E504" s="35">
        <v>2.4950361518000973E-2</v>
      </c>
      <c r="F504" s="35">
        <v>2.3508400555718339E-3</v>
      </c>
    </row>
    <row r="505" spans="1:6" x14ac:dyDescent="0.2">
      <c r="A505" s="35">
        <v>1400100</v>
      </c>
      <c r="B505" s="35" t="s">
        <v>211</v>
      </c>
      <c r="C505" s="35" t="s">
        <v>209</v>
      </c>
      <c r="D505" s="35">
        <v>63.687573853148898</v>
      </c>
      <c r="E505" s="35">
        <v>1.6636594176136863E-3</v>
      </c>
      <c r="F505" s="35">
        <v>2.2693808182933876E-3</v>
      </c>
    </row>
    <row r="506" spans="1:6" x14ac:dyDescent="0.2">
      <c r="A506" s="35">
        <v>1200336</v>
      </c>
      <c r="B506" s="35" t="s">
        <v>132</v>
      </c>
      <c r="C506" s="35" t="s">
        <v>121</v>
      </c>
      <c r="D506" s="35">
        <v>57.453648704955299</v>
      </c>
      <c r="E506" s="35">
        <v>0.26981621951840351</v>
      </c>
      <c r="F506" s="35">
        <v>2.2544705935359849E-3</v>
      </c>
    </row>
    <row r="507" spans="1:6" x14ac:dyDescent="0.2">
      <c r="A507" s="35">
        <v>1503044</v>
      </c>
      <c r="B507" s="35" t="s">
        <v>267</v>
      </c>
      <c r="C507" s="35" t="s">
        <v>225</v>
      </c>
      <c r="D507" s="35">
        <v>53.120306778672301</v>
      </c>
      <c r="E507" s="35">
        <v>0.27534860557768925</v>
      </c>
      <c r="F507" s="35">
        <v>2.2388546905840324E-3</v>
      </c>
    </row>
    <row r="508" spans="1:6" x14ac:dyDescent="0.2">
      <c r="A508" s="35">
        <v>1507607</v>
      </c>
      <c r="B508" s="35" t="s">
        <v>329</v>
      </c>
      <c r="C508" s="35" t="s">
        <v>225</v>
      </c>
      <c r="D508" s="35">
        <v>50.529934131450503</v>
      </c>
      <c r="E508" s="35">
        <v>2.5750925798930187E-2</v>
      </c>
      <c r="F508" s="35">
        <v>2.1906551107993924E-3</v>
      </c>
    </row>
    <row r="509" spans="1:6" x14ac:dyDescent="0.2">
      <c r="A509" s="35">
        <v>5102686</v>
      </c>
      <c r="B509" s="35" t="s">
        <v>680</v>
      </c>
      <c r="C509" s="35" t="s">
        <v>657</v>
      </c>
      <c r="D509" s="35">
        <v>60.384509069671097</v>
      </c>
      <c r="E509" s="35">
        <v>0</v>
      </c>
      <c r="F509" s="35">
        <v>1.9644093918974284E-3</v>
      </c>
    </row>
    <row r="510" spans="1:6" x14ac:dyDescent="0.2">
      <c r="A510" s="35">
        <v>5101001</v>
      </c>
      <c r="B510" s="35" t="s">
        <v>666</v>
      </c>
      <c r="C510" s="35" t="s">
        <v>657</v>
      </c>
      <c r="D510" s="35">
        <v>55.901161482148296</v>
      </c>
      <c r="E510" s="35">
        <v>0</v>
      </c>
      <c r="F510" s="35">
        <v>1.9474702361632239E-3</v>
      </c>
    </row>
    <row r="511" spans="1:6" x14ac:dyDescent="0.2">
      <c r="A511" s="35">
        <v>1502103</v>
      </c>
      <c r="B511" s="35" t="s">
        <v>253</v>
      </c>
      <c r="C511" s="35" t="s">
        <v>225</v>
      </c>
      <c r="D511" s="35">
        <v>52.946045592671197</v>
      </c>
      <c r="E511" s="35">
        <v>0</v>
      </c>
      <c r="F511" s="35">
        <v>1.8655502288552896E-3</v>
      </c>
    </row>
    <row r="512" spans="1:6" x14ac:dyDescent="0.2">
      <c r="A512" s="35">
        <v>1101104</v>
      </c>
      <c r="B512" s="35" t="s">
        <v>114</v>
      </c>
      <c r="C512" s="35" t="s">
        <v>74</v>
      </c>
      <c r="D512" s="35">
        <v>58.469232463329497</v>
      </c>
      <c r="E512" s="35">
        <v>0.30378273520853538</v>
      </c>
      <c r="F512" s="35">
        <v>1.8008498583569404E-3</v>
      </c>
    </row>
    <row r="513" spans="1:6" x14ac:dyDescent="0.2">
      <c r="A513" s="35">
        <v>2104057</v>
      </c>
      <c r="B513" s="35" t="s">
        <v>546</v>
      </c>
      <c r="C513" s="35" t="s">
        <v>502</v>
      </c>
      <c r="D513" s="35">
        <v>57.537965086056197</v>
      </c>
      <c r="E513" s="35">
        <v>0.30670845943219482</v>
      </c>
      <c r="F513" s="35">
        <v>1.6894203599725293E-3</v>
      </c>
    </row>
    <row r="514" spans="1:6" x14ac:dyDescent="0.2">
      <c r="A514" s="35">
        <v>5108303</v>
      </c>
      <c r="B514" s="35" t="s">
        <v>789</v>
      </c>
      <c r="C514" s="35" t="s">
        <v>657</v>
      </c>
      <c r="D514" s="35">
        <v>51.974293764200702</v>
      </c>
      <c r="E514" s="35">
        <v>0.12619392185238784</v>
      </c>
      <c r="F514" s="35">
        <v>1.6041991516994886E-3</v>
      </c>
    </row>
    <row r="515" spans="1:6" x14ac:dyDescent="0.2">
      <c r="A515" s="35">
        <v>1507102</v>
      </c>
      <c r="B515" s="35" t="s">
        <v>322</v>
      </c>
      <c r="C515" s="35" t="s">
        <v>225</v>
      </c>
      <c r="D515" s="35">
        <v>54.487121628998203</v>
      </c>
      <c r="E515" s="35">
        <v>4.2001680067202687E-2</v>
      </c>
      <c r="F515" s="35">
        <v>1.4741180374935362E-3</v>
      </c>
    </row>
    <row r="516" spans="1:6" x14ac:dyDescent="0.2">
      <c r="A516" s="35">
        <v>1501600</v>
      </c>
      <c r="B516" s="35" t="s">
        <v>245</v>
      </c>
      <c r="C516" s="35" t="s">
        <v>225</v>
      </c>
      <c r="D516" s="35">
        <v>54.224813621116503</v>
      </c>
      <c r="E516" s="35">
        <v>0.16257387829850994</v>
      </c>
      <c r="F516" s="35">
        <v>1.4406304059800625E-3</v>
      </c>
    </row>
    <row r="517" spans="1:6" x14ac:dyDescent="0.2">
      <c r="A517" s="35">
        <v>1100122</v>
      </c>
      <c r="B517" s="35" t="s">
        <v>94</v>
      </c>
      <c r="C517" s="35" t="s">
        <v>74</v>
      </c>
      <c r="D517" s="35">
        <v>62.802326294336403</v>
      </c>
      <c r="E517" s="35">
        <v>7.9051383399209488E-2</v>
      </c>
      <c r="F517" s="35">
        <v>1.4322704226130852E-3</v>
      </c>
    </row>
    <row r="518" spans="1:6" x14ac:dyDescent="0.2">
      <c r="A518" s="35">
        <v>2102309</v>
      </c>
      <c r="B518" s="35" t="s">
        <v>527</v>
      </c>
      <c r="C518" s="35" t="s">
        <v>502</v>
      </c>
      <c r="D518" s="35">
        <v>54.929228374417796</v>
      </c>
      <c r="E518" s="35">
        <v>0.37862391449565796</v>
      </c>
      <c r="F518" s="35">
        <v>1.3118503968972688E-3</v>
      </c>
    </row>
    <row r="519" spans="1:6" x14ac:dyDescent="0.2">
      <c r="A519" s="35">
        <v>1506609</v>
      </c>
      <c r="B519" s="35" t="s">
        <v>318</v>
      </c>
      <c r="C519" s="35" t="s">
        <v>225</v>
      </c>
      <c r="D519" s="35">
        <v>52.419688376142702</v>
      </c>
      <c r="E519" s="35">
        <v>8.0447286915248786E-2</v>
      </c>
      <c r="F519" s="35">
        <v>1.226296467876872E-3</v>
      </c>
    </row>
    <row r="520" spans="1:6" x14ac:dyDescent="0.2">
      <c r="A520" s="35">
        <v>5106257</v>
      </c>
      <c r="B520" s="35" t="s">
        <v>738</v>
      </c>
      <c r="C520" s="35" t="s">
        <v>657</v>
      </c>
      <c r="D520" s="35">
        <v>59.576571012289101</v>
      </c>
      <c r="E520" s="35">
        <v>0.1013207271309518</v>
      </c>
      <c r="F520" s="35">
        <v>1.1950435568479731E-3</v>
      </c>
    </row>
    <row r="521" spans="1:6" x14ac:dyDescent="0.2">
      <c r="A521" s="35">
        <v>1600238</v>
      </c>
      <c r="B521" s="35" t="s">
        <v>351</v>
      </c>
      <c r="C521" s="35" t="s">
        <v>346</v>
      </c>
      <c r="D521" s="35">
        <v>55.262112088640301</v>
      </c>
      <c r="E521" s="35">
        <v>7.7854195323246222E-2</v>
      </c>
      <c r="F521" s="35">
        <v>1.1600741604515057E-3</v>
      </c>
    </row>
    <row r="522" spans="1:6" x14ac:dyDescent="0.2">
      <c r="A522" s="35">
        <v>5102637</v>
      </c>
      <c r="B522" s="35" t="s">
        <v>678</v>
      </c>
      <c r="C522" s="35" t="s">
        <v>657</v>
      </c>
      <c r="D522" s="35">
        <v>64.234432678456102</v>
      </c>
      <c r="E522" s="35">
        <v>0.22161967739257948</v>
      </c>
      <c r="F522" s="35">
        <v>1.1033137963421702E-3</v>
      </c>
    </row>
    <row r="523" spans="1:6" x14ac:dyDescent="0.2">
      <c r="A523" s="35">
        <v>5101902</v>
      </c>
      <c r="B523" s="35" t="s">
        <v>675</v>
      </c>
      <c r="C523" s="35" t="s">
        <v>657</v>
      </c>
      <c r="D523" s="35">
        <v>57.2633812049664</v>
      </c>
      <c r="E523" s="35">
        <v>0</v>
      </c>
      <c r="F523" s="35">
        <v>1.0725323729669309E-3</v>
      </c>
    </row>
    <row r="524" spans="1:6" x14ac:dyDescent="0.2">
      <c r="A524" s="35">
        <v>1504703</v>
      </c>
      <c r="B524" s="35" t="s">
        <v>286</v>
      </c>
      <c r="C524" s="35" t="s">
        <v>225</v>
      </c>
      <c r="D524" s="35">
        <v>48.955464993451002</v>
      </c>
      <c r="E524" s="35">
        <v>1</v>
      </c>
      <c r="F524" s="35">
        <v>1.0582560387570228E-3</v>
      </c>
    </row>
    <row r="525" spans="1:6" x14ac:dyDescent="0.2">
      <c r="A525" s="35">
        <v>1700400</v>
      </c>
      <c r="B525" s="35" t="s">
        <v>366</v>
      </c>
      <c r="C525" s="35" t="s">
        <v>363</v>
      </c>
      <c r="D525" s="35">
        <v>55.815551939439999</v>
      </c>
      <c r="E525" s="35">
        <v>5.4997937577340852E-2</v>
      </c>
      <c r="F525" s="35">
        <v>1.0117432216501382E-3</v>
      </c>
    </row>
    <row r="526" spans="1:6" x14ac:dyDescent="0.2">
      <c r="A526" s="35">
        <v>1600600</v>
      </c>
      <c r="B526" s="35" t="s">
        <v>359</v>
      </c>
      <c r="C526" s="35" t="s">
        <v>346</v>
      </c>
      <c r="D526" s="35">
        <v>56.231533506565</v>
      </c>
      <c r="E526" s="35">
        <v>0.82214694222395523</v>
      </c>
      <c r="F526" s="35">
        <v>9.9702883122607762E-4</v>
      </c>
    </row>
    <row r="527" spans="1:6" x14ac:dyDescent="0.2">
      <c r="A527" s="35">
        <v>1600535</v>
      </c>
      <c r="B527" s="35" t="s">
        <v>357</v>
      </c>
      <c r="C527" s="35" t="s">
        <v>346</v>
      </c>
      <c r="D527" s="35">
        <v>51.483202762335402</v>
      </c>
      <c r="E527" s="35">
        <v>3.0118284612578813E-2</v>
      </c>
      <c r="F527" s="35">
        <v>9.4671399225029664E-4</v>
      </c>
    </row>
    <row r="528" spans="1:6" x14ac:dyDescent="0.2">
      <c r="A528" s="35">
        <v>1508357</v>
      </c>
      <c r="B528" s="35" t="s">
        <v>342</v>
      </c>
      <c r="C528" s="35" t="s">
        <v>225</v>
      </c>
      <c r="D528" s="35">
        <v>53.798507224799899</v>
      </c>
      <c r="E528" s="35">
        <v>0.5307370781934958</v>
      </c>
      <c r="F528" s="35">
        <v>7.7705097739102895E-4</v>
      </c>
    </row>
    <row r="529" spans="1:6" x14ac:dyDescent="0.2">
      <c r="A529" s="35">
        <v>1501808</v>
      </c>
      <c r="B529" s="35" t="s">
        <v>250</v>
      </c>
      <c r="C529" s="35" t="s">
        <v>225</v>
      </c>
      <c r="D529" s="35">
        <v>47.554258668804898</v>
      </c>
      <c r="E529" s="35">
        <v>9.7301193240970606E-3</v>
      </c>
      <c r="F529" s="35">
        <v>7.6866292523498263E-4</v>
      </c>
    </row>
    <row r="530" spans="1:6" x14ac:dyDescent="0.2">
      <c r="A530" s="35">
        <v>5106182</v>
      </c>
      <c r="B530" s="35" t="s">
        <v>731</v>
      </c>
      <c r="C530" s="35" t="s">
        <v>657</v>
      </c>
      <c r="D530" s="35">
        <v>59.369761697194299</v>
      </c>
      <c r="E530" s="35">
        <v>0.15323322096230463</v>
      </c>
      <c r="F530" s="35">
        <v>7.4026588769642129E-4</v>
      </c>
    </row>
    <row r="531" spans="1:6" x14ac:dyDescent="0.2">
      <c r="A531" s="35">
        <v>1712702</v>
      </c>
      <c r="B531" s="35" t="s">
        <v>434</v>
      </c>
      <c r="C531" s="35" t="s">
        <v>363</v>
      </c>
      <c r="D531" s="35">
        <v>52.349133119192501</v>
      </c>
      <c r="E531" s="35">
        <v>5.4818234275822275E-2</v>
      </c>
      <c r="F531" s="35">
        <v>7.3880562812227873E-4</v>
      </c>
    </row>
    <row r="532" spans="1:6" x14ac:dyDescent="0.2">
      <c r="A532" s="35">
        <v>1505536</v>
      </c>
      <c r="B532" s="35" t="s">
        <v>300</v>
      </c>
      <c r="C532" s="35" t="s">
        <v>225</v>
      </c>
      <c r="D532" s="35">
        <v>62.028481546652401</v>
      </c>
      <c r="E532" s="35">
        <v>4.8099973779825451E-2</v>
      </c>
      <c r="F532" s="35">
        <v>4.4941361126749855E-4</v>
      </c>
    </row>
    <row r="533" spans="1:6" x14ac:dyDescent="0.2">
      <c r="A533" s="35">
        <v>5103858</v>
      </c>
      <c r="B533" s="35" t="s">
        <v>701</v>
      </c>
      <c r="C533" s="35" t="s">
        <v>657</v>
      </c>
      <c r="D533" s="35">
        <v>54.769881717069303</v>
      </c>
      <c r="E533" s="35">
        <v>0.24299930571626938</v>
      </c>
      <c r="F533" s="35">
        <v>3.9697819719444895E-4</v>
      </c>
    </row>
    <row r="534" spans="1:6" x14ac:dyDescent="0.2">
      <c r="A534" s="35">
        <v>1600501</v>
      </c>
      <c r="B534" s="35" t="s">
        <v>356</v>
      </c>
      <c r="C534" s="35" t="s">
        <v>346</v>
      </c>
      <c r="D534" s="35">
        <v>54.0268136707788</v>
      </c>
      <c r="E534" s="35">
        <v>3.9401557927708858E-2</v>
      </c>
      <c r="F534" s="35">
        <v>3.7989320252344058E-4</v>
      </c>
    </row>
    <row r="535" spans="1:6" x14ac:dyDescent="0.2">
      <c r="A535" s="35">
        <v>1711902</v>
      </c>
      <c r="B535" s="35" t="s">
        <v>427</v>
      </c>
      <c r="C535" s="35" t="s">
        <v>363</v>
      </c>
      <c r="D535" s="35">
        <v>52.994762278395697</v>
      </c>
      <c r="E535" s="35">
        <v>8.4535199200342706E-2</v>
      </c>
      <c r="F535" s="35">
        <v>3.7020249719382526E-4</v>
      </c>
    </row>
    <row r="536" spans="1:6" x14ac:dyDescent="0.2">
      <c r="A536" s="35">
        <v>1100320</v>
      </c>
      <c r="B536" s="35" t="s">
        <v>106</v>
      </c>
      <c r="C536" s="35" t="s">
        <v>74</v>
      </c>
      <c r="D536" s="35">
        <v>57.103500191567399</v>
      </c>
      <c r="E536" s="35">
        <v>0</v>
      </c>
      <c r="F536" s="35">
        <v>3.4737987816572746E-4</v>
      </c>
    </row>
    <row r="537" spans="1:6" x14ac:dyDescent="0.2">
      <c r="A537" s="35">
        <v>1600055</v>
      </c>
      <c r="B537" s="35" t="s">
        <v>345</v>
      </c>
      <c r="C537" s="35" t="s">
        <v>346</v>
      </c>
      <c r="D537" s="35">
        <v>60.450245420845199</v>
      </c>
      <c r="E537" s="35">
        <v>9.7828213656818621E-3</v>
      </c>
      <c r="F537" s="35">
        <v>2.9814701629373445E-4</v>
      </c>
    </row>
    <row r="538" spans="1:6" x14ac:dyDescent="0.2">
      <c r="A538" s="35">
        <v>1715754</v>
      </c>
      <c r="B538" s="35" t="s">
        <v>451</v>
      </c>
      <c r="C538" s="35" t="s">
        <v>363</v>
      </c>
      <c r="D538" s="35">
        <v>56.8910653420266</v>
      </c>
      <c r="E538" s="35">
        <v>0.34898626553302814</v>
      </c>
      <c r="F538" s="35">
        <v>2.9170139302297891E-4</v>
      </c>
    </row>
    <row r="539" spans="1:6" x14ac:dyDescent="0.2">
      <c r="A539" s="35">
        <v>2104305</v>
      </c>
      <c r="B539" s="35" t="s">
        <v>552</v>
      </c>
      <c r="C539" s="35" t="s">
        <v>502</v>
      </c>
      <c r="D539" s="35">
        <v>55.3172410238626</v>
      </c>
      <c r="E539" s="35">
        <v>1.7105713308244953E-3</v>
      </c>
      <c r="F539" s="35">
        <v>2.3349000906535436E-4</v>
      </c>
    </row>
    <row r="540" spans="1:6" x14ac:dyDescent="0.2">
      <c r="A540" s="35">
        <v>5104609</v>
      </c>
      <c r="B540" s="35" t="s">
        <v>710</v>
      </c>
      <c r="C540" s="35" t="s">
        <v>657</v>
      </c>
      <c r="D540" s="35">
        <v>60.845598163487402</v>
      </c>
      <c r="E540" s="35">
        <v>0</v>
      </c>
      <c r="F540" s="35">
        <v>2.0799261033098505E-4</v>
      </c>
    </row>
    <row r="541" spans="1:6" x14ac:dyDescent="0.2">
      <c r="A541" s="35">
        <v>1721000</v>
      </c>
      <c r="B541" s="35" t="s">
        <v>494</v>
      </c>
      <c r="C541" s="35" t="s">
        <v>363</v>
      </c>
      <c r="D541" s="35">
        <v>70.225615212006005</v>
      </c>
      <c r="E541" s="35">
        <v>2.369098579316335E-3</v>
      </c>
      <c r="F541" s="35">
        <v>1.9914417242343141E-4</v>
      </c>
    </row>
    <row r="542" spans="1:6" x14ac:dyDescent="0.2">
      <c r="A542" s="35">
        <v>1100023</v>
      </c>
      <c r="B542" s="35" t="s">
        <v>79</v>
      </c>
      <c r="C542" s="35" t="s">
        <v>74</v>
      </c>
      <c r="D542" s="35">
        <v>56.577696993780798</v>
      </c>
      <c r="E542" s="35">
        <v>6.196234754680739E-3</v>
      </c>
      <c r="F542" s="35">
        <v>1.1399831789148712E-4</v>
      </c>
    </row>
    <row r="543" spans="1:6" x14ac:dyDescent="0.2">
      <c r="A543" s="35">
        <v>1705102</v>
      </c>
      <c r="B543" s="35" t="s">
        <v>398</v>
      </c>
      <c r="C543" s="35" t="s">
        <v>363</v>
      </c>
      <c r="D543" s="35">
        <v>55.020747924918602</v>
      </c>
      <c r="E543" s="35">
        <v>0.79988105857864999</v>
      </c>
      <c r="F543" s="35">
        <v>4.8147524013577604E-5</v>
      </c>
    </row>
    <row r="544" spans="1:6" x14ac:dyDescent="0.2">
      <c r="A544" s="35">
        <v>1100114</v>
      </c>
      <c r="B544" s="35" t="s">
        <v>89</v>
      </c>
      <c r="C544" s="35" t="s">
        <v>74</v>
      </c>
      <c r="D544" s="35">
        <v>57.204502635355901</v>
      </c>
      <c r="E544" s="35">
        <v>3.5973164019641349E-3</v>
      </c>
      <c r="F544" s="35">
        <v>4.074126321831468E-5</v>
      </c>
    </row>
    <row r="545" spans="1:6" x14ac:dyDescent="0.2">
      <c r="A545" s="35">
        <v>2109106</v>
      </c>
      <c r="B545" s="35" t="s">
        <v>609</v>
      </c>
      <c r="C545" s="35" t="s">
        <v>502</v>
      </c>
      <c r="D545" s="35">
        <v>48.040133826025901</v>
      </c>
      <c r="E545" s="35">
        <v>2.7930925606586842E-2</v>
      </c>
      <c r="F545" s="35">
        <v>1.5191579022234865E-5</v>
      </c>
    </row>
    <row r="546" spans="1:6" x14ac:dyDescent="0.2">
      <c r="A546" s="35">
        <v>1100304</v>
      </c>
      <c r="B546" s="35" t="s">
        <v>105</v>
      </c>
      <c r="C546" s="35" t="s">
        <v>74</v>
      </c>
      <c r="D546" s="35">
        <v>62.1721615414844</v>
      </c>
      <c r="E546" s="35">
        <v>3.0261290591869104E-4</v>
      </c>
      <c r="F546" s="35">
        <v>7.3944260816196748E-6</v>
      </c>
    </row>
    <row r="547" spans="1:6" x14ac:dyDescent="0.2">
      <c r="A547" s="35">
        <v>5103502</v>
      </c>
      <c r="B547" s="35" t="s">
        <v>697</v>
      </c>
      <c r="C547" s="35" t="s">
        <v>657</v>
      </c>
      <c r="D547" s="35">
        <v>60.812159131384298</v>
      </c>
      <c r="E547" s="35">
        <v>1.4812451574677544E-2</v>
      </c>
      <c r="F547" s="35">
        <v>5.6534507832190944E-6</v>
      </c>
    </row>
    <row r="548" spans="1:6" x14ac:dyDescent="0.2">
      <c r="A548" s="35">
        <v>5107909</v>
      </c>
      <c r="B548" s="35" t="s">
        <v>781</v>
      </c>
      <c r="C548" s="35" t="s">
        <v>657</v>
      </c>
      <c r="D548" s="35">
        <v>60.109045963707104</v>
      </c>
      <c r="E548" s="35">
        <v>9.3984962406015032E-2</v>
      </c>
      <c r="F548" s="35">
        <v>4.0200008442001773E-6</v>
      </c>
    </row>
    <row r="549" spans="1:6" x14ac:dyDescent="0.2">
      <c r="A549" s="35">
        <v>1100031</v>
      </c>
      <c r="B549" s="35" t="s">
        <v>82</v>
      </c>
      <c r="C549" s="35" t="s">
        <v>74</v>
      </c>
      <c r="D549" s="35">
        <v>57.534931685649298</v>
      </c>
      <c r="E549" s="35">
        <v>0</v>
      </c>
      <c r="F549" s="35">
        <v>0</v>
      </c>
    </row>
    <row r="550" spans="1:6" x14ac:dyDescent="0.2">
      <c r="A550" s="35">
        <v>1100155</v>
      </c>
      <c r="B550" s="35" t="s">
        <v>98</v>
      </c>
      <c r="C550" s="35" t="s">
        <v>74</v>
      </c>
      <c r="D550" s="35">
        <v>61.086090185727898</v>
      </c>
      <c r="E550" s="35">
        <v>0</v>
      </c>
      <c r="F550" s="35">
        <v>0</v>
      </c>
    </row>
    <row r="551" spans="1:6" x14ac:dyDescent="0.2">
      <c r="A551" s="35">
        <v>1100924</v>
      </c>
      <c r="B551" s="35" t="s">
        <v>112</v>
      </c>
      <c r="C551" s="35" t="s">
        <v>74</v>
      </c>
      <c r="D551" s="35">
        <v>59.208812743835502</v>
      </c>
      <c r="E551" s="35">
        <v>0</v>
      </c>
      <c r="F551" s="35">
        <v>0</v>
      </c>
    </row>
    <row r="552" spans="1:6" x14ac:dyDescent="0.2">
      <c r="A552" s="35">
        <v>1101757</v>
      </c>
      <c r="B552" s="35" t="s">
        <v>118</v>
      </c>
      <c r="C552" s="35" t="s">
        <v>74</v>
      </c>
      <c r="D552" s="35">
        <v>55.975916133062498</v>
      </c>
      <c r="E552" s="35">
        <v>0.53537936913895989</v>
      </c>
      <c r="F552" s="35">
        <v>0</v>
      </c>
    </row>
    <row r="553" spans="1:6" x14ac:dyDescent="0.2">
      <c r="A553" s="35">
        <v>1200013</v>
      </c>
      <c r="B553" s="35" t="s">
        <v>120</v>
      </c>
      <c r="C553" s="35" t="s">
        <v>121</v>
      </c>
      <c r="D553" s="35">
        <v>53.704085200687899</v>
      </c>
      <c r="E553" s="35">
        <v>0.88796033994334278</v>
      </c>
      <c r="F553" s="35">
        <v>0</v>
      </c>
    </row>
    <row r="554" spans="1:6" x14ac:dyDescent="0.2">
      <c r="A554" s="35">
        <v>1200138</v>
      </c>
      <c r="B554" s="35" t="s">
        <v>126</v>
      </c>
      <c r="C554" s="35" t="s">
        <v>121</v>
      </c>
      <c r="D554" s="35">
        <v>54.568141749923299</v>
      </c>
      <c r="E554" s="35">
        <v>0.89171840471430075</v>
      </c>
      <c r="F554" s="35">
        <v>0</v>
      </c>
    </row>
    <row r="555" spans="1:6" x14ac:dyDescent="0.2">
      <c r="A555" s="35">
        <v>1200302</v>
      </c>
      <c r="B555" s="35" t="s">
        <v>130</v>
      </c>
      <c r="C555" s="35" t="s">
        <v>121</v>
      </c>
      <c r="D555" s="35">
        <v>47.479405360134997</v>
      </c>
      <c r="E555" s="35">
        <v>0.1654090207511576</v>
      </c>
      <c r="F555" s="35">
        <v>0</v>
      </c>
    </row>
    <row r="556" spans="1:6" x14ac:dyDescent="0.2">
      <c r="A556" s="35">
        <v>1200344</v>
      </c>
      <c r="B556" s="35" t="s">
        <v>133</v>
      </c>
      <c r="C556" s="35" t="s">
        <v>121</v>
      </c>
      <c r="D556" s="35">
        <v>54.750137928008897</v>
      </c>
      <c r="E556" s="35">
        <v>0.10469357976653697</v>
      </c>
      <c r="F556" s="35">
        <v>0</v>
      </c>
    </row>
    <row r="557" spans="1:6" x14ac:dyDescent="0.2">
      <c r="A557" s="35">
        <v>1200385</v>
      </c>
      <c r="B557" s="35" t="s">
        <v>135</v>
      </c>
      <c r="C557" s="35" t="s">
        <v>121</v>
      </c>
      <c r="D557" s="35">
        <v>54.817658060617198</v>
      </c>
      <c r="E557" s="35">
        <v>0.93820898778359507</v>
      </c>
      <c r="F557" s="35">
        <v>0</v>
      </c>
    </row>
    <row r="558" spans="1:6" x14ac:dyDescent="0.2">
      <c r="A558" s="35">
        <v>1200393</v>
      </c>
      <c r="B558" s="35" t="s">
        <v>136</v>
      </c>
      <c r="C558" s="35" t="s">
        <v>121</v>
      </c>
      <c r="D558" s="35">
        <v>55.022507087768602</v>
      </c>
      <c r="E558" s="35">
        <v>0.34048171561174684</v>
      </c>
      <c r="F558" s="35">
        <v>0</v>
      </c>
    </row>
    <row r="559" spans="1:6" x14ac:dyDescent="0.2">
      <c r="A559" s="35">
        <v>1200435</v>
      </c>
      <c r="B559" s="35" t="s">
        <v>139</v>
      </c>
      <c r="C559" s="35" t="s">
        <v>121</v>
      </c>
      <c r="D559" s="35">
        <v>48.399091357872997</v>
      </c>
      <c r="E559" s="35">
        <v>0.27709270274191211</v>
      </c>
      <c r="F559" s="35">
        <v>0</v>
      </c>
    </row>
    <row r="560" spans="1:6" x14ac:dyDescent="0.2">
      <c r="A560" s="35">
        <v>1200450</v>
      </c>
      <c r="B560" s="35" t="s">
        <v>140</v>
      </c>
      <c r="C560" s="35" t="s">
        <v>121</v>
      </c>
      <c r="D560" s="35">
        <v>53.468244692098899</v>
      </c>
      <c r="E560" s="35">
        <v>7.1526940953692553E-2</v>
      </c>
      <c r="F560" s="35">
        <v>0</v>
      </c>
    </row>
    <row r="561" spans="1:6" x14ac:dyDescent="0.2">
      <c r="A561" s="35">
        <v>1501105</v>
      </c>
      <c r="B561" s="35" t="s">
        <v>237</v>
      </c>
      <c r="C561" s="35" t="s">
        <v>225</v>
      </c>
      <c r="D561" s="35">
        <v>51.180771179585101</v>
      </c>
      <c r="E561" s="35">
        <v>0.32624784011997521</v>
      </c>
      <c r="F561" s="35">
        <v>0</v>
      </c>
    </row>
    <row r="562" spans="1:6" x14ac:dyDescent="0.2">
      <c r="A562" s="35">
        <v>1501303</v>
      </c>
      <c r="B562" s="35" t="s">
        <v>240</v>
      </c>
      <c r="C562" s="35" t="s">
        <v>225</v>
      </c>
      <c r="D562" s="35">
        <v>51.672775413660297</v>
      </c>
      <c r="E562" s="35">
        <v>8.0506827663047703E-2</v>
      </c>
      <c r="F562" s="35">
        <v>0</v>
      </c>
    </row>
    <row r="563" spans="1:6" x14ac:dyDescent="0.2">
      <c r="A563" s="35">
        <v>1501782</v>
      </c>
      <c r="B563" s="35" t="s">
        <v>249</v>
      </c>
      <c r="C563" s="35" t="s">
        <v>225</v>
      </c>
      <c r="D563" s="35">
        <v>52.040479143334302</v>
      </c>
      <c r="E563" s="35">
        <v>2.1001050052502624E-2</v>
      </c>
      <c r="F563" s="35">
        <v>0</v>
      </c>
    </row>
    <row r="564" spans="1:6" x14ac:dyDescent="0.2">
      <c r="A564" s="35">
        <v>1502756</v>
      </c>
      <c r="B564" s="35" t="s">
        <v>258</v>
      </c>
      <c r="C564" s="35" t="s">
        <v>225</v>
      </c>
      <c r="D564" s="35">
        <v>50.394894145082901</v>
      </c>
      <c r="E564" s="35">
        <v>0.11606711059856405</v>
      </c>
      <c r="F564" s="35">
        <v>0</v>
      </c>
    </row>
    <row r="565" spans="1:6" x14ac:dyDescent="0.2">
      <c r="A565" s="35">
        <v>1502772</v>
      </c>
      <c r="B565" s="35" t="s">
        <v>260</v>
      </c>
      <c r="C565" s="35" t="s">
        <v>225</v>
      </c>
      <c r="D565" s="35">
        <v>57.001175501959501</v>
      </c>
      <c r="E565" s="35">
        <v>0.49961141334517595</v>
      </c>
      <c r="F565" s="35">
        <v>0</v>
      </c>
    </row>
    <row r="566" spans="1:6" x14ac:dyDescent="0.2">
      <c r="A566" s="35">
        <v>1503093</v>
      </c>
      <c r="B566" s="35" t="s">
        <v>269</v>
      </c>
      <c r="C566" s="35" t="s">
        <v>225</v>
      </c>
      <c r="D566" s="35">
        <v>49.671868210670603</v>
      </c>
      <c r="E566" s="35">
        <v>0</v>
      </c>
      <c r="F566" s="35">
        <v>0</v>
      </c>
    </row>
    <row r="567" spans="1:6" x14ac:dyDescent="0.2">
      <c r="A567" s="35">
        <v>1504307</v>
      </c>
      <c r="B567" s="35" t="s">
        <v>281</v>
      </c>
      <c r="C567" s="35" t="s">
        <v>225</v>
      </c>
      <c r="D567" s="35">
        <v>54.758759461691199</v>
      </c>
      <c r="E567" s="35">
        <v>4.6205382927111006E-3</v>
      </c>
      <c r="F567" s="35">
        <v>0</v>
      </c>
    </row>
    <row r="568" spans="1:6" x14ac:dyDescent="0.2">
      <c r="A568" s="35">
        <v>1507953</v>
      </c>
      <c r="B568" s="35" t="s">
        <v>333</v>
      </c>
      <c r="C568" s="35" t="s">
        <v>225</v>
      </c>
      <c r="D568" s="35">
        <v>47.067302117671801</v>
      </c>
      <c r="E568" s="35">
        <v>0</v>
      </c>
      <c r="F568" s="35">
        <v>0</v>
      </c>
    </row>
    <row r="569" spans="1:6" x14ac:dyDescent="0.2">
      <c r="A569" s="35">
        <v>1600154</v>
      </c>
      <c r="B569" s="35" t="s">
        <v>874</v>
      </c>
      <c r="C569" s="35" t="s">
        <v>346</v>
      </c>
      <c r="D569" s="35">
        <v>54.2231682512231</v>
      </c>
      <c r="E569" s="35">
        <v>6.5985815602836881E-2</v>
      </c>
      <c r="F569" s="35">
        <v>0</v>
      </c>
    </row>
    <row r="570" spans="1:6" x14ac:dyDescent="0.2">
      <c r="A570" s="35">
        <v>1600212</v>
      </c>
      <c r="B570" s="35" t="s">
        <v>350</v>
      </c>
      <c r="C570" s="35" t="s">
        <v>346</v>
      </c>
      <c r="D570" s="35">
        <v>54.959226465638601</v>
      </c>
      <c r="E570" s="35">
        <v>0</v>
      </c>
      <c r="F570" s="35">
        <v>0</v>
      </c>
    </row>
    <row r="571" spans="1:6" x14ac:dyDescent="0.2">
      <c r="A571" s="35">
        <v>1600402</v>
      </c>
      <c r="B571" s="35" t="s">
        <v>355</v>
      </c>
      <c r="C571" s="35" t="s">
        <v>346</v>
      </c>
      <c r="D571" s="35">
        <v>51.607452363699501</v>
      </c>
      <c r="E571" s="35">
        <v>0</v>
      </c>
      <c r="F571" s="35">
        <v>0</v>
      </c>
    </row>
    <row r="572" spans="1:6" x14ac:dyDescent="0.2">
      <c r="A572" s="35">
        <v>1600550</v>
      </c>
      <c r="B572" s="35" t="s">
        <v>358</v>
      </c>
      <c r="C572" s="35" t="s">
        <v>346</v>
      </c>
      <c r="D572" s="35">
        <v>52.572212205122</v>
      </c>
      <c r="E572" s="35">
        <v>0</v>
      </c>
      <c r="F572" s="35">
        <v>0</v>
      </c>
    </row>
    <row r="573" spans="1:6" x14ac:dyDescent="0.2">
      <c r="A573" s="35">
        <v>1701903</v>
      </c>
      <c r="B573" s="35" t="s">
        <v>372</v>
      </c>
      <c r="C573" s="35" t="s">
        <v>363</v>
      </c>
      <c r="D573" s="35">
        <v>54.386999132428102</v>
      </c>
      <c r="E573" s="35">
        <v>0</v>
      </c>
      <c r="F573" s="35">
        <v>0</v>
      </c>
    </row>
    <row r="574" spans="1:6" x14ac:dyDescent="0.2">
      <c r="A574" s="35">
        <v>1703305</v>
      </c>
      <c r="B574" s="35" t="s">
        <v>876</v>
      </c>
      <c r="C574" s="35" t="s">
        <v>363</v>
      </c>
      <c r="D574" s="35">
        <v>51.219011173071699</v>
      </c>
      <c r="E574" s="35">
        <v>0</v>
      </c>
      <c r="F574" s="35">
        <v>0</v>
      </c>
    </row>
    <row r="575" spans="1:6" x14ac:dyDescent="0.2">
      <c r="A575" s="35">
        <v>1703701</v>
      </c>
      <c r="B575" s="35" t="s">
        <v>388</v>
      </c>
      <c r="C575" s="35" t="s">
        <v>363</v>
      </c>
      <c r="D575" s="35">
        <v>55.176556590432703</v>
      </c>
      <c r="E575" s="35">
        <v>6.3291139240506333E-2</v>
      </c>
      <c r="F575" s="35">
        <v>0</v>
      </c>
    </row>
    <row r="576" spans="1:6" x14ac:dyDescent="0.2">
      <c r="A576" s="35">
        <v>1703909</v>
      </c>
      <c r="B576" s="35" t="s">
        <v>395</v>
      </c>
      <c r="C576" s="35" t="s">
        <v>363</v>
      </c>
      <c r="D576" s="35">
        <v>55.5477778850085</v>
      </c>
      <c r="E576" s="35">
        <v>0</v>
      </c>
      <c r="F576" s="35">
        <v>0</v>
      </c>
    </row>
    <row r="577" spans="1:6" x14ac:dyDescent="0.2">
      <c r="A577" s="35">
        <v>1707009</v>
      </c>
      <c r="B577" s="35" t="s">
        <v>406</v>
      </c>
      <c r="C577" s="35" t="s">
        <v>363</v>
      </c>
      <c r="D577" s="35">
        <v>53.940522944471297</v>
      </c>
      <c r="E577" s="35">
        <v>1.4173005149525203E-4</v>
      </c>
      <c r="F577" s="35">
        <v>0</v>
      </c>
    </row>
    <row r="578" spans="1:6" x14ac:dyDescent="0.2">
      <c r="A578" s="35">
        <v>1710508</v>
      </c>
      <c r="B578" s="35" t="s">
        <v>421</v>
      </c>
      <c r="C578" s="35" t="s">
        <v>363</v>
      </c>
      <c r="D578" s="35">
        <v>54.819426176596103</v>
      </c>
      <c r="E578" s="35">
        <v>0</v>
      </c>
      <c r="F578" s="35">
        <v>0</v>
      </c>
    </row>
    <row r="579" spans="1:6" x14ac:dyDescent="0.2">
      <c r="A579" s="35">
        <v>1712157</v>
      </c>
      <c r="B579" s="35" t="s">
        <v>430</v>
      </c>
      <c r="C579" s="35" t="s">
        <v>363</v>
      </c>
      <c r="D579" s="35">
        <v>59.050416531262599</v>
      </c>
      <c r="E579" s="35">
        <v>0.43660418963616315</v>
      </c>
      <c r="F579" s="35">
        <v>0</v>
      </c>
    </row>
    <row r="580" spans="1:6" x14ac:dyDescent="0.2">
      <c r="A580" s="35">
        <v>1712405</v>
      </c>
      <c r="B580" s="35" t="s">
        <v>431</v>
      </c>
      <c r="C580" s="35" t="s">
        <v>363</v>
      </c>
      <c r="D580" s="35">
        <v>50.511176592667098</v>
      </c>
      <c r="E580" s="35">
        <v>0</v>
      </c>
      <c r="F580" s="35">
        <v>0</v>
      </c>
    </row>
    <row r="581" spans="1:6" x14ac:dyDescent="0.2">
      <c r="A581" s="35">
        <v>1713205</v>
      </c>
      <c r="B581" s="35" t="s">
        <v>436</v>
      </c>
      <c r="C581" s="35" t="s">
        <v>363</v>
      </c>
      <c r="D581" s="35">
        <v>51.759123515343397</v>
      </c>
      <c r="E581" s="35">
        <v>7.6015429997730883E-3</v>
      </c>
      <c r="F581" s="35">
        <v>0</v>
      </c>
    </row>
    <row r="582" spans="1:6" x14ac:dyDescent="0.2">
      <c r="A582" s="35">
        <v>1713304</v>
      </c>
      <c r="B582" s="35" t="s">
        <v>437</v>
      </c>
      <c r="C582" s="35" t="s">
        <v>363</v>
      </c>
      <c r="D582" s="35">
        <v>57.272625407724</v>
      </c>
      <c r="E582" s="35">
        <v>0</v>
      </c>
      <c r="F582" s="35">
        <v>0</v>
      </c>
    </row>
    <row r="583" spans="1:6" x14ac:dyDescent="0.2">
      <c r="A583" s="35">
        <v>1713601</v>
      </c>
      <c r="B583" s="35" t="s">
        <v>438</v>
      </c>
      <c r="C583" s="35" t="s">
        <v>363</v>
      </c>
      <c r="D583" s="35">
        <v>53.568496835783897</v>
      </c>
      <c r="E583" s="35">
        <v>0.21499668214996681</v>
      </c>
      <c r="F583" s="35">
        <v>0</v>
      </c>
    </row>
    <row r="584" spans="1:6" x14ac:dyDescent="0.2">
      <c r="A584" s="35">
        <v>1714203</v>
      </c>
      <c r="B584" s="35" t="s">
        <v>442</v>
      </c>
      <c r="C584" s="35" t="s">
        <v>363</v>
      </c>
      <c r="D584" s="35">
        <v>54.196612074526001</v>
      </c>
      <c r="E584" s="35">
        <v>0</v>
      </c>
      <c r="F584" s="35">
        <v>0</v>
      </c>
    </row>
    <row r="585" spans="1:6" x14ac:dyDescent="0.2">
      <c r="A585" s="35">
        <v>1715150</v>
      </c>
      <c r="B585" s="35" t="s">
        <v>447</v>
      </c>
      <c r="C585" s="35" t="s">
        <v>363</v>
      </c>
      <c r="D585" s="35">
        <v>55.179428380333299</v>
      </c>
      <c r="E585" s="35">
        <v>0.29604423649510847</v>
      </c>
      <c r="F585" s="35">
        <v>0</v>
      </c>
    </row>
    <row r="586" spans="1:6" x14ac:dyDescent="0.2">
      <c r="A586" s="35">
        <v>1717008</v>
      </c>
      <c r="B586" s="35" t="s">
        <v>459</v>
      </c>
      <c r="C586" s="35" t="s">
        <v>363</v>
      </c>
      <c r="D586" s="35">
        <v>58.440831257486103</v>
      </c>
      <c r="E586" s="35">
        <v>0.24631625247415878</v>
      </c>
      <c r="F586" s="35">
        <v>0</v>
      </c>
    </row>
    <row r="587" spans="1:6" x14ac:dyDescent="0.2">
      <c r="A587" s="35">
        <v>1717909</v>
      </c>
      <c r="B587" s="35" t="s">
        <v>463</v>
      </c>
      <c r="C587" s="35" t="s">
        <v>363</v>
      </c>
      <c r="D587" s="35">
        <v>53.0921428482077</v>
      </c>
      <c r="E587" s="35">
        <v>0</v>
      </c>
      <c r="F587" s="35">
        <v>0</v>
      </c>
    </row>
    <row r="588" spans="1:6" x14ac:dyDescent="0.2">
      <c r="A588" s="35">
        <v>1718204</v>
      </c>
      <c r="B588" s="35" t="s">
        <v>465</v>
      </c>
      <c r="C588" s="35" t="s">
        <v>363</v>
      </c>
      <c r="D588" s="35">
        <v>61.435634788285299</v>
      </c>
      <c r="E588" s="35">
        <v>0</v>
      </c>
      <c r="F588" s="35">
        <v>0</v>
      </c>
    </row>
    <row r="589" spans="1:6" x14ac:dyDescent="0.2">
      <c r="A589" s="35">
        <v>1718659</v>
      </c>
      <c r="B589" s="35" t="s">
        <v>471</v>
      </c>
      <c r="C589" s="35" t="s">
        <v>363</v>
      </c>
      <c r="D589" s="35">
        <v>56.368262769676903</v>
      </c>
      <c r="E589" s="35">
        <v>0.16666666666666666</v>
      </c>
      <c r="F589" s="35">
        <v>0</v>
      </c>
    </row>
    <row r="590" spans="1:6" x14ac:dyDescent="0.2">
      <c r="A590" s="35">
        <v>1718840</v>
      </c>
      <c r="B590" s="35" t="s">
        <v>475</v>
      </c>
      <c r="C590" s="35" t="s">
        <v>363</v>
      </c>
      <c r="D590" s="35">
        <v>50.689955826892003</v>
      </c>
      <c r="E590" s="35">
        <v>0</v>
      </c>
      <c r="F590" s="35">
        <v>0</v>
      </c>
    </row>
    <row r="591" spans="1:6" x14ac:dyDescent="0.2">
      <c r="A591" s="35">
        <v>1720150</v>
      </c>
      <c r="B591" s="35" t="s">
        <v>483</v>
      </c>
      <c r="C591" s="35" t="s">
        <v>363</v>
      </c>
      <c r="D591" s="35">
        <v>56.613938250366203</v>
      </c>
      <c r="E591" s="35">
        <v>0</v>
      </c>
      <c r="F591" s="35">
        <v>0</v>
      </c>
    </row>
    <row r="592" spans="1:6" x14ac:dyDescent="0.2">
      <c r="A592" s="35">
        <v>2100709</v>
      </c>
      <c r="B592" s="35" t="s">
        <v>509</v>
      </c>
      <c r="C592" s="35" t="s">
        <v>502</v>
      </c>
      <c r="D592" s="35">
        <v>52.447348654898498</v>
      </c>
      <c r="E592" s="35">
        <v>5.3153118949086909E-4</v>
      </c>
      <c r="F592" s="35">
        <v>0</v>
      </c>
    </row>
    <row r="593" spans="1:6" x14ac:dyDescent="0.2">
      <c r="A593" s="35">
        <v>2103257</v>
      </c>
      <c r="B593" s="35" t="s">
        <v>537</v>
      </c>
      <c r="C593" s="35" t="s">
        <v>502</v>
      </c>
      <c r="D593" s="35">
        <v>53.0712227461674</v>
      </c>
      <c r="E593" s="35">
        <v>0.15659727656910313</v>
      </c>
      <c r="F593" s="35">
        <v>0</v>
      </c>
    </row>
    <row r="594" spans="1:6" x14ac:dyDescent="0.2">
      <c r="A594" s="35">
        <v>2104503</v>
      </c>
      <c r="B594" s="35" t="s">
        <v>554</v>
      </c>
      <c r="C594" s="35" t="s">
        <v>502</v>
      </c>
      <c r="D594" s="35">
        <v>53.470483317672901</v>
      </c>
      <c r="E594" s="35">
        <v>0.44318181818181818</v>
      </c>
      <c r="F594" s="35">
        <v>0</v>
      </c>
    </row>
    <row r="595" spans="1:6" x14ac:dyDescent="0.2">
      <c r="A595" s="35">
        <v>2107407</v>
      </c>
      <c r="B595" s="35" t="s">
        <v>896</v>
      </c>
      <c r="C595" s="35" t="s">
        <v>502</v>
      </c>
      <c r="D595" s="35">
        <v>52.315870661267802</v>
      </c>
      <c r="E595" s="35">
        <v>0.63050404805432225</v>
      </c>
      <c r="F595" s="35">
        <v>0</v>
      </c>
    </row>
    <row r="596" spans="1:6" x14ac:dyDescent="0.2">
      <c r="A596" s="35">
        <v>2110708</v>
      </c>
      <c r="B596" s="35" t="s">
        <v>623</v>
      </c>
      <c r="C596" s="35" t="s">
        <v>502</v>
      </c>
      <c r="D596" s="35">
        <v>55.665634705378999</v>
      </c>
      <c r="E596" s="35">
        <v>0.40357280631472742</v>
      </c>
      <c r="F596" s="35">
        <v>0</v>
      </c>
    </row>
    <row r="597" spans="1:6" x14ac:dyDescent="0.2">
      <c r="A597" s="35">
        <v>2111003</v>
      </c>
      <c r="B597" s="35" t="s">
        <v>626</v>
      </c>
      <c r="C597" s="35" t="s">
        <v>502</v>
      </c>
      <c r="D597" s="35">
        <v>52.061640444388203</v>
      </c>
      <c r="E597" s="35">
        <v>0</v>
      </c>
      <c r="F597" s="35">
        <v>0</v>
      </c>
    </row>
    <row r="598" spans="1:6" x14ac:dyDescent="0.2">
      <c r="A598" s="35">
        <v>2111904</v>
      </c>
      <c r="B598" s="35" t="s">
        <v>643</v>
      </c>
      <c r="C598" s="35" t="s">
        <v>502</v>
      </c>
      <c r="D598" s="35">
        <v>56.092198195592701</v>
      </c>
      <c r="E598" s="35">
        <v>0</v>
      </c>
      <c r="F598" s="35">
        <v>0</v>
      </c>
    </row>
    <row r="599" spans="1:6" x14ac:dyDescent="0.2">
      <c r="A599" s="35">
        <v>5100102</v>
      </c>
      <c r="B599" s="35" t="s">
        <v>656</v>
      </c>
      <c r="C599" s="35" t="s">
        <v>657</v>
      </c>
      <c r="D599" s="35">
        <v>57.4622602253949</v>
      </c>
      <c r="E599" s="35">
        <v>0</v>
      </c>
      <c r="F599" s="35">
        <v>0</v>
      </c>
    </row>
    <row r="600" spans="1:6" x14ac:dyDescent="0.2">
      <c r="A600" s="35">
        <v>5101209</v>
      </c>
      <c r="B600" s="35" t="s">
        <v>667</v>
      </c>
      <c r="C600" s="35" t="s">
        <v>657</v>
      </c>
      <c r="D600" s="35">
        <v>56.684791995053502</v>
      </c>
      <c r="E600" s="35">
        <v>0</v>
      </c>
      <c r="F600" s="35">
        <v>0</v>
      </c>
    </row>
    <row r="601" spans="1:6" x14ac:dyDescent="0.2">
      <c r="A601" s="35">
        <v>5101852</v>
      </c>
      <c r="B601" s="35" t="s">
        <v>674</v>
      </c>
      <c r="C601" s="35" t="s">
        <v>657</v>
      </c>
      <c r="D601" s="35">
        <v>56.242134555107903</v>
      </c>
      <c r="E601" s="35">
        <v>0</v>
      </c>
      <c r="F601" s="35">
        <v>0</v>
      </c>
    </row>
    <row r="602" spans="1:6" x14ac:dyDescent="0.2">
      <c r="A602" s="35">
        <v>5103106</v>
      </c>
      <c r="B602" s="35" t="s">
        <v>687</v>
      </c>
      <c r="C602" s="35" t="s">
        <v>657</v>
      </c>
      <c r="D602" s="35">
        <v>55.542743221465798</v>
      </c>
      <c r="E602" s="35">
        <v>0</v>
      </c>
      <c r="F602" s="35">
        <v>0</v>
      </c>
    </row>
    <row r="603" spans="1:6" x14ac:dyDescent="0.2">
      <c r="A603" s="35">
        <v>5103361</v>
      </c>
      <c r="B603" s="35" t="s">
        <v>908</v>
      </c>
      <c r="C603" s="35" t="s">
        <v>657</v>
      </c>
      <c r="D603" s="35">
        <v>61.916131075497297</v>
      </c>
      <c r="E603" s="35">
        <v>0</v>
      </c>
      <c r="F603" s="35">
        <v>0</v>
      </c>
    </row>
    <row r="604" spans="1:6" x14ac:dyDescent="0.2">
      <c r="A604" s="35">
        <v>5103437</v>
      </c>
      <c r="B604" s="35" t="s">
        <v>695</v>
      </c>
      <c r="C604" s="35" t="s">
        <v>657</v>
      </c>
      <c r="D604" s="35">
        <v>58.503357854817502</v>
      </c>
      <c r="E604" s="35">
        <v>0</v>
      </c>
      <c r="F604" s="35">
        <v>0</v>
      </c>
    </row>
    <row r="605" spans="1:6" x14ac:dyDescent="0.2">
      <c r="A605" s="35">
        <v>5104500</v>
      </c>
      <c r="B605" s="35" t="s">
        <v>706</v>
      </c>
      <c r="C605" s="35" t="s">
        <v>657</v>
      </c>
      <c r="D605" s="35">
        <v>58.140681182734298</v>
      </c>
      <c r="E605" s="35">
        <v>0</v>
      </c>
      <c r="F605" s="35">
        <v>0</v>
      </c>
    </row>
    <row r="606" spans="1:6" x14ac:dyDescent="0.2">
      <c r="A606" s="35">
        <v>5105234</v>
      </c>
      <c r="B606" s="35" t="s">
        <v>911</v>
      </c>
      <c r="C606" s="35" t="s">
        <v>657</v>
      </c>
      <c r="D606" s="35">
        <v>61.424776462499402</v>
      </c>
      <c r="E606" s="35">
        <v>0</v>
      </c>
      <c r="F606" s="35">
        <v>0</v>
      </c>
    </row>
    <row r="607" spans="1:6" x14ac:dyDescent="0.2">
      <c r="A607" s="35">
        <v>5105507</v>
      </c>
      <c r="B607" s="35" t="s">
        <v>721</v>
      </c>
      <c r="C607" s="35" t="s">
        <v>657</v>
      </c>
      <c r="D607" s="35">
        <v>55.512078404380297</v>
      </c>
      <c r="E607" s="35">
        <v>0.41731250745200904</v>
      </c>
      <c r="F607" s="35">
        <v>0</v>
      </c>
    </row>
    <row r="608" spans="1:6" x14ac:dyDescent="0.2">
      <c r="A608" s="35">
        <v>5106174</v>
      </c>
      <c r="B608" s="35" t="s">
        <v>730</v>
      </c>
      <c r="C608" s="35" t="s">
        <v>657</v>
      </c>
      <c r="D608" s="35">
        <v>54.838048682321997</v>
      </c>
      <c r="E608" s="35">
        <v>0</v>
      </c>
      <c r="F608" s="35">
        <v>0</v>
      </c>
    </row>
    <row r="609" spans="1:6" x14ac:dyDescent="0.2">
      <c r="A609" s="35">
        <v>5106224</v>
      </c>
      <c r="B609" s="35" t="s">
        <v>735</v>
      </c>
      <c r="C609" s="35" t="s">
        <v>657</v>
      </c>
      <c r="D609" s="35">
        <v>57.7328440280777</v>
      </c>
      <c r="E609" s="35">
        <v>0</v>
      </c>
      <c r="F609" s="35">
        <v>0</v>
      </c>
    </row>
    <row r="610" spans="1:6" x14ac:dyDescent="0.2">
      <c r="A610" s="35">
        <v>5107180</v>
      </c>
      <c r="B610" s="35" t="s">
        <v>761</v>
      </c>
      <c r="C610" s="35" t="s">
        <v>657</v>
      </c>
      <c r="D610" s="35">
        <v>58.1873923171161</v>
      </c>
      <c r="E610" s="35">
        <v>4.4341175331590668E-2</v>
      </c>
      <c r="F610" s="35">
        <v>0</v>
      </c>
    </row>
    <row r="611" spans="1:6" x14ac:dyDescent="0.2">
      <c r="A611" s="35">
        <v>5107198</v>
      </c>
      <c r="B611" s="35" t="s">
        <v>762</v>
      </c>
      <c r="C611" s="35" t="s">
        <v>657</v>
      </c>
      <c r="D611" s="35">
        <v>62.023842064528203</v>
      </c>
      <c r="E611" s="35">
        <v>0</v>
      </c>
      <c r="F611" s="35">
        <v>0</v>
      </c>
    </row>
    <row r="612" spans="1:6" x14ac:dyDescent="0.2">
      <c r="A612" s="35">
        <v>5107297</v>
      </c>
      <c r="B612" s="35" t="s">
        <v>765</v>
      </c>
      <c r="C612" s="35" t="s">
        <v>657</v>
      </c>
      <c r="D612" s="35">
        <v>59.072124865238898</v>
      </c>
      <c r="E612" s="35">
        <v>0</v>
      </c>
      <c r="F612" s="35">
        <v>0</v>
      </c>
    </row>
    <row r="613" spans="1:6" x14ac:dyDescent="0.2">
      <c r="A613" s="35">
        <v>5107404</v>
      </c>
      <c r="B613" s="35" t="s">
        <v>768</v>
      </c>
      <c r="C613" s="35" t="s">
        <v>657</v>
      </c>
      <c r="D613" s="35">
        <v>57.508784112606101</v>
      </c>
      <c r="E613" s="35">
        <v>0</v>
      </c>
      <c r="F613" s="35">
        <v>0</v>
      </c>
    </row>
    <row r="614" spans="1:6" x14ac:dyDescent="0.2">
      <c r="A614" s="35">
        <v>5107578</v>
      </c>
      <c r="B614" s="35" t="s">
        <v>769</v>
      </c>
      <c r="C614" s="35" t="s">
        <v>657</v>
      </c>
      <c r="D614" s="35">
        <v>54.625394833873997</v>
      </c>
      <c r="E614" s="35">
        <v>0</v>
      </c>
      <c r="F614" s="35">
        <v>0</v>
      </c>
    </row>
    <row r="615" spans="1:6" x14ac:dyDescent="0.2">
      <c r="A615" s="35">
        <v>1100056</v>
      </c>
      <c r="B615" s="35" t="s">
        <v>819</v>
      </c>
      <c r="C615" s="35" t="s">
        <v>74</v>
      </c>
      <c r="D615" s="35">
        <v>61.219483044515897</v>
      </c>
    </row>
    <row r="616" spans="1:6" x14ac:dyDescent="0.2">
      <c r="A616" s="35">
        <v>1100064</v>
      </c>
      <c r="B616" s="35" t="s">
        <v>820</v>
      </c>
      <c r="C616" s="35" t="s">
        <v>74</v>
      </c>
      <c r="D616" s="35">
        <v>62.5391503355482</v>
      </c>
    </row>
    <row r="617" spans="1:6" x14ac:dyDescent="0.2">
      <c r="A617" s="35">
        <v>1100072</v>
      </c>
      <c r="B617" s="35" t="s">
        <v>821</v>
      </c>
      <c r="C617" s="35" t="s">
        <v>74</v>
      </c>
      <c r="D617" s="35">
        <v>54.613891189875901</v>
      </c>
    </row>
    <row r="618" spans="1:6" x14ac:dyDescent="0.2">
      <c r="A618" s="35">
        <v>1100254</v>
      </c>
      <c r="B618" s="35" t="s">
        <v>825</v>
      </c>
      <c r="C618" s="35" t="s">
        <v>74</v>
      </c>
      <c r="D618" s="35">
        <v>58.600828345905803</v>
      </c>
    </row>
    <row r="619" spans="1:6" x14ac:dyDescent="0.2">
      <c r="A619" s="35">
        <v>1100262</v>
      </c>
      <c r="B619" s="35" t="s">
        <v>826</v>
      </c>
      <c r="C619" s="35" t="s">
        <v>74</v>
      </c>
      <c r="D619" s="35">
        <v>56.641017639536599</v>
      </c>
    </row>
    <row r="620" spans="1:6" x14ac:dyDescent="0.2">
      <c r="A620" s="35">
        <v>1100346</v>
      </c>
      <c r="B620" s="35" t="s">
        <v>828</v>
      </c>
      <c r="C620" s="35" t="s">
        <v>74</v>
      </c>
      <c r="D620" s="35">
        <v>62.496398825542201</v>
      </c>
    </row>
    <row r="621" spans="1:6" x14ac:dyDescent="0.2">
      <c r="A621" s="35">
        <v>1100379</v>
      </c>
      <c r="B621" s="35" t="s">
        <v>108</v>
      </c>
      <c r="C621" s="35" t="s">
        <v>74</v>
      </c>
      <c r="D621" s="35">
        <v>55.811257768586202</v>
      </c>
    </row>
    <row r="622" spans="1:6" x14ac:dyDescent="0.2">
      <c r="A622" s="35">
        <v>1100403</v>
      </c>
      <c r="B622" s="35" t="s">
        <v>829</v>
      </c>
      <c r="C622" s="35" t="s">
        <v>74</v>
      </c>
      <c r="D622" s="35">
        <v>52.659692978160798</v>
      </c>
    </row>
    <row r="623" spans="1:6" x14ac:dyDescent="0.2">
      <c r="A623" s="35">
        <v>1100502</v>
      </c>
      <c r="B623" s="35" t="s">
        <v>830</v>
      </c>
      <c r="C623" s="35" t="s">
        <v>74</v>
      </c>
      <c r="D623" s="35">
        <v>57.027484871069497</v>
      </c>
    </row>
    <row r="624" spans="1:6" x14ac:dyDescent="0.2">
      <c r="A624" s="35">
        <v>1100601</v>
      </c>
      <c r="B624" s="35" t="s">
        <v>831</v>
      </c>
      <c r="C624" s="35" t="s">
        <v>74</v>
      </c>
      <c r="D624" s="35">
        <v>55.320914632988803</v>
      </c>
    </row>
    <row r="625" spans="1:4" x14ac:dyDescent="0.2">
      <c r="A625" s="35">
        <v>1100908</v>
      </c>
      <c r="B625" s="35" t="s">
        <v>832</v>
      </c>
      <c r="C625" s="35" t="s">
        <v>74</v>
      </c>
      <c r="D625" s="35">
        <v>55.831737042973899</v>
      </c>
    </row>
    <row r="626" spans="1:4" x14ac:dyDescent="0.2">
      <c r="A626" s="35">
        <v>1100940</v>
      </c>
      <c r="B626" s="35" t="s">
        <v>833</v>
      </c>
      <c r="C626" s="35" t="s">
        <v>74</v>
      </c>
      <c r="D626" s="35">
        <v>52.1135808535387</v>
      </c>
    </row>
    <row r="627" spans="1:4" x14ac:dyDescent="0.2">
      <c r="A627" s="35">
        <v>1101005</v>
      </c>
      <c r="B627" s="35" t="s">
        <v>113</v>
      </c>
      <c r="C627" s="35" t="s">
        <v>74</v>
      </c>
      <c r="D627" s="35">
        <v>52.3387789582331</v>
      </c>
    </row>
    <row r="628" spans="1:4" x14ac:dyDescent="0.2">
      <c r="A628" s="35">
        <v>1101203</v>
      </c>
      <c r="B628" s="35" t="s">
        <v>834</v>
      </c>
      <c r="C628" s="35" t="s">
        <v>74</v>
      </c>
      <c r="D628" s="35">
        <v>56.807130280705699</v>
      </c>
    </row>
    <row r="629" spans="1:4" x14ac:dyDescent="0.2">
      <c r="A629" s="35">
        <v>1101302</v>
      </c>
      <c r="B629" s="35" t="s">
        <v>835</v>
      </c>
      <c r="C629" s="35" t="s">
        <v>74</v>
      </c>
      <c r="D629" s="35">
        <v>54.994416573075597</v>
      </c>
    </row>
    <row r="630" spans="1:4" x14ac:dyDescent="0.2">
      <c r="A630" s="35">
        <v>1101435</v>
      </c>
      <c r="B630" s="35" t="s">
        <v>836</v>
      </c>
      <c r="C630" s="35" t="s">
        <v>74</v>
      </c>
      <c r="D630" s="35">
        <v>54.579863230016102</v>
      </c>
    </row>
    <row r="631" spans="1:4" x14ac:dyDescent="0.2">
      <c r="A631" s="35">
        <v>1101450</v>
      </c>
      <c r="B631" s="35" t="s">
        <v>116</v>
      </c>
      <c r="C631" s="35" t="s">
        <v>74</v>
      </c>
      <c r="D631" s="35">
        <v>54.202928314753102</v>
      </c>
    </row>
    <row r="632" spans="1:4" x14ac:dyDescent="0.2">
      <c r="A632" s="35">
        <v>1101476</v>
      </c>
      <c r="B632" s="35" t="s">
        <v>837</v>
      </c>
      <c r="C632" s="35" t="s">
        <v>74</v>
      </c>
      <c r="D632" s="35">
        <v>58.7492305207643</v>
      </c>
    </row>
    <row r="633" spans="1:4" x14ac:dyDescent="0.2">
      <c r="A633" s="35">
        <v>1101484</v>
      </c>
      <c r="B633" s="35" t="s">
        <v>838</v>
      </c>
      <c r="C633" s="35" t="s">
        <v>74</v>
      </c>
      <c r="D633" s="35">
        <v>57.094126443576798</v>
      </c>
    </row>
    <row r="634" spans="1:4" x14ac:dyDescent="0.2">
      <c r="A634" s="35">
        <v>1101492</v>
      </c>
      <c r="B634" s="35" t="s">
        <v>839</v>
      </c>
      <c r="C634" s="35" t="s">
        <v>74</v>
      </c>
      <c r="D634" s="35">
        <v>55.076983044494398</v>
      </c>
    </row>
    <row r="635" spans="1:4" x14ac:dyDescent="0.2">
      <c r="A635" s="35">
        <v>1101500</v>
      </c>
      <c r="B635" s="35" t="s">
        <v>840</v>
      </c>
      <c r="C635" s="35" t="s">
        <v>74</v>
      </c>
      <c r="D635" s="35">
        <v>58.882131406183198</v>
      </c>
    </row>
    <row r="636" spans="1:4" x14ac:dyDescent="0.2">
      <c r="A636" s="35">
        <v>1101559</v>
      </c>
      <c r="B636" s="35" t="s">
        <v>841</v>
      </c>
      <c r="C636" s="35" t="s">
        <v>74</v>
      </c>
      <c r="D636" s="35">
        <v>56.856001580848698</v>
      </c>
    </row>
    <row r="637" spans="1:4" x14ac:dyDescent="0.2">
      <c r="A637" s="35">
        <v>1101609</v>
      </c>
      <c r="B637" s="35" t="s">
        <v>842</v>
      </c>
      <c r="C637" s="35" t="s">
        <v>74</v>
      </c>
      <c r="D637" s="35">
        <v>54.612100797078803</v>
      </c>
    </row>
    <row r="638" spans="1:4" x14ac:dyDescent="0.2">
      <c r="A638" s="35">
        <v>1101708</v>
      </c>
      <c r="B638" s="35" t="s">
        <v>843</v>
      </c>
      <c r="C638" s="35" t="s">
        <v>74</v>
      </c>
      <c r="D638" s="35">
        <v>58.683669083751198</v>
      </c>
    </row>
    <row r="639" spans="1:4" x14ac:dyDescent="0.2">
      <c r="A639" s="35">
        <v>1500305</v>
      </c>
      <c r="B639" s="35" t="s">
        <v>845</v>
      </c>
      <c r="C639" s="35" t="s">
        <v>225</v>
      </c>
      <c r="D639" s="35">
        <v>50.398851423509598</v>
      </c>
    </row>
    <row r="640" spans="1:4" x14ac:dyDescent="0.2">
      <c r="A640" s="35">
        <v>1500701</v>
      </c>
      <c r="B640" s="35" t="s">
        <v>846</v>
      </c>
      <c r="C640" s="35" t="s">
        <v>225</v>
      </c>
      <c r="D640" s="35">
        <v>45.553610210992296</v>
      </c>
    </row>
    <row r="641" spans="1:4" x14ac:dyDescent="0.2">
      <c r="A641" s="35">
        <v>1500800</v>
      </c>
      <c r="B641" s="35" t="s">
        <v>847</v>
      </c>
      <c r="C641" s="35" t="s">
        <v>225</v>
      </c>
      <c r="D641" s="35">
        <v>55.578341544655501</v>
      </c>
    </row>
    <row r="642" spans="1:4" x14ac:dyDescent="0.2">
      <c r="A642" s="35">
        <v>1501907</v>
      </c>
      <c r="B642" s="35" t="s">
        <v>849</v>
      </c>
      <c r="C642" s="35" t="s">
        <v>225</v>
      </c>
      <c r="D642" s="35">
        <v>49.977219881367397</v>
      </c>
    </row>
    <row r="643" spans="1:4" x14ac:dyDescent="0.2">
      <c r="A643" s="35">
        <v>1502152</v>
      </c>
      <c r="B643" s="35" t="s">
        <v>850</v>
      </c>
      <c r="C643" s="35" t="s">
        <v>225</v>
      </c>
      <c r="D643" s="35">
        <v>65.2903583191829</v>
      </c>
    </row>
    <row r="644" spans="1:4" x14ac:dyDescent="0.2">
      <c r="A644" s="35">
        <v>1502202</v>
      </c>
      <c r="B644" s="35" t="s">
        <v>851</v>
      </c>
      <c r="C644" s="35" t="s">
        <v>225</v>
      </c>
      <c r="D644" s="35">
        <v>52.181733880627803</v>
      </c>
    </row>
    <row r="645" spans="1:4" x14ac:dyDescent="0.2">
      <c r="A645" s="35">
        <v>1502400</v>
      </c>
      <c r="B645" s="35" t="s">
        <v>255</v>
      </c>
      <c r="C645" s="35" t="s">
        <v>225</v>
      </c>
      <c r="D645" s="35">
        <v>53.185792562500303</v>
      </c>
    </row>
    <row r="646" spans="1:4" x14ac:dyDescent="0.2">
      <c r="A646" s="35">
        <v>1502608</v>
      </c>
      <c r="B646" s="35" t="s">
        <v>852</v>
      </c>
      <c r="C646" s="35" t="s">
        <v>225</v>
      </c>
      <c r="D646" s="35">
        <v>57.809988542928501</v>
      </c>
    </row>
    <row r="647" spans="1:4" x14ac:dyDescent="0.2">
      <c r="A647" s="35">
        <v>1503309</v>
      </c>
      <c r="B647" s="35" t="s">
        <v>854</v>
      </c>
      <c r="C647" s="35" t="s">
        <v>225</v>
      </c>
      <c r="D647" s="35">
        <v>49.546531599170997</v>
      </c>
    </row>
    <row r="648" spans="1:4" x14ac:dyDescent="0.2">
      <c r="A648" s="35">
        <v>1504000</v>
      </c>
      <c r="B648" s="35" t="s">
        <v>855</v>
      </c>
      <c r="C648" s="35" t="s">
        <v>225</v>
      </c>
      <c r="D648" s="35">
        <v>52.827883876035798</v>
      </c>
    </row>
    <row r="649" spans="1:4" x14ac:dyDescent="0.2">
      <c r="A649" s="35">
        <v>1504059</v>
      </c>
      <c r="B649" s="35" t="s">
        <v>856</v>
      </c>
      <c r="C649" s="35" t="s">
        <v>225</v>
      </c>
      <c r="D649" s="35">
        <v>50.991127277857501</v>
      </c>
    </row>
    <row r="650" spans="1:4" x14ac:dyDescent="0.2">
      <c r="A650" s="35">
        <v>1504109</v>
      </c>
      <c r="B650" s="35" t="s">
        <v>857</v>
      </c>
      <c r="C650" s="35" t="s">
        <v>225</v>
      </c>
      <c r="D650" s="35">
        <v>54.068154007363702</v>
      </c>
    </row>
    <row r="651" spans="1:4" x14ac:dyDescent="0.2">
      <c r="A651" s="35">
        <v>1504422</v>
      </c>
      <c r="B651" s="35" t="s">
        <v>858</v>
      </c>
      <c r="C651" s="35" t="s">
        <v>225</v>
      </c>
      <c r="D651" s="35">
        <v>56.356950211961198</v>
      </c>
    </row>
    <row r="652" spans="1:4" x14ac:dyDescent="0.2">
      <c r="A652" s="35">
        <v>1504752</v>
      </c>
      <c r="B652" s="35" t="s">
        <v>287</v>
      </c>
      <c r="C652" s="35" t="s">
        <v>225</v>
      </c>
      <c r="D652" s="35">
        <v>55.2641575020426</v>
      </c>
    </row>
    <row r="653" spans="1:4" x14ac:dyDescent="0.2">
      <c r="A653" s="35">
        <v>1504950</v>
      </c>
      <c r="B653" s="35" t="s">
        <v>859</v>
      </c>
      <c r="C653" s="35" t="s">
        <v>225</v>
      </c>
      <c r="D653" s="35">
        <v>47.0537489268497</v>
      </c>
    </row>
    <row r="654" spans="1:4" x14ac:dyDescent="0.2">
      <c r="A654" s="35">
        <v>1505007</v>
      </c>
      <c r="B654" s="35" t="s">
        <v>860</v>
      </c>
      <c r="C654" s="35" t="s">
        <v>225</v>
      </c>
      <c r="D654" s="35">
        <v>56.170276749974001</v>
      </c>
    </row>
    <row r="655" spans="1:4" x14ac:dyDescent="0.2">
      <c r="A655" s="35">
        <v>1505205</v>
      </c>
      <c r="B655" s="35" t="s">
        <v>861</v>
      </c>
      <c r="C655" s="35" t="s">
        <v>225</v>
      </c>
      <c r="D655" s="35">
        <v>46.071631630154897</v>
      </c>
    </row>
    <row r="656" spans="1:4" x14ac:dyDescent="0.2">
      <c r="A656" s="35">
        <v>1505601</v>
      </c>
      <c r="B656" s="35" t="s">
        <v>863</v>
      </c>
      <c r="C656" s="35" t="s">
        <v>225</v>
      </c>
      <c r="D656" s="35">
        <v>51.464264337410697</v>
      </c>
    </row>
    <row r="657" spans="1:4" x14ac:dyDescent="0.2">
      <c r="A657" s="35">
        <v>1505809</v>
      </c>
      <c r="B657" s="35" t="s">
        <v>864</v>
      </c>
      <c r="C657" s="35" t="s">
        <v>225</v>
      </c>
      <c r="D657" s="35">
        <v>46.248291849044101</v>
      </c>
    </row>
    <row r="658" spans="1:4" x14ac:dyDescent="0.2">
      <c r="A658" s="35">
        <v>1506302</v>
      </c>
      <c r="B658" s="35" t="s">
        <v>314</v>
      </c>
      <c r="C658" s="35" t="s">
        <v>225</v>
      </c>
      <c r="D658" s="35">
        <v>54.5459469197448</v>
      </c>
    </row>
    <row r="659" spans="1:4" x14ac:dyDescent="0.2">
      <c r="A659" s="35">
        <v>1506351</v>
      </c>
      <c r="B659" s="35" t="s">
        <v>865</v>
      </c>
      <c r="C659" s="35" t="s">
        <v>225</v>
      </c>
      <c r="D659" s="35">
        <v>56.389574390283698</v>
      </c>
    </row>
    <row r="660" spans="1:4" x14ac:dyDescent="0.2">
      <c r="A660" s="35">
        <v>1506500</v>
      </c>
      <c r="B660" s="35" t="s">
        <v>866</v>
      </c>
      <c r="C660" s="35" t="s">
        <v>225</v>
      </c>
      <c r="D660" s="35">
        <v>54.263930301872499</v>
      </c>
    </row>
    <row r="661" spans="1:4" x14ac:dyDescent="0.2">
      <c r="A661" s="35">
        <v>1506906</v>
      </c>
      <c r="B661" s="35" t="s">
        <v>867</v>
      </c>
      <c r="C661" s="35" t="s">
        <v>225</v>
      </c>
      <c r="D661" s="35">
        <v>55.522425434926902</v>
      </c>
    </row>
    <row r="662" spans="1:4" x14ac:dyDescent="0.2">
      <c r="A662" s="35">
        <v>1507409</v>
      </c>
      <c r="B662" s="35" t="s">
        <v>868</v>
      </c>
      <c r="C662" s="35" t="s">
        <v>225</v>
      </c>
      <c r="D662" s="35">
        <v>53.436167096292003</v>
      </c>
    </row>
    <row r="663" spans="1:4" x14ac:dyDescent="0.2">
      <c r="A663" s="35">
        <v>1507466</v>
      </c>
      <c r="B663" s="35" t="s">
        <v>869</v>
      </c>
      <c r="C663" s="35" t="s">
        <v>225</v>
      </c>
      <c r="D663" s="35">
        <v>54.878779982355603</v>
      </c>
    </row>
    <row r="664" spans="1:4" x14ac:dyDescent="0.2">
      <c r="A664" s="35">
        <v>1507706</v>
      </c>
      <c r="B664" s="35" t="s">
        <v>870</v>
      </c>
      <c r="C664" s="35" t="s">
        <v>225</v>
      </c>
      <c r="D664" s="35">
        <v>54.2337386699066</v>
      </c>
    </row>
    <row r="665" spans="1:4" x14ac:dyDescent="0.2">
      <c r="A665" s="35">
        <v>1507961</v>
      </c>
      <c r="B665" s="35" t="s">
        <v>871</v>
      </c>
      <c r="C665" s="35" t="s">
        <v>225</v>
      </c>
      <c r="D665" s="35">
        <v>53.433826184951599</v>
      </c>
    </row>
    <row r="666" spans="1:4" x14ac:dyDescent="0.2">
      <c r="A666" s="35">
        <v>1508035</v>
      </c>
      <c r="B666" s="35" t="s">
        <v>872</v>
      </c>
      <c r="C666" s="35" t="s">
        <v>225</v>
      </c>
      <c r="D666" s="35">
        <v>49.058599736195802</v>
      </c>
    </row>
    <row r="667" spans="1:4" x14ac:dyDescent="0.2">
      <c r="A667" s="35">
        <v>1508126</v>
      </c>
      <c r="B667" s="35" t="s">
        <v>339</v>
      </c>
      <c r="C667" s="35" t="s">
        <v>225</v>
      </c>
      <c r="D667" s="35">
        <v>53.081267357332699</v>
      </c>
    </row>
    <row r="668" spans="1:4" x14ac:dyDescent="0.2">
      <c r="A668" s="35">
        <v>1508209</v>
      </c>
      <c r="B668" s="35" t="s">
        <v>873</v>
      </c>
      <c r="C668" s="35" t="s">
        <v>225</v>
      </c>
      <c r="D668" s="35">
        <v>52.572175110934801</v>
      </c>
    </row>
    <row r="669" spans="1:4" x14ac:dyDescent="0.2">
      <c r="A669" s="35">
        <v>1700251</v>
      </c>
      <c r="B669" s="35" t="s">
        <v>362</v>
      </c>
      <c r="C669" s="35" t="s">
        <v>363</v>
      </c>
      <c r="D669" s="35">
        <v>55.155242910662601</v>
      </c>
    </row>
    <row r="670" spans="1:4" x14ac:dyDescent="0.2">
      <c r="A670" s="35">
        <v>1700301</v>
      </c>
      <c r="B670" s="35" t="s">
        <v>364</v>
      </c>
      <c r="C670" s="35" t="s">
        <v>363</v>
      </c>
      <c r="D670" s="35">
        <v>56.010176929981199</v>
      </c>
    </row>
    <row r="671" spans="1:4" x14ac:dyDescent="0.2">
      <c r="A671" s="35">
        <v>1700350</v>
      </c>
      <c r="B671" s="35" t="s">
        <v>365</v>
      </c>
      <c r="C671" s="35" t="s">
        <v>363</v>
      </c>
      <c r="D671" s="35">
        <v>54.202336061139299</v>
      </c>
    </row>
    <row r="672" spans="1:4" x14ac:dyDescent="0.2">
      <c r="A672" s="35">
        <v>1700707</v>
      </c>
      <c r="B672" s="35" t="s">
        <v>367</v>
      </c>
      <c r="C672" s="35" t="s">
        <v>363</v>
      </c>
      <c r="D672" s="35">
        <v>58.432442058190901</v>
      </c>
    </row>
    <row r="673" spans="1:4" x14ac:dyDescent="0.2">
      <c r="A673" s="35">
        <v>1701002</v>
      </c>
      <c r="B673" s="35" t="s">
        <v>368</v>
      </c>
      <c r="C673" s="35" t="s">
        <v>363</v>
      </c>
      <c r="D673" s="35">
        <v>57.262478556824199</v>
      </c>
    </row>
    <row r="674" spans="1:4" x14ac:dyDescent="0.2">
      <c r="A674" s="35">
        <v>1701051</v>
      </c>
      <c r="B674" s="35" t="s">
        <v>369</v>
      </c>
      <c r="C674" s="35" t="s">
        <v>363</v>
      </c>
      <c r="D674" s="35">
        <v>52.629097369556</v>
      </c>
    </row>
    <row r="675" spans="1:4" x14ac:dyDescent="0.2">
      <c r="A675" s="35">
        <v>1701101</v>
      </c>
      <c r="B675" s="35" t="s">
        <v>370</v>
      </c>
      <c r="C675" s="35" t="s">
        <v>363</v>
      </c>
      <c r="D675" s="35">
        <v>54.9523608446803</v>
      </c>
    </row>
    <row r="676" spans="1:4" x14ac:dyDescent="0.2">
      <c r="A676" s="35">
        <v>1701309</v>
      </c>
      <c r="B676" s="35" t="s">
        <v>371</v>
      </c>
      <c r="C676" s="35" t="s">
        <v>363</v>
      </c>
      <c r="D676" s="35">
        <v>49.254888783857901</v>
      </c>
    </row>
    <row r="677" spans="1:4" x14ac:dyDescent="0.2">
      <c r="A677" s="35">
        <v>1702000</v>
      </c>
      <c r="B677" s="35" t="s">
        <v>373</v>
      </c>
      <c r="C677" s="35" t="s">
        <v>363</v>
      </c>
      <c r="D677" s="35">
        <v>52.288512175944597</v>
      </c>
    </row>
    <row r="678" spans="1:4" x14ac:dyDescent="0.2">
      <c r="A678" s="35">
        <v>1702307</v>
      </c>
      <c r="B678" s="35" t="s">
        <v>377</v>
      </c>
      <c r="C678" s="35" t="s">
        <v>363</v>
      </c>
      <c r="D678" s="35">
        <v>52.3908921467388</v>
      </c>
    </row>
    <row r="679" spans="1:4" x14ac:dyDescent="0.2">
      <c r="A679" s="35">
        <v>1702554</v>
      </c>
      <c r="B679" s="35" t="s">
        <v>379</v>
      </c>
      <c r="C679" s="35" t="s">
        <v>363</v>
      </c>
      <c r="D679" s="35">
        <v>50.187960602087301</v>
      </c>
    </row>
    <row r="680" spans="1:4" x14ac:dyDescent="0.2">
      <c r="A680" s="35">
        <v>1702901</v>
      </c>
      <c r="B680" s="35" t="s">
        <v>381</v>
      </c>
      <c r="C680" s="35" t="s">
        <v>363</v>
      </c>
      <c r="D680" s="35">
        <v>53.973805511126201</v>
      </c>
    </row>
    <row r="681" spans="1:4" x14ac:dyDescent="0.2">
      <c r="A681" s="35">
        <v>1703008</v>
      </c>
      <c r="B681" s="35" t="s">
        <v>382</v>
      </c>
      <c r="C681" s="35" t="s">
        <v>363</v>
      </c>
      <c r="D681" s="35">
        <v>54.462523615687303</v>
      </c>
    </row>
    <row r="682" spans="1:4" x14ac:dyDescent="0.2">
      <c r="A682" s="35">
        <v>1703057</v>
      </c>
      <c r="B682" s="35" t="s">
        <v>383</v>
      </c>
      <c r="C682" s="35" t="s">
        <v>363</v>
      </c>
      <c r="D682" s="35">
        <v>50.3351919279961</v>
      </c>
    </row>
    <row r="683" spans="1:4" x14ac:dyDescent="0.2">
      <c r="A683" s="35">
        <v>1703073</v>
      </c>
      <c r="B683" s="35" t="s">
        <v>384</v>
      </c>
      <c r="C683" s="35" t="s">
        <v>363</v>
      </c>
      <c r="D683" s="35">
        <v>54.563123776966798</v>
      </c>
    </row>
    <row r="684" spans="1:4" x14ac:dyDescent="0.2">
      <c r="A684" s="35">
        <v>1703107</v>
      </c>
      <c r="B684" s="35" t="s">
        <v>385</v>
      </c>
      <c r="C684" s="35" t="s">
        <v>363</v>
      </c>
      <c r="D684" s="35">
        <v>54.518687752120897</v>
      </c>
    </row>
    <row r="685" spans="1:4" x14ac:dyDescent="0.2">
      <c r="A685" s="35">
        <v>1703602</v>
      </c>
      <c r="B685" s="35" t="s">
        <v>387</v>
      </c>
      <c r="C685" s="35" t="s">
        <v>363</v>
      </c>
      <c r="D685" s="35">
        <v>55.828625924922001</v>
      </c>
    </row>
    <row r="686" spans="1:4" x14ac:dyDescent="0.2">
      <c r="A686" s="35">
        <v>1703800</v>
      </c>
      <c r="B686" s="35" t="s">
        <v>389</v>
      </c>
      <c r="C686" s="35" t="s">
        <v>363</v>
      </c>
      <c r="D686" s="35">
        <v>55.663826254571703</v>
      </c>
    </row>
    <row r="687" spans="1:4" x14ac:dyDescent="0.2">
      <c r="A687" s="35">
        <v>1703826</v>
      </c>
      <c r="B687" s="35" t="s">
        <v>390</v>
      </c>
      <c r="C687" s="35" t="s">
        <v>363</v>
      </c>
      <c r="D687" s="35">
        <v>53.866288667389</v>
      </c>
    </row>
    <row r="688" spans="1:4" x14ac:dyDescent="0.2">
      <c r="A688" s="35">
        <v>1703842</v>
      </c>
      <c r="B688" s="35" t="s">
        <v>391</v>
      </c>
      <c r="C688" s="35" t="s">
        <v>363</v>
      </c>
      <c r="D688" s="35">
        <v>52.635723879095401</v>
      </c>
    </row>
    <row r="689" spans="1:4" x14ac:dyDescent="0.2">
      <c r="A689" s="35">
        <v>1703867</v>
      </c>
      <c r="B689" s="35" t="s">
        <v>392</v>
      </c>
      <c r="C689" s="35" t="s">
        <v>363</v>
      </c>
      <c r="D689" s="35">
        <v>51.921556534989101</v>
      </c>
    </row>
    <row r="690" spans="1:4" x14ac:dyDescent="0.2">
      <c r="A690" s="35">
        <v>1703883</v>
      </c>
      <c r="B690" s="35" t="s">
        <v>393</v>
      </c>
      <c r="C690" s="35" t="s">
        <v>363</v>
      </c>
      <c r="D690" s="35">
        <v>56.412433001405098</v>
      </c>
    </row>
    <row r="691" spans="1:4" x14ac:dyDescent="0.2">
      <c r="A691" s="35">
        <v>1704105</v>
      </c>
      <c r="B691" s="35" t="s">
        <v>396</v>
      </c>
      <c r="C691" s="35" t="s">
        <v>363</v>
      </c>
      <c r="D691" s="35">
        <v>53.192482405679002</v>
      </c>
    </row>
    <row r="692" spans="1:4" x14ac:dyDescent="0.2">
      <c r="A692" s="35">
        <v>1704600</v>
      </c>
      <c r="B692" s="35" t="s">
        <v>397</v>
      </c>
      <c r="C692" s="35" t="s">
        <v>363</v>
      </c>
      <c r="D692" s="35">
        <v>52.006479716788398</v>
      </c>
    </row>
    <row r="693" spans="1:4" x14ac:dyDescent="0.2">
      <c r="A693" s="35">
        <v>1705508</v>
      </c>
      <c r="B693" s="35" t="s">
        <v>399</v>
      </c>
      <c r="C693" s="35" t="s">
        <v>363</v>
      </c>
      <c r="D693" s="35">
        <v>56.094844037510804</v>
      </c>
    </row>
    <row r="694" spans="1:4" x14ac:dyDescent="0.2">
      <c r="A694" s="35">
        <v>1706001</v>
      </c>
      <c r="B694" s="35" t="s">
        <v>877</v>
      </c>
      <c r="C694" s="35" t="s">
        <v>363</v>
      </c>
      <c r="D694" s="35">
        <v>57.501205355897902</v>
      </c>
    </row>
    <row r="695" spans="1:4" x14ac:dyDescent="0.2">
      <c r="A695" s="35">
        <v>1706258</v>
      </c>
      <c r="B695" s="35" t="s">
        <v>404</v>
      </c>
      <c r="C695" s="35" t="s">
        <v>363</v>
      </c>
      <c r="D695" s="35">
        <v>59.764148818060498</v>
      </c>
    </row>
    <row r="696" spans="1:4" x14ac:dyDescent="0.2">
      <c r="A696" s="35">
        <v>1706506</v>
      </c>
      <c r="B696" s="35" t="s">
        <v>405</v>
      </c>
      <c r="C696" s="35" t="s">
        <v>363</v>
      </c>
      <c r="D696" s="35">
        <v>50.749715061523403</v>
      </c>
    </row>
    <row r="697" spans="1:4" x14ac:dyDescent="0.2">
      <c r="A697" s="35">
        <v>1707207</v>
      </c>
      <c r="B697" s="35" t="s">
        <v>408</v>
      </c>
      <c r="C697" s="35" t="s">
        <v>363</v>
      </c>
      <c r="D697" s="35">
        <v>51.007757904125903</v>
      </c>
    </row>
    <row r="698" spans="1:4" x14ac:dyDescent="0.2">
      <c r="A698" s="35">
        <v>1707553</v>
      </c>
      <c r="B698" s="35" t="s">
        <v>411</v>
      </c>
      <c r="C698" s="35" t="s">
        <v>363</v>
      </c>
      <c r="D698" s="35">
        <v>63.296434120125298</v>
      </c>
    </row>
    <row r="699" spans="1:4" x14ac:dyDescent="0.2">
      <c r="A699" s="35">
        <v>1707652</v>
      </c>
      <c r="B699" s="35" t="s">
        <v>412</v>
      </c>
      <c r="C699" s="35" t="s">
        <v>363</v>
      </c>
      <c r="D699" s="35">
        <v>59.829830629157399</v>
      </c>
    </row>
    <row r="700" spans="1:4" x14ac:dyDescent="0.2">
      <c r="A700" s="35">
        <v>1707702</v>
      </c>
      <c r="B700" s="35" t="s">
        <v>413</v>
      </c>
      <c r="C700" s="35" t="s">
        <v>363</v>
      </c>
      <c r="D700" s="35">
        <v>56.144567868210302</v>
      </c>
    </row>
    <row r="701" spans="1:4" x14ac:dyDescent="0.2">
      <c r="A701" s="35">
        <v>1708254</v>
      </c>
      <c r="B701" s="35" t="s">
        <v>415</v>
      </c>
      <c r="C701" s="35" t="s">
        <v>363</v>
      </c>
      <c r="D701" s="35">
        <v>52.992606725153301</v>
      </c>
    </row>
    <row r="702" spans="1:4" x14ac:dyDescent="0.2">
      <c r="A702" s="35">
        <v>1708304</v>
      </c>
      <c r="B702" s="35" t="s">
        <v>416</v>
      </c>
      <c r="C702" s="35" t="s">
        <v>363</v>
      </c>
      <c r="D702" s="35">
        <v>52.670487314297397</v>
      </c>
    </row>
    <row r="703" spans="1:4" x14ac:dyDescent="0.2">
      <c r="A703" s="35">
        <v>1709302</v>
      </c>
      <c r="B703" s="35" t="s">
        <v>418</v>
      </c>
      <c r="C703" s="35" t="s">
        <v>363</v>
      </c>
      <c r="D703" s="35">
        <v>53.738290402094897</v>
      </c>
    </row>
    <row r="704" spans="1:4" x14ac:dyDescent="0.2">
      <c r="A704" s="35">
        <v>1709500</v>
      </c>
      <c r="B704" s="35" t="s">
        <v>419</v>
      </c>
      <c r="C704" s="35" t="s">
        <v>363</v>
      </c>
      <c r="D704" s="35">
        <v>58.669396205740902</v>
      </c>
    </row>
    <row r="705" spans="1:4" x14ac:dyDescent="0.2">
      <c r="A705" s="35">
        <v>1710706</v>
      </c>
      <c r="B705" s="35" t="s">
        <v>422</v>
      </c>
      <c r="C705" s="35" t="s">
        <v>363</v>
      </c>
      <c r="D705" s="35">
        <v>54.891494201845397</v>
      </c>
    </row>
    <row r="706" spans="1:4" x14ac:dyDescent="0.2">
      <c r="A706" s="35">
        <v>1710904</v>
      </c>
      <c r="B706" s="35" t="s">
        <v>423</v>
      </c>
      <c r="C706" s="35" t="s">
        <v>363</v>
      </c>
      <c r="D706" s="35">
        <v>49.9738241075408</v>
      </c>
    </row>
    <row r="707" spans="1:4" x14ac:dyDescent="0.2">
      <c r="A707" s="35">
        <v>1711100</v>
      </c>
      <c r="B707" s="35" t="s">
        <v>424</v>
      </c>
      <c r="C707" s="35" t="s">
        <v>363</v>
      </c>
      <c r="D707" s="35">
        <v>53.509560300592398</v>
      </c>
    </row>
    <row r="708" spans="1:4" x14ac:dyDescent="0.2">
      <c r="A708" s="35">
        <v>1711803</v>
      </c>
      <c r="B708" s="35" t="s">
        <v>426</v>
      </c>
      <c r="C708" s="35" t="s">
        <v>363</v>
      </c>
      <c r="D708" s="35">
        <v>53.563526107479198</v>
      </c>
    </row>
    <row r="709" spans="1:4" x14ac:dyDescent="0.2">
      <c r="A709" s="35">
        <v>1711951</v>
      </c>
      <c r="B709" s="35" t="s">
        <v>428</v>
      </c>
      <c r="C709" s="35" t="s">
        <v>363</v>
      </c>
      <c r="D709" s="35">
        <v>49.135524830860902</v>
      </c>
    </row>
    <row r="710" spans="1:4" x14ac:dyDescent="0.2">
      <c r="A710" s="35">
        <v>1712009</v>
      </c>
      <c r="B710" s="35" t="s">
        <v>429</v>
      </c>
      <c r="C710" s="35" t="s">
        <v>363</v>
      </c>
      <c r="D710" s="35">
        <v>58.828003883343598</v>
      </c>
    </row>
    <row r="711" spans="1:4" x14ac:dyDescent="0.2">
      <c r="A711" s="35">
        <v>1712454</v>
      </c>
      <c r="B711" s="35" t="s">
        <v>432</v>
      </c>
      <c r="C711" s="35" t="s">
        <v>363</v>
      </c>
      <c r="D711" s="35">
        <v>55.036256721898397</v>
      </c>
    </row>
    <row r="712" spans="1:4" x14ac:dyDescent="0.2">
      <c r="A712" s="35">
        <v>1712504</v>
      </c>
      <c r="B712" s="35" t="s">
        <v>433</v>
      </c>
      <c r="C712" s="35" t="s">
        <v>363</v>
      </c>
      <c r="D712" s="35">
        <v>54.445007712328</v>
      </c>
    </row>
    <row r="713" spans="1:4" x14ac:dyDescent="0.2">
      <c r="A713" s="35">
        <v>1712801</v>
      </c>
      <c r="B713" s="35" t="s">
        <v>435</v>
      </c>
      <c r="C713" s="35" t="s">
        <v>363</v>
      </c>
      <c r="D713" s="35">
        <v>50.543051215955103</v>
      </c>
    </row>
    <row r="714" spans="1:4" x14ac:dyDescent="0.2">
      <c r="A714" s="35">
        <v>1713700</v>
      </c>
      <c r="B714" s="35" t="s">
        <v>439</v>
      </c>
      <c r="C714" s="35" t="s">
        <v>363</v>
      </c>
      <c r="D714" s="35">
        <v>49.242240941643601</v>
      </c>
    </row>
    <row r="715" spans="1:4" x14ac:dyDescent="0.2">
      <c r="A715" s="35">
        <v>1713809</v>
      </c>
      <c r="B715" s="35" t="s">
        <v>440</v>
      </c>
      <c r="C715" s="35" t="s">
        <v>363</v>
      </c>
      <c r="D715" s="35">
        <v>53.3059009669728</v>
      </c>
    </row>
    <row r="716" spans="1:4" x14ac:dyDescent="0.2">
      <c r="A716" s="35">
        <v>1713957</v>
      </c>
      <c r="B716" s="35" t="s">
        <v>441</v>
      </c>
      <c r="C716" s="35" t="s">
        <v>363</v>
      </c>
      <c r="D716" s="35">
        <v>49.380243709951799</v>
      </c>
    </row>
    <row r="717" spans="1:4" x14ac:dyDescent="0.2">
      <c r="A717" s="35">
        <v>1714302</v>
      </c>
      <c r="B717" s="35" t="s">
        <v>443</v>
      </c>
      <c r="C717" s="35" t="s">
        <v>363</v>
      </c>
      <c r="D717" s="35">
        <v>54.128627048355902</v>
      </c>
    </row>
    <row r="718" spans="1:4" x14ac:dyDescent="0.2">
      <c r="A718" s="35">
        <v>1714880</v>
      </c>
      <c r="B718" s="35" t="s">
        <v>444</v>
      </c>
      <c r="C718" s="35" t="s">
        <v>363</v>
      </c>
      <c r="D718" s="35">
        <v>53.065396294063902</v>
      </c>
    </row>
    <row r="719" spans="1:4" x14ac:dyDescent="0.2">
      <c r="A719" s="35">
        <v>1715002</v>
      </c>
      <c r="B719" s="35" t="s">
        <v>445</v>
      </c>
      <c r="C719" s="35" t="s">
        <v>363</v>
      </c>
      <c r="D719" s="35">
        <v>55.476355323246601</v>
      </c>
    </row>
    <row r="720" spans="1:4" x14ac:dyDescent="0.2">
      <c r="A720" s="35">
        <v>1715101</v>
      </c>
      <c r="B720" s="35" t="s">
        <v>446</v>
      </c>
      <c r="C720" s="35" t="s">
        <v>363</v>
      </c>
      <c r="D720" s="35">
        <v>54.753606499923599</v>
      </c>
    </row>
    <row r="721" spans="1:4" x14ac:dyDescent="0.2">
      <c r="A721" s="35">
        <v>1715507</v>
      </c>
      <c r="B721" s="35" t="s">
        <v>449</v>
      </c>
      <c r="C721" s="35" t="s">
        <v>363</v>
      </c>
      <c r="D721" s="35">
        <v>52.591313455858902</v>
      </c>
    </row>
    <row r="722" spans="1:4" x14ac:dyDescent="0.2">
      <c r="A722" s="35">
        <v>1716109</v>
      </c>
      <c r="B722" s="35" t="s">
        <v>452</v>
      </c>
      <c r="C722" s="35" t="s">
        <v>363</v>
      </c>
      <c r="D722" s="35">
        <v>58.8515831885707</v>
      </c>
    </row>
    <row r="723" spans="1:4" x14ac:dyDescent="0.2">
      <c r="A723" s="35">
        <v>1716307</v>
      </c>
      <c r="B723" s="35" t="s">
        <v>862</v>
      </c>
      <c r="C723" s="35" t="s">
        <v>363</v>
      </c>
      <c r="D723" s="35">
        <v>52.323938422535598</v>
      </c>
    </row>
    <row r="724" spans="1:4" x14ac:dyDescent="0.2">
      <c r="A724" s="35">
        <v>1716604</v>
      </c>
      <c r="B724" s="35" t="s">
        <v>456</v>
      </c>
      <c r="C724" s="35" t="s">
        <v>363</v>
      </c>
      <c r="D724" s="35">
        <v>54.754326463308303</v>
      </c>
    </row>
    <row r="725" spans="1:4" x14ac:dyDescent="0.2">
      <c r="A725" s="35">
        <v>1716653</v>
      </c>
      <c r="B725" s="35" t="s">
        <v>457</v>
      </c>
      <c r="C725" s="35" t="s">
        <v>363</v>
      </c>
      <c r="D725" s="35">
        <v>57.188861480776097</v>
      </c>
    </row>
    <row r="726" spans="1:4" x14ac:dyDescent="0.2">
      <c r="A726" s="35">
        <v>1716703</v>
      </c>
      <c r="B726" s="35" t="s">
        <v>458</v>
      </c>
      <c r="C726" s="35" t="s">
        <v>363</v>
      </c>
      <c r="D726" s="35">
        <v>57.617741981301897</v>
      </c>
    </row>
    <row r="727" spans="1:4" x14ac:dyDescent="0.2">
      <c r="A727" s="35">
        <v>1717206</v>
      </c>
      <c r="B727" s="35" t="s">
        <v>460</v>
      </c>
      <c r="C727" s="35" t="s">
        <v>363</v>
      </c>
      <c r="D727" s="35">
        <v>52.934170298705702</v>
      </c>
    </row>
    <row r="728" spans="1:4" x14ac:dyDescent="0.2">
      <c r="A728" s="35">
        <v>1718303</v>
      </c>
      <c r="B728" s="35" t="s">
        <v>466</v>
      </c>
      <c r="C728" s="35" t="s">
        <v>363</v>
      </c>
      <c r="D728" s="35">
        <v>51.932619384769602</v>
      </c>
    </row>
    <row r="729" spans="1:4" x14ac:dyDescent="0.2">
      <c r="A729" s="35">
        <v>1718402</v>
      </c>
      <c r="B729" s="35" t="s">
        <v>467</v>
      </c>
      <c r="C729" s="35" t="s">
        <v>363</v>
      </c>
      <c r="D729" s="35">
        <v>55.425941010040802</v>
      </c>
    </row>
    <row r="730" spans="1:4" x14ac:dyDescent="0.2">
      <c r="A730" s="35">
        <v>1718451</v>
      </c>
      <c r="B730" s="35" t="s">
        <v>468</v>
      </c>
      <c r="C730" s="35" t="s">
        <v>363</v>
      </c>
      <c r="D730" s="35">
        <v>53.060331006686702</v>
      </c>
    </row>
    <row r="731" spans="1:4" x14ac:dyDescent="0.2">
      <c r="A731" s="35">
        <v>1718550</v>
      </c>
      <c r="B731" s="35" t="s">
        <v>470</v>
      </c>
      <c r="C731" s="35" t="s">
        <v>363</v>
      </c>
      <c r="D731" s="35">
        <v>54.873905035377</v>
      </c>
    </row>
    <row r="732" spans="1:4" x14ac:dyDescent="0.2">
      <c r="A732" s="35">
        <v>1718709</v>
      </c>
      <c r="B732" s="35" t="s">
        <v>472</v>
      </c>
      <c r="C732" s="35" t="s">
        <v>363</v>
      </c>
      <c r="D732" s="35">
        <v>54.100618361491897</v>
      </c>
    </row>
    <row r="733" spans="1:4" x14ac:dyDescent="0.2">
      <c r="A733" s="35">
        <v>1718808</v>
      </c>
      <c r="B733" s="35" t="s">
        <v>474</v>
      </c>
      <c r="C733" s="35" t="s">
        <v>363</v>
      </c>
      <c r="D733" s="35">
        <v>54.629302240222799</v>
      </c>
    </row>
    <row r="734" spans="1:4" x14ac:dyDescent="0.2">
      <c r="A734" s="35">
        <v>1718865</v>
      </c>
      <c r="B734" s="35" t="s">
        <v>476</v>
      </c>
      <c r="C734" s="35" t="s">
        <v>363</v>
      </c>
      <c r="D734" s="35">
        <v>55.1963514380761</v>
      </c>
    </row>
    <row r="735" spans="1:4" x14ac:dyDescent="0.2">
      <c r="A735" s="35">
        <v>1718881</v>
      </c>
      <c r="B735" s="35" t="s">
        <v>477</v>
      </c>
      <c r="C735" s="35" t="s">
        <v>363</v>
      </c>
      <c r="D735" s="35">
        <v>54.667145262999099</v>
      </c>
    </row>
    <row r="736" spans="1:4" x14ac:dyDescent="0.2">
      <c r="A736" s="35">
        <v>1719004</v>
      </c>
      <c r="B736" s="35" t="s">
        <v>480</v>
      </c>
      <c r="C736" s="35" t="s">
        <v>363</v>
      </c>
      <c r="D736" s="35">
        <v>54.381496657056204</v>
      </c>
    </row>
    <row r="737" spans="1:4" x14ac:dyDescent="0.2">
      <c r="A737" s="35">
        <v>1720002</v>
      </c>
      <c r="B737" s="35" t="s">
        <v>481</v>
      </c>
      <c r="C737" s="35" t="s">
        <v>363</v>
      </c>
      <c r="D737" s="35">
        <v>56.403288274670899</v>
      </c>
    </row>
    <row r="738" spans="1:4" x14ac:dyDescent="0.2">
      <c r="A738" s="35">
        <v>1720101</v>
      </c>
      <c r="B738" s="35" t="s">
        <v>482</v>
      </c>
      <c r="C738" s="35" t="s">
        <v>363</v>
      </c>
      <c r="D738" s="35">
        <v>50.840601088792603</v>
      </c>
    </row>
    <row r="739" spans="1:4" x14ac:dyDescent="0.2">
      <c r="A739" s="35">
        <v>1720853</v>
      </c>
      <c r="B739" s="35" t="s">
        <v>490</v>
      </c>
      <c r="C739" s="35" t="s">
        <v>363</v>
      </c>
      <c r="D739" s="35">
        <v>56.131110413015698</v>
      </c>
    </row>
    <row r="740" spans="1:4" x14ac:dyDescent="0.2">
      <c r="A740" s="35">
        <v>1720978</v>
      </c>
      <c r="B740" s="35" t="s">
        <v>493</v>
      </c>
      <c r="C740" s="35" t="s">
        <v>363</v>
      </c>
      <c r="D740" s="35">
        <v>55.699301013712798</v>
      </c>
    </row>
    <row r="741" spans="1:4" x14ac:dyDescent="0.2">
      <c r="A741" s="35">
        <v>1721109</v>
      </c>
      <c r="B741" s="35" t="s">
        <v>495</v>
      </c>
      <c r="C741" s="35" t="s">
        <v>363</v>
      </c>
      <c r="D741" s="35">
        <v>52.990144287455699</v>
      </c>
    </row>
    <row r="742" spans="1:4" x14ac:dyDescent="0.2">
      <c r="A742" s="35">
        <v>1721208</v>
      </c>
      <c r="B742" s="35" t="s">
        <v>496</v>
      </c>
      <c r="C742" s="35" t="s">
        <v>363</v>
      </c>
      <c r="D742" s="35">
        <v>53.764539485959098</v>
      </c>
    </row>
    <row r="743" spans="1:4" x14ac:dyDescent="0.2">
      <c r="A743" s="35">
        <v>1721257</v>
      </c>
      <c r="B743" s="35" t="s">
        <v>497</v>
      </c>
      <c r="C743" s="35" t="s">
        <v>363</v>
      </c>
      <c r="D743" s="35">
        <v>53.142233369876401</v>
      </c>
    </row>
    <row r="744" spans="1:4" x14ac:dyDescent="0.2">
      <c r="A744" s="35">
        <v>1721307</v>
      </c>
      <c r="B744" s="35" t="s">
        <v>498</v>
      </c>
      <c r="C744" s="35" t="s">
        <v>363</v>
      </c>
      <c r="D744" s="35">
        <v>60.372099220587998</v>
      </c>
    </row>
    <row r="745" spans="1:4" x14ac:dyDescent="0.2">
      <c r="A745" s="35">
        <v>1722081</v>
      </c>
      <c r="B745" s="35" t="s">
        <v>499</v>
      </c>
      <c r="C745" s="35" t="s">
        <v>363</v>
      </c>
      <c r="D745" s="35">
        <v>54.307442735069301</v>
      </c>
    </row>
    <row r="746" spans="1:4" x14ac:dyDescent="0.2">
      <c r="A746" s="35">
        <v>2100402</v>
      </c>
      <c r="B746" s="35" t="s">
        <v>879</v>
      </c>
      <c r="C746" s="35" t="s">
        <v>502</v>
      </c>
      <c r="D746" s="35">
        <v>52.608751888385797</v>
      </c>
    </row>
    <row r="747" spans="1:4" x14ac:dyDescent="0.2">
      <c r="A747" s="35">
        <v>2101251</v>
      </c>
      <c r="B747" s="35" t="s">
        <v>881</v>
      </c>
      <c r="C747" s="35" t="s">
        <v>502</v>
      </c>
      <c r="D747" s="35">
        <v>57.313135401192298</v>
      </c>
    </row>
    <row r="748" spans="1:4" x14ac:dyDescent="0.2">
      <c r="A748" s="35">
        <v>2101350</v>
      </c>
      <c r="B748" s="35" t="s">
        <v>882</v>
      </c>
      <c r="C748" s="35" t="s">
        <v>502</v>
      </c>
      <c r="D748" s="35">
        <v>53.244600334992199</v>
      </c>
    </row>
    <row r="749" spans="1:4" x14ac:dyDescent="0.2">
      <c r="A749" s="35">
        <v>2102358</v>
      </c>
      <c r="B749" s="35" t="s">
        <v>883</v>
      </c>
      <c r="C749" s="35" t="s">
        <v>502</v>
      </c>
      <c r="D749" s="35">
        <v>53.242443261210198</v>
      </c>
    </row>
    <row r="750" spans="1:4" x14ac:dyDescent="0.2">
      <c r="A750" s="35">
        <v>2102408</v>
      </c>
      <c r="B750" s="35" t="s">
        <v>884</v>
      </c>
      <c r="C750" s="35" t="s">
        <v>502</v>
      </c>
      <c r="D750" s="35">
        <v>52.239147905123403</v>
      </c>
    </row>
    <row r="751" spans="1:4" x14ac:dyDescent="0.2">
      <c r="A751" s="35">
        <v>2102606</v>
      </c>
      <c r="B751" s="35" t="s">
        <v>885</v>
      </c>
      <c r="C751" s="35" t="s">
        <v>502</v>
      </c>
      <c r="D751" s="35">
        <v>53.425560292029502</v>
      </c>
    </row>
    <row r="752" spans="1:4" x14ac:dyDescent="0.2">
      <c r="A752" s="35">
        <v>2102804</v>
      </c>
      <c r="B752" s="35" t="s">
        <v>886</v>
      </c>
      <c r="C752" s="35" t="s">
        <v>502</v>
      </c>
      <c r="D752" s="35">
        <v>56.822461826591002</v>
      </c>
    </row>
    <row r="753" spans="1:4" x14ac:dyDescent="0.2">
      <c r="A753" s="35">
        <v>2103125</v>
      </c>
      <c r="B753" s="35" t="s">
        <v>887</v>
      </c>
      <c r="C753" s="35" t="s">
        <v>502</v>
      </c>
      <c r="D753" s="35">
        <v>51.150091091722302</v>
      </c>
    </row>
    <row r="754" spans="1:4" x14ac:dyDescent="0.2">
      <c r="A754" s="35">
        <v>2103174</v>
      </c>
      <c r="B754" s="35" t="s">
        <v>888</v>
      </c>
      <c r="C754" s="35" t="s">
        <v>502</v>
      </c>
      <c r="D754" s="35">
        <v>53.462145599236202</v>
      </c>
    </row>
    <row r="755" spans="1:4" x14ac:dyDescent="0.2">
      <c r="A755" s="35">
        <v>2104552</v>
      </c>
      <c r="B755" s="35" t="s">
        <v>889</v>
      </c>
      <c r="C755" s="35" t="s">
        <v>502</v>
      </c>
      <c r="D755" s="35">
        <v>55.602977140408598</v>
      </c>
    </row>
    <row r="756" spans="1:4" x14ac:dyDescent="0.2">
      <c r="A756" s="35">
        <v>2104651</v>
      </c>
      <c r="B756" s="35" t="s">
        <v>890</v>
      </c>
      <c r="C756" s="35" t="s">
        <v>502</v>
      </c>
      <c r="D756" s="35">
        <v>51.395406755877701</v>
      </c>
    </row>
    <row r="757" spans="1:4" x14ac:dyDescent="0.2">
      <c r="A757" s="35">
        <v>2104677</v>
      </c>
      <c r="B757" s="35" t="s">
        <v>891</v>
      </c>
      <c r="C757" s="35" t="s">
        <v>502</v>
      </c>
      <c r="D757" s="35">
        <v>54.062519877112301</v>
      </c>
    </row>
    <row r="758" spans="1:4" x14ac:dyDescent="0.2">
      <c r="A758" s="35">
        <v>2105500</v>
      </c>
      <c r="B758" s="35" t="s">
        <v>892</v>
      </c>
      <c r="C758" s="35" t="s">
        <v>502</v>
      </c>
      <c r="D758" s="35">
        <v>52.893243870475899</v>
      </c>
    </row>
    <row r="759" spans="1:4" x14ac:dyDescent="0.2">
      <c r="A759" s="35">
        <v>2106102</v>
      </c>
      <c r="B759" s="35" t="s">
        <v>893</v>
      </c>
      <c r="C759" s="35" t="s">
        <v>502</v>
      </c>
      <c r="D759" s="35">
        <v>58.247026434104001</v>
      </c>
    </row>
    <row r="760" spans="1:4" x14ac:dyDescent="0.2">
      <c r="A760" s="35">
        <v>2106326</v>
      </c>
      <c r="B760" s="35" t="s">
        <v>894</v>
      </c>
      <c r="C760" s="35" t="s">
        <v>502</v>
      </c>
      <c r="D760" s="35">
        <v>51.810274249265703</v>
      </c>
    </row>
    <row r="761" spans="1:4" x14ac:dyDescent="0.2">
      <c r="A761" s="35">
        <v>2107258</v>
      </c>
      <c r="B761" s="35" t="s">
        <v>895</v>
      </c>
      <c r="C761" s="35" t="s">
        <v>502</v>
      </c>
      <c r="D761" s="35">
        <v>54.4608025124354</v>
      </c>
    </row>
    <row r="762" spans="1:4" x14ac:dyDescent="0.2">
      <c r="A762" s="35">
        <v>2109056</v>
      </c>
      <c r="B762" s="35" t="s">
        <v>897</v>
      </c>
      <c r="C762" s="35" t="s">
        <v>502</v>
      </c>
      <c r="D762" s="35">
        <v>59.198782886133102</v>
      </c>
    </row>
    <row r="763" spans="1:4" x14ac:dyDescent="0.2">
      <c r="A763" s="35">
        <v>2109239</v>
      </c>
      <c r="B763" s="35" t="s">
        <v>898</v>
      </c>
      <c r="C763" s="35" t="s">
        <v>502</v>
      </c>
      <c r="D763" s="35">
        <v>53.516464464050898</v>
      </c>
    </row>
    <row r="764" spans="1:4" x14ac:dyDescent="0.2">
      <c r="A764" s="35">
        <v>2109551</v>
      </c>
      <c r="B764" s="35" t="s">
        <v>899</v>
      </c>
      <c r="C764" s="35" t="s">
        <v>502</v>
      </c>
      <c r="D764" s="35">
        <v>54.441564318902799</v>
      </c>
    </row>
    <row r="765" spans="1:4" x14ac:dyDescent="0.2">
      <c r="A765" s="35">
        <v>2109700</v>
      </c>
      <c r="B765" s="35" t="s">
        <v>900</v>
      </c>
      <c r="C765" s="35" t="s">
        <v>502</v>
      </c>
      <c r="D765" s="35">
        <v>51.927468744513703</v>
      </c>
    </row>
    <row r="766" spans="1:4" x14ac:dyDescent="0.2">
      <c r="A766" s="35">
        <v>2109908</v>
      </c>
      <c r="B766" s="35" t="s">
        <v>901</v>
      </c>
      <c r="C766" s="35" t="s">
        <v>502</v>
      </c>
      <c r="D766" s="35">
        <v>55.956469777663202</v>
      </c>
    </row>
    <row r="767" spans="1:4" x14ac:dyDescent="0.2">
      <c r="A767" s="35">
        <v>2110039</v>
      </c>
      <c r="B767" s="35" t="s">
        <v>619</v>
      </c>
      <c r="C767" s="35" t="s">
        <v>502</v>
      </c>
      <c r="D767" s="35">
        <v>55.401441455178499</v>
      </c>
    </row>
    <row r="768" spans="1:4" x14ac:dyDescent="0.2">
      <c r="A768" s="35">
        <v>2110302</v>
      </c>
      <c r="B768" s="35" t="s">
        <v>902</v>
      </c>
      <c r="C768" s="35" t="s">
        <v>502</v>
      </c>
      <c r="D768" s="35">
        <v>51.629086693277699</v>
      </c>
    </row>
    <row r="769" spans="1:4" x14ac:dyDescent="0.2">
      <c r="A769" s="35">
        <v>2111607</v>
      </c>
      <c r="B769" s="35" t="s">
        <v>903</v>
      </c>
      <c r="C769" s="35" t="s">
        <v>502</v>
      </c>
      <c r="D769" s="35">
        <v>54.901566456014102</v>
      </c>
    </row>
    <row r="770" spans="1:4" x14ac:dyDescent="0.2">
      <c r="A770" s="35">
        <v>2111706</v>
      </c>
      <c r="B770" s="35" t="s">
        <v>904</v>
      </c>
      <c r="C770" s="35" t="s">
        <v>502</v>
      </c>
      <c r="D770" s="35">
        <v>51.014902427333197</v>
      </c>
    </row>
    <row r="771" spans="1:4" x14ac:dyDescent="0.2">
      <c r="A771" s="35">
        <v>2111763</v>
      </c>
      <c r="B771" s="35" t="s">
        <v>905</v>
      </c>
      <c r="C771" s="35" t="s">
        <v>502</v>
      </c>
      <c r="D771" s="35">
        <v>51.886789345019203</v>
      </c>
    </row>
    <row r="772" spans="1:4" x14ac:dyDescent="0.2">
      <c r="A772" s="35">
        <v>2112001</v>
      </c>
      <c r="B772" s="35" t="s">
        <v>906</v>
      </c>
      <c r="C772" s="35" t="s">
        <v>502</v>
      </c>
      <c r="D772" s="35">
        <v>51.165010971842797</v>
      </c>
    </row>
    <row r="773" spans="1:4" x14ac:dyDescent="0.2">
      <c r="A773" s="35">
        <v>2112407</v>
      </c>
      <c r="B773" s="35" t="s">
        <v>907</v>
      </c>
      <c r="C773" s="35" t="s">
        <v>502</v>
      </c>
      <c r="D773" s="35">
        <v>50.030551408835699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description</vt:lpstr>
      <vt:lpstr>database_disaster_events</vt:lpstr>
      <vt:lpstr>database_GDP</vt:lpstr>
      <vt:lpstr>database_SPI_indigenous_people</vt:lpstr>
      <vt:lpstr>calc_loss_econ_growth</vt:lpstr>
      <vt:lpstr>fig 1</vt:lpstr>
      <vt:lpstr>fig 2&amp;3</vt:lpstr>
      <vt:lpstr>fig 4</vt:lpstr>
      <vt:lpstr>fig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Rafaella Almeida Silvestrini</dc:creator>
  <cp:lastModifiedBy>Microsoft Office User</cp:lastModifiedBy>
  <dcterms:created xsi:type="dcterms:W3CDTF">2023-11-08T18:57:41Z</dcterms:created>
  <dcterms:modified xsi:type="dcterms:W3CDTF">2025-05-07T13:40:12Z</dcterms:modified>
</cp:coreProperties>
</file>